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theme/themeOverride1.xml" ContentType="application/vnd.openxmlformats-officedocument.themeOverride+xml"/>
  <Override PartName="/xl/charts/chart5.xml" ContentType="application/vnd.openxmlformats-officedocument.drawingml.chart+xml"/>
  <Override PartName="/xl/theme/themeOverride2.xml" ContentType="application/vnd.openxmlformats-officedocument.themeOverride+xml"/>
  <Override PartName="/xl/charts/chart6.xml" ContentType="application/vnd.openxmlformats-officedocument.drawingml.chart+xml"/>
  <Override PartName="/xl/theme/themeOverride3.xml" ContentType="application/vnd.openxmlformats-officedocument.themeOverride+xml"/>
  <Override PartName="/xl/charts/chart7.xml" ContentType="application/vnd.openxmlformats-officedocument.drawingml.chart+xml"/>
  <Override PartName="/xl/theme/themeOverride4.xml" ContentType="application/vnd.openxmlformats-officedocument.themeOverride+xml"/>
  <Override PartName="/xl/charts/chart8.xml" ContentType="application/vnd.openxmlformats-officedocument.drawingml.chart+xml"/>
  <Override PartName="/xl/theme/themeOverride5.xml" ContentType="application/vnd.openxmlformats-officedocument.themeOverrid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theme/themeOverride6.xml" ContentType="application/vnd.openxmlformats-officedocument.themeOverride+xml"/>
  <Override PartName="/xl/charts/chart10.xml" ContentType="application/vnd.openxmlformats-officedocument.drawingml.chart+xml"/>
  <Override PartName="/xl/theme/themeOverride7.xml" ContentType="application/vnd.openxmlformats-officedocument.themeOverride+xml"/>
  <Override PartName="/xl/charts/chart11.xml" ContentType="application/vnd.openxmlformats-officedocument.drawingml.chart+xml"/>
  <Override PartName="/xl/theme/themeOverride8.xml" ContentType="application/vnd.openxmlformats-officedocument.themeOverride+xml"/>
  <Override PartName="/xl/charts/chart12.xml" ContentType="application/vnd.openxmlformats-officedocument.drawingml.chart+xml"/>
  <Override PartName="/xl/theme/themeOverride9.xml" ContentType="application/vnd.openxmlformats-officedocument.themeOverride+xml"/>
  <Override PartName="/xl/charts/chart13.xml" ContentType="application/vnd.openxmlformats-officedocument.drawingml.chart+xml"/>
  <Override PartName="/xl/theme/themeOverride10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murphy-hagan/Desktop/Papers/Streamflow Composition Paper/Figures/"/>
    </mc:Choice>
  </mc:AlternateContent>
  <xr:revisionPtr revIDLastSave="0" documentId="13_ncr:1_{0CCC7F56-76B8-6043-B537-0E290FAD92D9}" xr6:coauthVersionLast="47" xr6:coauthVersionMax="47" xr10:uidLastSave="{00000000-0000-0000-0000-000000000000}"/>
  <bookViews>
    <workbookView xWindow="-36680" yWindow="500" windowWidth="35840" windowHeight="20460" activeTab="6" xr2:uid="{3E44C3BF-C6BA-8547-99CF-3500F92F107A}"/>
  </bookViews>
  <sheets>
    <sheet name="Data" sheetId="1" r:id="rId1"/>
    <sheet name="SAD" sheetId="9" r:id="rId2"/>
    <sheet name="Pivot_SAD" sheetId="8" r:id="rId3"/>
    <sheet name="Pivot_SDC" sheetId="3" r:id="rId4"/>
    <sheet name="SDC" sheetId="7" r:id="rId5"/>
    <sheet name="Tables" sheetId="4" r:id="rId6"/>
    <sheet name="SDC_Pies" sheetId="5" r:id="rId7"/>
    <sheet name="SAD_Pies" sheetId="6" r:id="rId8"/>
  </sheets>
  <definedNames>
    <definedName name="_xlnm._FilterDatabase" localSheetId="7" hidden="1">SAD_Pies!$E$3:$J$3</definedName>
    <definedName name="_xlnm.Print_Area" localSheetId="1">SAD!$A$4:$W$21</definedName>
    <definedName name="_xlnm.Print_Area" localSheetId="4">SDC!$A$4:$W$21</definedName>
  </definedNames>
  <calcPr calcId="191029"/>
  <pivotCaches>
    <pivotCache cacheId="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1" i="4" l="1"/>
  <c r="H40" i="4"/>
  <c r="H39" i="4"/>
  <c r="H34" i="4"/>
  <c r="H35" i="4"/>
  <c r="H36" i="4"/>
  <c r="H33" i="4"/>
  <c r="C41" i="4"/>
  <c r="D41" i="4"/>
  <c r="E41" i="4"/>
  <c r="F41" i="4"/>
  <c r="G41" i="4"/>
  <c r="B41" i="4"/>
  <c r="C40" i="4"/>
  <c r="D40" i="4"/>
  <c r="E40" i="4"/>
  <c r="F40" i="4"/>
  <c r="G40" i="4"/>
  <c r="B40" i="4"/>
  <c r="C39" i="4"/>
  <c r="D39" i="4"/>
  <c r="E39" i="4"/>
  <c r="F39" i="4"/>
  <c r="G39" i="4"/>
  <c r="B39" i="4"/>
  <c r="K14" i="4"/>
  <c r="J14" i="4"/>
  <c r="I14" i="4"/>
  <c r="K13" i="4"/>
  <c r="J13" i="4"/>
  <c r="I13" i="4"/>
  <c r="K12" i="4"/>
  <c r="J12" i="4"/>
  <c r="I12" i="4"/>
  <c r="C14" i="4"/>
  <c r="D14" i="4"/>
  <c r="B14" i="4"/>
  <c r="C13" i="4"/>
  <c r="D13" i="4"/>
  <c r="B13" i="4"/>
  <c r="C12" i="4"/>
  <c r="D12" i="4"/>
  <c r="B12" i="4"/>
  <c r="K9" i="6"/>
  <c r="K14" i="6"/>
  <c r="K3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C58" i="6"/>
  <c r="E58" i="6" s="1"/>
  <c r="D58" i="6"/>
  <c r="J41" i="6"/>
  <c r="J43" i="6" s="1"/>
  <c r="J22" i="6"/>
  <c r="J19" i="6"/>
  <c r="J21" i="6" s="1"/>
  <c r="F55" i="6" l="1"/>
  <c r="F56" i="6"/>
  <c r="F57" i="6"/>
  <c r="B58" i="6"/>
  <c r="D59" i="5"/>
  <c r="C59" i="5"/>
  <c r="J39" i="5"/>
  <c r="K31" i="5" s="1"/>
  <c r="J19" i="5"/>
  <c r="K12" i="5" s="1"/>
  <c r="K24" i="5" l="1"/>
  <c r="K30" i="5"/>
  <c r="K14" i="5"/>
  <c r="K9" i="5"/>
  <c r="F57" i="5"/>
  <c r="F56" i="5" l="1"/>
  <c r="F55" i="5"/>
</calcChain>
</file>

<file path=xl/sharedStrings.xml><?xml version="1.0" encoding="utf-8"?>
<sst xmlns="http://schemas.openxmlformats.org/spreadsheetml/2006/main" count="52078" uniqueCount="5272">
  <si>
    <t>Site Code</t>
  </si>
  <si>
    <t>Flow Type</t>
  </si>
  <si>
    <t>Loc Code</t>
  </si>
  <si>
    <t>X-Sec Loc</t>
  </si>
  <si>
    <t>Test Group</t>
  </si>
  <si>
    <t>Depth [m]</t>
  </si>
  <si>
    <t>Event</t>
  </si>
  <si>
    <t>Field ID</t>
  </si>
  <si>
    <t>Sample ID</t>
  </si>
  <si>
    <t>Unique ID</t>
  </si>
  <si>
    <t>Particle</t>
  </si>
  <si>
    <t>Color</t>
  </si>
  <si>
    <t>Morphology</t>
  </si>
  <si>
    <t>1st Order Morph</t>
  </si>
  <si>
    <t>Color-Group</t>
  </si>
  <si>
    <t>Confidence (?)</t>
  </si>
  <si>
    <t>Comment</t>
  </si>
  <si>
    <t>QA_Color-Morph</t>
  </si>
  <si>
    <t>Projected SA [mm2]</t>
  </si>
  <si>
    <t>Feret</t>
  </si>
  <si>
    <t>MinFeret</t>
  </si>
  <si>
    <t>Length</t>
  </si>
  <si>
    <t>OS (Y/N)</t>
  </si>
  <si>
    <t>filename</t>
  </si>
  <si>
    <t>Batch (Y/N)</t>
  </si>
  <si>
    <t>max_cor_new</t>
  </si>
  <si>
    <t>SpectrumIdentity</t>
  </si>
  <si>
    <t>Organization</t>
  </si>
  <si>
    <t>SpectralCollectionMode</t>
  </si>
  <si>
    <t>InstrumentMode</t>
  </si>
  <si>
    <t>library_type</t>
  </si>
  <si>
    <t>polymer_class</t>
  </si>
  <si>
    <t>polymer</t>
  </si>
  <si>
    <t>plastic_or_not</t>
  </si>
  <si>
    <t>Label</t>
  </si>
  <si>
    <t>SDC</t>
  </si>
  <si>
    <t>Low Flow</t>
  </si>
  <si>
    <t>RB</t>
  </si>
  <si>
    <t>Outside Thalweg_1</t>
  </si>
  <si>
    <t>BF-1</t>
  </si>
  <si>
    <t>SDC-BF-1-N-1</t>
  </si>
  <si>
    <t>SDC-BF-1</t>
  </si>
  <si>
    <t>SDC-BF-1-N-1_S0-0_A_9</t>
  </si>
  <si>
    <t>pink</t>
  </si>
  <si>
    <t>fiber</t>
  </si>
  <si>
    <t>Fiber</t>
  </si>
  <si>
    <t>Red</t>
  </si>
  <si>
    <t>done</t>
  </si>
  <si>
    <t>Y</t>
  </si>
  <si>
    <t>SDC-BF-1-N-1_A_9.SPA</t>
  </si>
  <si>
    <t>PET.1</t>
  </si>
  <si>
    <t>Moore Institute for Plastic Pollution Research</t>
  </si>
  <si>
    <t>Reflectance</t>
  </si>
  <si>
    <t>Polyterephthalates</t>
  </si>
  <si>
    <t>POLY(ETHYLENE TEREPHTHALATE)</t>
  </si>
  <si>
    <t>plastic</t>
  </si>
  <si>
    <t>Plastic</t>
  </si>
  <si>
    <t>SDC-BF-1-N-1_S0-0_A_12</t>
  </si>
  <si>
    <t>black</t>
  </si>
  <si>
    <t>Black</t>
  </si>
  <si>
    <t>SDC-BF-1-N-1_A_12.SPA</t>
  </si>
  <si>
    <t>SDC-BF-1-N-1_S0-0_A_22</t>
  </si>
  <si>
    <t>blue</t>
  </si>
  <si>
    <t>Blue</t>
  </si>
  <si>
    <t>SDC-BF-1-N-1_A_22.SPA</t>
  </si>
  <si>
    <t>SDC-BF-1-N-1_S0-0_A_27</t>
  </si>
  <si>
    <t>SDC-BF-1-N-1_A_27.SPA</t>
  </si>
  <si>
    <t>C</t>
  </si>
  <si>
    <t>Inside Thalweg</t>
  </si>
  <si>
    <t>SDC-BF-1-N-2</t>
  </si>
  <si>
    <t>SDC-BF-1-N-2_S0-0_A_4</t>
  </si>
  <si>
    <t>green</t>
  </si>
  <si>
    <t>Green</t>
  </si>
  <si>
    <t>SDC-BF-1-N-2_A_4.SPA</t>
  </si>
  <si>
    <t>LDPE.2</t>
  </si>
  <si>
    <t>Polyolefins (POLYALKENES)</t>
  </si>
  <si>
    <t>POLY(ETHYLENE)</t>
  </si>
  <si>
    <t>SDC-BF-1-N-2_S0-0_A_17</t>
  </si>
  <si>
    <t>SDC-BF-1-N-2_A_17.SPA</t>
  </si>
  <si>
    <t>Sapphirine</t>
  </si>
  <si>
    <t>RRUFF</t>
  </si>
  <si>
    <t>Minerals</t>
  </si>
  <si>
    <t>MINERAL</t>
  </si>
  <si>
    <t>not plastic</t>
  </si>
  <si>
    <t>Unknown</t>
  </si>
  <si>
    <t>SDC-BF-1-N-1_S0-0_B_4</t>
  </si>
  <si>
    <t>SDC-BF-1-N-1_B_4.SPA</t>
  </si>
  <si>
    <t>SDC-BF-1-N-1_S0-0_B_20</t>
  </si>
  <si>
    <t>SDC-BF-1-N-1_B_20.SPA</t>
  </si>
  <si>
    <t>PP 8. White Toothbrush Fragment</t>
  </si>
  <si>
    <t>FLOPP, De Frond et al. 2021</t>
  </si>
  <si>
    <t>TRANSMITTANCE</t>
  </si>
  <si>
    <t>Polymers</t>
  </si>
  <si>
    <t>POLY(PROPYLENE)</t>
  </si>
  <si>
    <t>SDC-BF-1-N-1_S0-0_B_24</t>
  </si>
  <si>
    <t>SDC-BF-1-N-1_B_24.SPA</t>
  </si>
  <si>
    <t>Ganomalite__R050387-9__Infrared__Infrared_Data_Processed__668</t>
  </si>
  <si>
    <t>ABSORBANCE</t>
  </si>
  <si>
    <t>Not Plastic</t>
  </si>
  <si>
    <t>LB</t>
  </si>
  <si>
    <t>Outside Thalweg_2</t>
  </si>
  <si>
    <t>SDC-BF-1-N-3</t>
  </si>
  <si>
    <t>SDC-BF-1-N-3_S0-0_B_31</t>
  </si>
  <si>
    <t>gray</t>
  </si>
  <si>
    <t>SDC-BF-1-N-3_B_31.SPA</t>
  </si>
  <si>
    <t>PP 19. White Fiber</t>
  </si>
  <si>
    <t>BF-2</t>
  </si>
  <si>
    <t>SDC-BF-2-N-1</t>
  </si>
  <si>
    <t>SDC-BF-2</t>
  </si>
  <si>
    <t>SDC-BF-2-N-1_S0-0_B_15</t>
  </si>
  <si>
    <t>SDC-BF-2-N-1_B_15.SPA</t>
  </si>
  <si>
    <t>Sucrose</t>
  </si>
  <si>
    <t>NIST Chem Web Book</t>
  </si>
  <si>
    <t>Polymer, Minerals, Organic Materials</t>
  </si>
  <si>
    <t>OTHER MATERIAL</t>
  </si>
  <si>
    <t>SDC-BF-2-N-1_S0-0_C_29</t>
  </si>
  <si>
    <t>SDC-BF-2-N-1_C_29.SPA</t>
  </si>
  <si>
    <t>Soil</t>
  </si>
  <si>
    <t>USDA</t>
  </si>
  <si>
    <t>Reflection</t>
  </si>
  <si>
    <t>BF-3</t>
  </si>
  <si>
    <t>SDC-BF-3-N-3</t>
  </si>
  <si>
    <t>SDC-BF-3</t>
  </si>
  <si>
    <t>SDC-BF-3-N-3_S0-0_A_13</t>
  </si>
  <si>
    <t>red</t>
  </si>
  <si>
    <t>SDC-BF-3-N-3_A_13.SPA</t>
  </si>
  <si>
    <t>PP 48. Brown Fragment</t>
  </si>
  <si>
    <t>BF-4</t>
  </si>
  <si>
    <t>SDC-BF-4-N-1</t>
  </si>
  <si>
    <t>SDC-BF-4</t>
  </si>
  <si>
    <t>SDC-BF-4-N-1_S0-0_A_3</t>
  </si>
  <si>
    <t>SDC-BF-4-N-1_S0-0_A_3.SPA</t>
  </si>
  <si>
    <t>PEST</t>
  </si>
  <si>
    <t>POLYESTERS</t>
  </si>
  <si>
    <t>SDC-BF-4-N-1_S0-0_A_7</t>
  </si>
  <si>
    <t>SDC-BF-4-N-1_S0-0_A_7.SPA</t>
  </si>
  <si>
    <t>SDC-BF-4-N-1_S0-0_B_1</t>
  </si>
  <si>
    <t>SDC-BF-4-N-1_S0-0_B_1.SPA</t>
  </si>
  <si>
    <t>SDC-BF-4-N-1_S0-0_B_8</t>
  </si>
  <si>
    <t>measurement missed</t>
  </si>
  <si>
    <t>SDC-BF-4-N-1_S0-0_B_8.SPA</t>
  </si>
  <si>
    <t>Phosgenite</t>
  </si>
  <si>
    <t>SDC-BF-4-N-1_S0-0_B_13</t>
  </si>
  <si>
    <t>SDC-BF-4-N-1_S0-0_B_13.SPA</t>
  </si>
  <si>
    <t>PP 9. White Fork Fragment</t>
  </si>
  <si>
    <t>SDC-BF-4-N-1_S0-0_B_15</t>
  </si>
  <si>
    <t>SDC-BF-4-N-1_S0-0_B_15.SPA</t>
  </si>
  <si>
    <t>SDC-BF-4-N-1_S0-0_B_17</t>
  </si>
  <si>
    <t>SDC-BF-4-N-1_S0-0_B_17.SPA</t>
  </si>
  <si>
    <t>SDC-BF-4-N-2</t>
  </si>
  <si>
    <t>SDC-BF-4-N-2_S0-0_A_12</t>
  </si>
  <si>
    <t>brown</t>
  </si>
  <si>
    <t>SDC-BF-4-N-2_S0-0_A_12.SPA</t>
  </si>
  <si>
    <t>PVC.1</t>
  </si>
  <si>
    <t>Polyhaloolefins (Vinylhalides)</t>
  </si>
  <si>
    <t>POLY(VINYL CHLORIDE)</t>
  </si>
  <si>
    <t>SDC-BF-4-N-2_S0-0_A_13</t>
  </si>
  <si>
    <t>SDC-BF-4-N-2_S0-0_A_13.SPA</t>
  </si>
  <si>
    <t>SDC-BF-4-N-2_S0-0_A_18</t>
  </si>
  <si>
    <t>SDC-BF-4-N-2_S0-0_A_18.SPA</t>
  </si>
  <si>
    <t>SDC-BF-4-N-2_S0-0_A_26</t>
  </si>
  <si>
    <t>fiber bundle</t>
  </si>
  <si>
    <t>SDC-BF-4-N-2_S0-0_A_26.SPA</t>
  </si>
  <si>
    <t>SDC-BF-4-N-2_S0-0_A_27</t>
  </si>
  <si>
    <t>SDC-BF-4-N-2_S0-0_A_27.SPA</t>
  </si>
  <si>
    <t xml:space="preserve"> Asphalt (Nahal Heimar, Israel; A. Nissenbaum)</t>
  </si>
  <si>
    <t>Kimmel_Center</t>
  </si>
  <si>
    <t>absorbance</t>
  </si>
  <si>
    <t>Organic Materials, Minerals, Archeology</t>
  </si>
  <si>
    <t>SDC-BF-4-N-2_S0-0_A_28</t>
  </si>
  <si>
    <t>SDC-BF-4-N-2_S0-0_A_28.SPA</t>
  </si>
  <si>
    <t>SDC-BF-4-N-2_S0-0_A_29</t>
  </si>
  <si>
    <t>SDC-BF-4-N-2_S0-0_A_29.SPA</t>
  </si>
  <si>
    <t>PET.2</t>
  </si>
  <si>
    <t>SDC-BF-4-N-2_S0-0_A_35</t>
  </si>
  <si>
    <t>SDC-BF-4-N-2_S0-0_A_35.SPA</t>
  </si>
  <si>
    <t>SDC-BF-4-N-2_S0-0_A_36</t>
  </si>
  <si>
    <t>SDC-BF-4-N-2_S0-0_A_36.SPA</t>
  </si>
  <si>
    <t>PP 52. White Fragment</t>
  </si>
  <si>
    <t>SDC-BF-4-N-2_S0-0_A_40</t>
  </si>
  <si>
    <t>SDC-BF-4-N-2_S0-0_A_40.SPA</t>
  </si>
  <si>
    <t>SDC-BF-4-N-2_S0-0_A_42</t>
  </si>
  <si>
    <t>thin and long particle, too thick to be a fiber, hard surface</t>
  </si>
  <si>
    <t>SDC-BF-4-N-2_S0-0_A_42.SPA</t>
  </si>
  <si>
    <t>SDC-BF-4-N-3</t>
  </si>
  <si>
    <t>SDC-BF-4-N-3_S0-0_A_1</t>
  </si>
  <si>
    <t>SDC-BF-4-N-3_S0-0_A_1.SPA</t>
  </si>
  <si>
    <t>SDC-BF-4-N-3_S0-0_A_34</t>
  </si>
  <si>
    <t>very thin sheet particle</t>
  </si>
  <si>
    <t>SDC-BF-4-N-3_S0-0_A_34.SPA</t>
  </si>
  <si>
    <t>Polyethylene, low Mw ~4,000 by GPC</t>
  </si>
  <si>
    <t>SDC-BF-4-N-3_S0-0_A_45</t>
  </si>
  <si>
    <t>long and thin particle, hard surface</t>
  </si>
  <si>
    <t>SDC-BF-4-N-3_S0-0_A_45.SPA</t>
  </si>
  <si>
    <t>SDC-BF-4-N-3_S0-0_B_3</t>
  </si>
  <si>
    <t>SDC-BF-4-N-3_S0-0_B_3.SPA</t>
  </si>
  <si>
    <t>MDPE</t>
  </si>
  <si>
    <t>SDC-BF-4-N-3_S0-0_B_9</t>
  </si>
  <si>
    <t>SDC-BF-4-N-3_S0-0_B_9.SPA</t>
  </si>
  <si>
    <t>DF-1</t>
  </si>
  <si>
    <t>SDC-DF-1-N-1</t>
  </si>
  <si>
    <t>SDC-DF-1</t>
  </si>
  <si>
    <t>SDC-DF-1-N-1_S0-0_A_9</t>
  </si>
  <si>
    <t>SDC-DF-1-N-1_A_9.SPA</t>
  </si>
  <si>
    <t>SDC-DF-1-N-3</t>
  </si>
  <si>
    <t>SDC-DF-1-N-3_S0-0_A_4</t>
  </si>
  <si>
    <t>SDC-DF-1-N-3_A_4.SPA</t>
  </si>
  <si>
    <t>SDC-DF-1-N-3_S0-0_C_7</t>
  </si>
  <si>
    <t>SDC-DF-1-N-3_C_7.SPA</t>
  </si>
  <si>
    <t>Glass beads, acid washed, 150-212 microns</t>
  </si>
  <si>
    <t>DF-2</t>
  </si>
  <si>
    <t>SDC-DF-2-N-1</t>
  </si>
  <si>
    <t>SDC-DF-2</t>
  </si>
  <si>
    <t>SDC-DF-2-N-1_S0-0_A_22</t>
  </si>
  <si>
    <t>SDC-DF-2-N-1_A_22.SPA</t>
  </si>
  <si>
    <t>Disperse yellow 3</t>
  </si>
  <si>
    <t>SDC-DF-2-N-1_S0-0_A_26</t>
  </si>
  <si>
    <t>SDC-DF-2-N-1_A_26.SPA</t>
  </si>
  <si>
    <t>PA</t>
  </si>
  <si>
    <t>POLYACRYLAMIDES</t>
  </si>
  <si>
    <t>SDC-DF-2-N-2</t>
  </si>
  <si>
    <t>SDC-DF-2-N-2_S0-0_A_3</t>
  </si>
  <si>
    <t>SDC-DF-2-N-2_A_3.SPA</t>
  </si>
  <si>
    <t>Corundum__R060020-1__Infrared__Infrared_Data_Processed__1174</t>
  </si>
  <si>
    <t>SDC-DF-2-N-2_S0-0_A_20</t>
  </si>
  <si>
    <t>SDC-DF-2-N-2_A_20.SPA</t>
  </si>
  <si>
    <t>Shortite__R050248-1__Infrared__Infrared_Data_Processed__1158</t>
  </si>
  <si>
    <t>SDC-DF-2-N-3</t>
  </si>
  <si>
    <t>SDC-DF-2-N-3_S0-0_A_27</t>
  </si>
  <si>
    <t>SDC-DF-2-N-3_A_27.SPA</t>
  </si>
  <si>
    <t>SDC-DF-2-N-3_S0-0_B_9</t>
  </si>
  <si>
    <t>SDC-DF-2-N-3_B_9.SPA</t>
  </si>
  <si>
    <t>SDC-DF-2-N-3_S0-0_E_26</t>
  </si>
  <si>
    <t>SDC-DF-2-N-3_E_26.SPA</t>
  </si>
  <si>
    <t>X</t>
  </si>
  <si>
    <t>combine RB-C-LB</t>
  </si>
  <si>
    <t>NA</t>
  </si>
  <si>
    <t>DF-3</t>
  </si>
  <si>
    <t>SDC-DF-3-N_S</t>
  </si>
  <si>
    <t>SDC-DF-3</t>
  </si>
  <si>
    <t>SDC-DF-3-N_S0-0_C_1</t>
  </si>
  <si>
    <t>SDC-DF-3-N_S0-0_C_1.SPA</t>
  </si>
  <si>
    <t>SDC-DF-3-N_S0-0_D_4</t>
  </si>
  <si>
    <t>SDC-DF-3-N_S0-0_D_4.SPA</t>
  </si>
  <si>
    <t>SDC-DF-3-N_S0-0_F_7</t>
  </si>
  <si>
    <t>clear</t>
  </si>
  <si>
    <t>Transparent</t>
  </si>
  <si>
    <t>SDC-DF-3-N_S0-0_F_7.SPA</t>
  </si>
  <si>
    <t>SDC-DF-3-N_S0-0_F_10</t>
  </si>
  <si>
    <t>purple</t>
  </si>
  <si>
    <t>SDC-DF-3-N_S0-0_F_10.SPA</t>
  </si>
  <si>
    <t>SDC-DF-3-N_S0-0_F_13</t>
  </si>
  <si>
    <t>SDC-DF-3-N_S0-0_F_13.SPA</t>
  </si>
  <si>
    <t>SDC-DF-3-N_S0-0_F_24</t>
  </si>
  <si>
    <t>SDC-DF-3-N_S0-0_F_24.SPA</t>
  </si>
  <si>
    <t>SDC-DF-3-N_S0-0_F_25</t>
  </si>
  <si>
    <t>SDC-DF-3-N_S0-0_F_25.SPA</t>
  </si>
  <si>
    <t>SDC-DF-3-N_S0-0_F_40</t>
  </si>
  <si>
    <t>SDC-DF-3-N_S0-0_F_40.SPA</t>
  </si>
  <si>
    <t>SDC-DF-3-N_S0-0_F_43</t>
  </si>
  <si>
    <t>SDC-DF-3-N_S0-0_F_43.SPA</t>
  </si>
  <si>
    <t xml:space="preserve"> Probe 82, Plextol D360 (Kremer), Dispersion in Ethanol</t>
  </si>
  <si>
    <t>archaeometrielabor</t>
  </si>
  <si>
    <t>transmittance</t>
  </si>
  <si>
    <t>Paints</t>
  </si>
  <si>
    <t>SDC-DF-3-N_S0-0_F_53</t>
  </si>
  <si>
    <t>SDC-DF-3-N_S0-0_F_53.SPA</t>
  </si>
  <si>
    <t>SDC-DF-3-N_S0-0_H_9</t>
  </si>
  <si>
    <t>SDC-DF-3-N_S0-0_H_9.SPA</t>
  </si>
  <si>
    <t>SDC-DF-3-N_S0-0_H_15</t>
  </si>
  <si>
    <t>SDC-DF-3-N_S0-0_H_15.SPA</t>
  </si>
  <si>
    <t>SDC-DF-3-N_S0-0_H_16</t>
  </si>
  <si>
    <t>SDC-DF-3-N_S0-0_H_16.SPA</t>
  </si>
  <si>
    <t>SDC-DF-3-N_S0-0_I_4</t>
  </si>
  <si>
    <t>SDC-DF-3-N_S0-0_I_4.SPA</t>
  </si>
  <si>
    <t>SDC-DF-3-N_S0-0_I_21</t>
  </si>
  <si>
    <t>SDC-DF-3-N_S0-0_I_21.SPA</t>
  </si>
  <si>
    <t>SDC-DF-3-N_S0-0_I_22</t>
  </si>
  <si>
    <t>SDC-DF-3-N_S0-0_I_22.SPA</t>
  </si>
  <si>
    <t xml:space="preserve"> (S,R)-Noscapine base (Lot #13119HS)</t>
  </si>
  <si>
    <t>SWGDRUG</t>
  </si>
  <si>
    <t>Drugs</t>
  </si>
  <si>
    <t>SDC-DF-3-N_S0-0_I_42</t>
  </si>
  <si>
    <t>SDC-DF-3-N_S0-0_I_42.SPA</t>
  </si>
  <si>
    <t>EVA 5. Green Fiber</t>
  </si>
  <si>
    <t>Other Plastic</t>
  </si>
  <si>
    <t>ETHYLENE-VINYL ACETATE</t>
  </si>
  <si>
    <t>SDC-DF-3-N_S0-0_J_1</t>
  </si>
  <si>
    <t>SDC-DF-3-N_S0-0_J_1.SPA</t>
  </si>
  <si>
    <t>SDC-DF-3-N_S0-0_J_6</t>
  </si>
  <si>
    <t>SDC-DF-3-N_S0-0_J_6.SPA</t>
  </si>
  <si>
    <t>Stormflow</t>
  </si>
  <si>
    <t>SF-2</t>
  </si>
  <si>
    <t>SDC-SF-2-N-1</t>
  </si>
  <si>
    <t>SDC-SF-2</t>
  </si>
  <si>
    <t>SDC-SF-2-N-1_S0-0_A_30</t>
  </si>
  <si>
    <t>SDC-SF-2-N-1_S0-0_A_31.SPA</t>
  </si>
  <si>
    <t>pe</t>
  </si>
  <si>
    <t>win cowger and sebastian primpke</t>
  </si>
  <si>
    <t>transmission</t>
  </si>
  <si>
    <t>polymer, minerals, organic materials</t>
  </si>
  <si>
    <t>polyolefins (polyalkenes)</t>
  </si>
  <si>
    <t>poly(ethylene)</t>
  </si>
  <si>
    <t>SDC-SF-2-N-1_S0-0_B_4</t>
  </si>
  <si>
    <t>SDC-SF-2-N-1_S0-0_B_4.SPA</t>
  </si>
  <si>
    <t>fibre_polypropylene_dyed</t>
  </si>
  <si>
    <t>Win Cowger and Sebastian Primpke</t>
  </si>
  <si>
    <t>SDC-SF-2-N-1_S0-0_B_12</t>
  </si>
  <si>
    <t>SDC-SF-2-N-1_S0-0_B_12.SPA</t>
  </si>
  <si>
    <t>ABS</t>
  </si>
  <si>
    <t>ACRYLONITRILE BUTADIENE STYRENE (ABS)</t>
  </si>
  <si>
    <t>SDC-SF-2-N-1_S0-0_B_15</t>
  </si>
  <si>
    <t>SDC-SF-2-N-1_S0-0_B_15.SPA</t>
  </si>
  <si>
    <t>polypropylene</t>
  </si>
  <si>
    <t>Transmission</t>
  </si>
  <si>
    <t>SDC-SF-2-N-1_S0-0_B_19</t>
  </si>
  <si>
    <t>SDC-SF-2-N-1_S0-0_B_19.SPA</t>
  </si>
  <si>
    <t>SDC-SF-2-N-1_S0-0_B_25</t>
  </si>
  <si>
    <t>SDC-SF-2-N-1_S0-0_B_25.SPA</t>
  </si>
  <si>
    <t>PAN</t>
  </si>
  <si>
    <t>POLYACRYLONITRILES (NITRILES)</t>
  </si>
  <si>
    <t>SDC-SF-2-N-1_S0-0_B_26</t>
  </si>
  <si>
    <t>SDC-SF-2-N-1_S0-0_B_26.SPA</t>
  </si>
  <si>
    <t>SDC-SF-2-N-1_S0-0_B_38</t>
  </si>
  <si>
    <t>SDC-SF-2-N-1_S0-0_B_38.SPA</t>
  </si>
  <si>
    <t>SDC-SF-2-N-1_S0-0_D_4</t>
  </si>
  <si>
    <t>SDC-SF-2-N-1_S0-0_D_4.SPA</t>
  </si>
  <si>
    <t>SC</t>
  </si>
  <si>
    <t>SDC-SF-2-N-2</t>
  </si>
  <si>
    <t>SDC-SF-2-N-2_S0-0_A_3</t>
  </si>
  <si>
    <t>SDC-SF-2-N-2_S0-0_A_3.SPA</t>
  </si>
  <si>
    <t>SDC-SF-2-N-2_S0-0_A_39</t>
  </si>
  <si>
    <t>SDC-SF-2-N-2_S0-0_A_39.SPA</t>
  </si>
  <si>
    <t>SDC-SF-2-N-2_S0-0_B_19</t>
  </si>
  <si>
    <t>SDC-SF-2-N-2_S0-0_B_19.SPA</t>
  </si>
  <si>
    <t>SDC-SF-2-N-2_S0-0_E_28</t>
  </si>
  <si>
    <t>SDC-SF-2-N-2_S0-0_E_28.SPA</t>
  </si>
  <si>
    <t>SDC-SF-2-N-2_S0-0_F_14</t>
  </si>
  <si>
    <t>SDC-SF-2-N-2_S0-0_F_14.SPA</t>
  </si>
  <si>
    <t>Hubnerite</t>
  </si>
  <si>
    <t>SDC-SF-2-N-2_S0-0_G_15</t>
  </si>
  <si>
    <t>SDC-SF-2-N-2_S0-0_G_15.SPA</t>
  </si>
  <si>
    <t>SDC-SF-2-N-2_S0-0_G_35</t>
  </si>
  <si>
    <t>has a natural organic in it.</t>
  </si>
  <si>
    <t>SDC-SF-2-N-2_S0-0_G_35.SPA</t>
  </si>
  <si>
    <t>LDPE.1</t>
  </si>
  <si>
    <t>SDC-SF-2-N-2_S0-0_H_18</t>
  </si>
  <si>
    <t>SDC-SF-2-N-2_S0-0_H_18.SPA</t>
  </si>
  <si>
    <t>SDC-SF-2-N-2_S0-0_J_24</t>
  </si>
  <si>
    <t>SDC-SF-2-N-2_S0-0_J_24.SPA</t>
  </si>
  <si>
    <t>SDC-SF-2-N-2_S0-0_J_35</t>
  </si>
  <si>
    <t>SDC-SF-2-N-2_S0-0_J_35.SPA</t>
  </si>
  <si>
    <t>SDC-SF-2-N-2_S0-0_L_7</t>
  </si>
  <si>
    <t>SDC-SF-2-N-2_S0-0_L_7.SPA</t>
  </si>
  <si>
    <t>Acronal</t>
  </si>
  <si>
    <t>SDC-SF-2-N-2_S0-0_L_33</t>
  </si>
  <si>
    <t>SDC-SF-2-N-2_S0-0_L_33.SPA</t>
  </si>
  <si>
    <t>SDC-SF-2-N-2_S0-0_N_38</t>
  </si>
  <si>
    <t>an organic is attached to it.</t>
  </si>
  <si>
    <t>SDC-SF-2-N-2_S0-0_N_38.SPA</t>
  </si>
  <si>
    <t>T-1</t>
  </si>
  <si>
    <t>SDC-SF-2-N-3</t>
  </si>
  <si>
    <t>SDC-SF-2-N-3_S1-1_A_32</t>
  </si>
  <si>
    <t>SDC-SF-2-N-3_S1-1_A_32.SPA</t>
  </si>
  <si>
    <t>SDC-SF-2-N-3_S1-2_A_3</t>
  </si>
  <si>
    <t>SDC-SF-2-N-3_S1-2_A_3.SPA</t>
  </si>
  <si>
    <t>SDC-SF-2-N-3_S1-2_A_11</t>
  </si>
  <si>
    <t>SDC-SF-2-N-3_S1-2_A_11.SPA</t>
  </si>
  <si>
    <t>SDC-SF-2-N-3_S1-2_A_20</t>
  </si>
  <si>
    <t>SDC-SF-2-N-3_S1-2_A_20.SPA</t>
  </si>
  <si>
    <t>Ethanolamine HCl (Lot  #025K5310)</t>
  </si>
  <si>
    <t>SDC-SF-2-N-3_S1-3_A_4</t>
  </si>
  <si>
    <t>SDC-SF-2-N-3_S1-3_A_4.SPA</t>
  </si>
  <si>
    <t>SDC-SF-2-N-3_S1-3_A_13</t>
  </si>
  <si>
    <t>SDC-SF-2-N-3_S1-3_A_13.SPA</t>
  </si>
  <si>
    <t>SDC-SF-2-N-3_S1-4_A_1</t>
  </si>
  <si>
    <t>SDC-SF-2-N-3_S1-4_A_1.SPA</t>
  </si>
  <si>
    <t>SDC-SF-2-N-3_S1-4_A_9</t>
  </si>
  <si>
    <t>SDC-SF-2-N-3_S1-4_A_9.SPA</t>
  </si>
  <si>
    <t>SDC-SF-2-N-3_S1-4_A_19</t>
  </si>
  <si>
    <t>SDC-SF-2-N-3_S1-4_A_19.SPA</t>
  </si>
  <si>
    <t>SDC-SF-2-N-3_S1-4_A_23</t>
  </si>
  <si>
    <t>SDC-SF-2-N-3_S1-4_A_23.SPA</t>
  </si>
  <si>
    <t>SDC-SF-2-N-3_S1-4_A_30</t>
  </si>
  <si>
    <t>SDC-SF-2-N-3_S1-4_A_30.SPA</t>
  </si>
  <si>
    <t>PA66</t>
  </si>
  <si>
    <t>POLYAMIDES (POLYLACTAMS)</t>
  </si>
  <si>
    <t>SDC-SF-2-N-3_S1-5_A_6</t>
  </si>
  <si>
    <t>SDC-SF-2-N-3_S1-5_A_6.SPA</t>
  </si>
  <si>
    <t>SDC-SF-2-N-3_S1-5_A_9</t>
  </si>
  <si>
    <t>SDC-SF-2-N-3_S1-5_A_9.SPA</t>
  </si>
  <si>
    <t>Acrylic 1. Green Yarn Fiber</t>
  </si>
  <si>
    <t>Polyacrylonitriles (Nitriles)</t>
  </si>
  <si>
    <t>POLY(ACRYLONITRILE)</t>
  </si>
  <si>
    <t>SDC-SF-2-N-3_S1-5_A_23</t>
  </si>
  <si>
    <t>SDC-SF-2-N-3_S1-5_A_23.SPA</t>
  </si>
  <si>
    <t>SDC-SF-2-N-3_S1-5_A_33</t>
  </si>
  <si>
    <t>SDC-SF-2-N-3_S1-5_A_33.SPA</t>
  </si>
  <si>
    <t>SDC-SF-2-N-3_S1-5_A_36</t>
  </si>
  <si>
    <t>SDC-SF-2-N-3_S1-5_A_36.SPA</t>
  </si>
  <si>
    <t>T-2</t>
  </si>
  <si>
    <t>SDC-SF-2-N-4</t>
  </si>
  <si>
    <t>SDC-SF-2-N-4_S1-1_A_2</t>
  </si>
  <si>
    <t>SDC-SF-2-N-4_S1-1_A_2.SPA</t>
  </si>
  <si>
    <t>PEVA 10. Yellow Fiber</t>
  </si>
  <si>
    <t>SDC-SF-2-N-4_S1-1_A_9</t>
  </si>
  <si>
    <t>SDC-SF-2-N-4_S1-1_A_9.SPA</t>
  </si>
  <si>
    <t>SDC-SF-2-N-4_S1-1_A_10</t>
  </si>
  <si>
    <t>SDC-SF-2-N-4_S1-1_A_10.SPA</t>
  </si>
  <si>
    <t>SDC-SF-2-N-4_S1-1_A_20</t>
  </si>
  <si>
    <t>SDC-SF-2-N-4_S1-1_A_20.SPA</t>
  </si>
  <si>
    <t>SDC-SF-2-N-4_S1-2_A_3</t>
  </si>
  <si>
    <t>SDC-SF-2-N-4_S1-2_A_3.SPA</t>
  </si>
  <si>
    <t>SDC-SF-2-N-4_S1-2_A_15</t>
  </si>
  <si>
    <t>SDC-SF-2-N-4_S1-2_A_15.SPA</t>
  </si>
  <si>
    <t>SDC-SF-2-N-4_S1-2_A_21</t>
  </si>
  <si>
    <t>SDC-SF-2-N-4_S1-2_A_21.SPA</t>
  </si>
  <si>
    <t>SDC-SF-2-N-4_S1-2_B_6</t>
  </si>
  <si>
    <t>SDC-SF-2-N-4_S1-2_B_6.SPA</t>
  </si>
  <si>
    <t>SDC-SF-2-N-4_S1-3_A_3</t>
  </si>
  <si>
    <t>SDC-SF-2-N-4_S1-3_A_3.SPA</t>
  </si>
  <si>
    <t>SDC-SF-2-N-4_S1-3_A_20</t>
  </si>
  <si>
    <t>SDC-SF-2-N-4_S1-3_A_20.SPA</t>
  </si>
  <si>
    <t>SDC-SF-2-N-4_S1-4_A_7</t>
  </si>
  <si>
    <t>SDC-SF-2-N-4_S1-4_A_7.SPA</t>
  </si>
  <si>
    <t>SDC-SF-2-N-4_S1-4_A_9</t>
  </si>
  <si>
    <t>SDC-SF-2-N-4_S1-4_A_9.SPA</t>
  </si>
  <si>
    <t>SDC-SF-2-N-4_S1-4_A_13</t>
  </si>
  <si>
    <t>SDC-SF-2-N-4_S1-4_A_13.SPA</t>
  </si>
  <si>
    <t>SDC-SF-2-N-4_S1-4_A_29</t>
  </si>
  <si>
    <t>SDC-SF-2-N-4_S1-4_A_29.SPA</t>
  </si>
  <si>
    <t>SDC-SF-2-N-4_S1-5_A_1</t>
  </si>
  <si>
    <t>SDC-SF-2-N-4_S1-5_A_1.SPA</t>
  </si>
  <si>
    <t>Nylon 6/6 pellets</t>
  </si>
  <si>
    <t>Polyamides (POLYLACTAMS)</t>
  </si>
  <si>
    <t>NYLON 6,6 - POLY(HEXAMETHYLENE ADIPAMIDE)</t>
  </si>
  <si>
    <t>SDC-SF-2-N-4_S1-5_A_2</t>
  </si>
  <si>
    <t>SDC-SF-2-N-4_S1-5_A_2.SPA</t>
  </si>
  <si>
    <t>SDC-SF-2-N-4_S1-5_A_27</t>
  </si>
  <si>
    <t>SDC-SF-2-N-4_S1-5_A_27.SPA</t>
  </si>
  <si>
    <t>SDC-SF-2-N-4_S1-5_A_31</t>
  </si>
  <si>
    <t>SDC-SF-2-N-4_S1-5_A_31.SPA</t>
  </si>
  <si>
    <t>SDC-SF-2-N-4_S1-5_A_36</t>
  </si>
  <si>
    <t>SDC-SF-2-N-4_S1-5_A_36.SPA</t>
  </si>
  <si>
    <t>SF-4</t>
  </si>
  <si>
    <t>SDC-SF-4-N-1</t>
  </si>
  <si>
    <t>SDC-SF-4</t>
  </si>
  <si>
    <t>SDC-SF-4-N-1_S1-3_B_3</t>
  </si>
  <si>
    <t>too thick to be a fiber</t>
  </si>
  <si>
    <t>SDC-SF-4-N-1_S1-3_B_4.SPA</t>
  </si>
  <si>
    <t>PE</t>
  </si>
  <si>
    <t>SDC-SF-4-N-1_S1-4_A_19</t>
  </si>
  <si>
    <t>SDC-SF-4-N-1_S1-4_A_19.SPA</t>
  </si>
  <si>
    <t>PES</t>
  </si>
  <si>
    <t>SDC-SF-4-N-1_S1-4_A_23</t>
  </si>
  <si>
    <t>SDC-SF-4-N-1_S1-4_A_23.SPA</t>
  </si>
  <si>
    <t>PET</t>
  </si>
  <si>
    <t>SDC-SF-4-N-1_S1-4_A_24</t>
  </si>
  <si>
    <t>SDC-SF-4-N-1_S1-4_A_24.SPA</t>
  </si>
  <si>
    <t>SDC-SF-4-N-2</t>
  </si>
  <si>
    <t>SDC-SF-4-N-2_S0-0_A_7</t>
  </si>
  <si>
    <t>has a white organic attached to it with black and red fibers.</t>
  </si>
  <si>
    <t>SDC-SF-4-N-2_S1-5_A_7.SPA</t>
  </si>
  <si>
    <t>SDC-SF-4-N-2_S0-0_C_8</t>
  </si>
  <si>
    <t>has white organics attached to the particle.</t>
  </si>
  <si>
    <t>SDC-SF-4-N-2_S0-0_C_8.SPA</t>
  </si>
  <si>
    <t>PP</t>
  </si>
  <si>
    <t>T</t>
  </si>
  <si>
    <t>SDC-SF-4-N-3</t>
  </si>
  <si>
    <t>SDC-SF-4-N-3_S0-0_B_20</t>
  </si>
  <si>
    <t>slide missing</t>
  </si>
  <si>
    <t>SDC-SF-4-N-3_S0-0_B_20.SPA</t>
  </si>
  <si>
    <t>SDC-SF-4-N-3_S0-0_B_21</t>
  </si>
  <si>
    <t>SDC-SF-4-N-3_S0-0_B_21.SPA</t>
  </si>
  <si>
    <t>Amber (Baltic; A. Nissenbaum)</t>
  </si>
  <si>
    <t>SDC-SF-4-N-3_S0-0_B_4</t>
  </si>
  <si>
    <t>Fiber Bundle</t>
  </si>
  <si>
    <t>SDC-SF-4-N-3_S0-0_B_4.SPA</t>
  </si>
  <si>
    <t>SDC-SF-4-N-3_S0-0_C_19</t>
  </si>
  <si>
    <t>SDC-SF-4-N-3_S0-0_C_19.SPA</t>
  </si>
  <si>
    <t>polypropylen</t>
  </si>
  <si>
    <t>SDC-SF-4-N-3_S0-0_C_30</t>
  </si>
  <si>
    <t>SDC-SF-4-N-3_S0-0_C_30.SPA</t>
  </si>
  <si>
    <t>SDC-SF-4-N-3_S0-0_D_21</t>
  </si>
  <si>
    <t>SDC-SF-4-N-3_S0-0_D_21.SPA</t>
  </si>
  <si>
    <t>SDC-SF-4-N-3_S0-0_D_23</t>
  </si>
  <si>
    <t>SDC-SF-4-N-3_S0-0_D_23.SPA</t>
  </si>
  <si>
    <t>SDC-SF-4-N-3_S0-0_D_32</t>
  </si>
  <si>
    <t>White</t>
  </si>
  <si>
    <t>SDC-SF-4-N-3_S0-0_D_32.SPA</t>
  </si>
  <si>
    <t>SDC-SF-4-N-3_S0-0_E_21</t>
  </si>
  <si>
    <t>SDC-SF-4-N-3_S0-0_E_21.SPA</t>
  </si>
  <si>
    <t>Polybutyratadipat-Terephthalat</t>
  </si>
  <si>
    <t>OTHER PLASTIC</t>
  </si>
  <si>
    <t>SDC-SF-4-N-3_S0-0_E_30</t>
  </si>
  <si>
    <t>SDC-SF-4-N-3_S0-0_E_30.SPA</t>
  </si>
  <si>
    <t>SDC-SF-4-N-3_S0-0_E_8</t>
  </si>
  <si>
    <t>SDC-SF-4-N-3_S0-0_E_8.SPA</t>
  </si>
  <si>
    <t>SDC-SF-4-N-3_S0-0_F_19</t>
  </si>
  <si>
    <t>a few white organics are attached to the particle.</t>
  </si>
  <si>
    <t>SDC-SF-4-N-3_S0-0_F_19.SPA</t>
  </si>
  <si>
    <t>SDC-SF-4-N-3_S0-0_G_32</t>
  </si>
  <si>
    <t>SDC-SF-4-N-3_S0-0_G_32.SPA</t>
  </si>
  <si>
    <t>SDC-SF-4-N-3_S0-0_M_56</t>
  </si>
  <si>
    <t>SDC-SF-4-N-3_S0-0_M_56.SPA</t>
  </si>
  <si>
    <t>SDC-SF-4-N-3_S1-1_A_4</t>
  </si>
  <si>
    <t>SDC-SF-4-N-3_S1-1_A_4.SPA</t>
  </si>
  <si>
    <t>SDC-SF-4-N-3_S1-1_A_44</t>
  </si>
  <si>
    <t>SDC-SF-4-N-3_S1-1_A_44.SPA</t>
  </si>
  <si>
    <t>SDC-SF-4-N-3_S1-1_A_49</t>
  </si>
  <si>
    <t>SDC-SF-4-N-3_S1-1_A_49.SPA</t>
  </si>
  <si>
    <t>Polyethylenterephthalat</t>
  </si>
  <si>
    <t>SDC-SF-4-N-3_S1-1_B_16</t>
  </si>
  <si>
    <t>SDC-SF-4-N-3_S1-1_B_16.SPA</t>
  </si>
  <si>
    <t>PS</t>
  </si>
  <si>
    <t>ATR</t>
  </si>
  <si>
    <t>POLYSTYRENES (POLYPHENYLETHYLENES, α-Methylstyrene)</t>
  </si>
  <si>
    <t>POLYSTYRENE</t>
  </si>
  <si>
    <t>SDC-SF-4-N-3_S1-1_B_37</t>
  </si>
  <si>
    <t>SDC-SF-4-N-3_S1-1_B_37.SPA</t>
  </si>
  <si>
    <t>SDC-SF-4-N-3_S1-1_C_11</t>
  </si>
  <si>
    <t>thin and long piece</t>
  </si>
  <si>
    <t>SDC-SF-4-N-3_S1-1_C_11.SPA</t>
  </si>
  <si>
    <t>SDC-SF-4-N-3_S1-1_C_12</t>
  </si>
  <si>
    <t>clear thin and long piece, can curl and take different shapes</t>
  </si>
  <si>
    <t>SDC-SF-4-N-3_S1-1_C_12.SPA</t>
  </si>
  <si>
    <t>SDC-SF-4-N-3_S1-1_C_14</t>
  </si>
  <si>
    <t>SDC-SF-4-N-3_S1-1_C_14.SPA</t>
  </si>
  <si>
    <t>SDC-SF-4-N-3_S1-1_C_2</t>
  </si>
  <si>
    <t>SDC-SF-4-N-3_S1-1_C_2.SPA</t>
  </si>
  <si>
    <t>CA</t>
  </si>
  <si>
    <t>Cellulose Derivatives (Ether Cellulose)</t>
  </si>
  <si>
    <t>CELLULOSE ACETATE</t>
  </si>
  <si>
    <t>SDC-SF-4-N-3_S1-1_C_28</t>
  </si>
  <si>
    <t>SDC-SF-4-N-3_S1-1_C_28.SPA</t>
  </si>
  <si>
    <t>fibre_polyester</t>
  </si>
  <si>
    <t>SDC-SF-4-N-3_S1-1_D_16</t>
  </si>
  <si>
    <t>clear and is a long thin piece</t>
  </si>
  <si>
    <t>SDC-SF-4-N-3_S1-1_D_16.SPA</t>
  </si>
  <si>
    <t>SDC-SF-4-N-3_S1-1_D_19</t>
  </si>
  <si>
    <t>hints of yellow and is a long and thin piece</t>
  </si>
  <si>
    <t>SDC-SF-4-N-3_S1-1_D_19.SPA</t>
  </si>
  <si>
    <t>SDC-SF-4-N-3_S1-1_E_18</t>
  </si>
  <si>
    <t>SDC-SF-4-N-3_S1-1_E_18.SPA</t>
  </si>
  <si>
    <t>SDC-SF-4-N-3_S1-2_A_1</t>
  </si>
  <si>
    <t>SDC-SF-4-N-3_S1-2_A_1.SPA</t>
  </si>
  <si>
    <t>polytehylene_terephthalate</t>
  </si>
  <si>
    <t>SDC-SF-4-N-3_S1-2_A_10</t>
  </si>
  <si>
    <t>SDC-SF-4-N-3_S1-2_A_10.SPA</t>
  </si>
  <si>
    <t>SDC-SF-4-N-3_S1-2_B_29</t>
  </si>
  <si>
    <t>SDC-SF-4-N-3_S1-2_B_29.SPA</t>
  </si>
  <si>
    <t>SDC-SF-4-N-3_S1-2_C_3</t>
  </si>
  <si>
    <t>SDC-SF-4-N-3_S1-2_C_3.SPA</t>
  </si>
  <si>
    <t>SDC-SF-4-N-3_S1-2_C_33</t>
  </si>
  <si>
    <t>SDC-SF-4-N-3_S1-2_C_33.SPA</t>
  </si>
  <si>
    <t>SDC-SF-4-N-3_S1-2_D_25</t>
  </si>
  <si>
    <t>SDC-SF-4-N-3_S1-2_D_25.SPA</t>
  </si>
  <si>
    <t>SDC-SF-4-N-3_S1-2_E_13</t>
  </si>
  <si>
    <t>SDC-SF-4-N-3_S1-2_E_13.SPA</t>
  </si>
  <si>
    <t>SDC-SF-4-N-3_S1-3_A_2</t>
  </si>
  <si>
    <t>SDC-SF-4-N-3_S1-3_A_2.SPA</t>
  </si>
  <si>
    <t>polybuthylene_terephthalate</t>
  </si>
  <si>
    <t>POLY(BUTYLENE TEREPHTHALATE)</t>
  </si>
  <si>
    <t>SDC-SF-4-N-3_S1-3_A_8</t>
  </si>
  <si>
    <t>thin like a fiber, does not look like fiber, hard texture</t>
  </si>
  <si>
    <t>SDC-SF-4-N-3_S1-3_A_8.SPA</t>
  </si>
  <si>
    <t>SDC-SF-4-N-3_S1-3_E_52</t>
  </si>
  <si>
    <t>SDC-SF-4-N-3_S1-3_E_52.SPA</t>
  </si>
  <si>
    <t>HDPE</t>
  </si>
  <si>
    <t>SDC-SF-4-N-3_S1-3_F_17</t>
  </si>
  <si>
    <t>SDC-SF-4-N-3_S1-3_F_17.SPA</t>
  </si>
  <si>
    <t>SDC-SF-4-N-3_S1-4_A_1</t>
  </si>
  <si>
    <t>SDC-SF-4-N-3_S1-4_A_1.SPA</t>
  </si>
  <si>
    <t>SDC-SF-4-N-3_S1-4_A_15</t>
  </si>
  <si>
    <t>SDC-SF-4-N-3_S1-4_A_15.SPA</t>
  </si>
  <si>
    <t>bienenwachs - bees wax</t>
  </si>
  <si>
    <t>ORGANIC MATTER</t>
  </si>
  <si>
    <t>SDC-SF-4-N-3_S1-4_C_1</t>
  </si>
  <si>
    <t>long and thin particle, slightly transparent</t>
  </si>
  <si>
    <t>SDC-SF-4-N-3_S1-4_C_1.SPA</t>
  </si>
  <si>
    <t>Spinel</t>
  </si>
  <si>
    <t>SDC-SF-4-N-3_S1-4_E_34</t>
  </si>
  <si>
    <t>SDC-SF-4-N-3_S1-4_E_34.SPA</t>
  </si>
  <si>
    <t>SDC-SF-4-N-3_S1-4_F_41</t>
  </si>
  <si>
    <t>SDC-SF-4-N-3_S1-4_F_41.SPA</t>
  </si>
  <si>
    <t>SDC-SF-4-N-3_S1-5_A_19</t>
  </si>
  <si>
    <t>SDC-SF-4-N-3_S1-5_A_19.SPA</t>
  </si>
  <si>
    <t>EPS</t>
  </si>
  <si>
    <t>HPU Polymer Kit 1.0</t>
  </si>
  <si>
    <t>POLYSTYRENES (POLYPHENYLETHYLENES, Î±-Methylstyrene)</t>
  </si>
  <si>
    <t>SDC-SF-4-N-3_S1-5_A_9</t>
  </si>
  <si>
    <t>SDC-SF-4-N-3_S1-5_A_9.SPA</t>
  </si>
  <si>
    <t>SDC-SF-4-N-3_S1-5_C_15</t>
  </si>
  <si>
    <t>SDC-SF-4-N-3_S1-5_C_15.SPA</t>
  </si>
  <si>
    <t>SDC-SF-4-N-3_S1-5_D_21</t>
  </si>
  <si>
    <t>SDC-SF-4-N-3_S1-5_D_21.SPA</t>
  </si>
  <si>
    <t>SDC-SF-4-N-3_S1-5_E_12</t>
  </si>
  <si>
    <t>SDC-SF-4-N-3_S1-5_E_12.SPA</t>
  </si>
  <si>
    <t>SDC-SF-4-N-3_S1-5_E_14</t>
  </si>
  <si>
    <t>SDC-SF-4-N-3_S1-5_E_14.SPA</t>
  </si>
  <si>
    <t>SDC-SF-4-N-3_S1-5_F_7</t>
  </si>
  <si>
    <t>SDC-SF-4-N-3_S1-5_F_7.SPA</t>
  </si>
  <si>
    <t>SF-5</t>
  </si>
  <si>
    <t>SDC-SF-5-N-1</t>
  </si>
  <si>
    <t>SDC-SF-5</t>
  </si>
  <si>
    <t>SDC-SF-5-N-1_S0-0_B_3</t>
  </si>
  <si>
    <t>lot of OM stuck to it</t>
  </si>
  <si>
    <t>SDC-SF-5-N-1_B_3.SPA</t>
  </si>
  <si>
    <t>Aline Carvalho</t>
  </si>
  <si>
    <t>SDC-SF-5-N-2</t>
  </si>
  <si>
    <t>SDC-SF-5-N-2_S0-0_A_7</t>
  </si>
  <si>
    <t>SDC-SF-5-N-2_A_7.SPA</t>
  </si>
  <si>
    <t>Bindheimite__R050546-1__Infrared__Infrared_Data_Processed__615</t>
  </si>
  <si>
    <t>SDC-SF-5-N-3</t>
  </si>
  <si>
    <t>SDC-SF-5-N-3_S0-0_A_6</t>
  </si>
  <si>
    <t>fibers wrapped around each other like a rope.</t>
  </si>
  <si>
    <t>SDC-SF-5-N-3_A_6.SPA</t>
  </si>
  <si>
    <t>SF-3</t>
  </si>
  <si>
    <t>SDC-SF-3-N-1</t>
  </si>
  <si>
    <t>SDC-SF-3</t>
  </si>
  <si>
    <t>SDC-SF-3-N-1_S0-0_A_14</t>
  </si>
  <si>
    <t>SDC-SF-3-N-1_S0-0_A_14.SPA</t>
  </si>
  <si>
    <t>SDC-SF-3-N-1_S0-0_A_32</t>
  </si>
  <si>
    <t>SDC-SF-3-N-1_S0-0_A_32.SPA</t>
  </si>
  <si>
    <t>Triacontane</t>
  </si>
  <si>
    <t>SDC-SF-3-N-1_S0-0_J_18</t>
  </si>
  <si>
    <t>SDC-SF-3-N-1_S0-0_J_18.SPA</t>
  </si>
  <si>
    <t>polyisoprene chlorinated</t>
  </si>
  <si>
    <t>Primpke et al. 2018</t>
  </si>
  <si>
    <t>SDC-SF-3-N-1_S0-0_L_28</t>
  </si>
  <si>
    <t>SDC-SF-3-N-1_S0-0_L_28.SPA</t>
  </si>
  <si>
    <t>PP 54. Red Fragment</t>
  </si>
  <si>
    <t>SDC-SF-3-N-1_S0-0_O_27</t>
  </si>
  <si>
    <t>SDC-SF-3-N-1_S0-0_O_27.SPA</t>
  </si>
  <si>
    <t>SDC-SF-3-N-2</t>
  </si>
  <si>
    <t>SDC-SF-3-N-2_S0-0_B_89</t>
  </si>
  <si>
    <t>SDC-SF-3-N-2_S0-0_B_89.SPA</t>
  </si>
  <si>
    <t>SDC-SF-3-N-2_S0-0_D_9</t>
  </si>
  <si>
    <t>SDC-SF-3-N-2_S0-0_D_9.SPA</t>
  </si>
  <si>
    <t>SDC-SF-3-N-2_S0-0_E_32</t>
  </si>
  <si>
    <t>SDC-SF-3-N-2_S0-0_E_32.SPA</t>
  </si>
  <si>
    <t>SDC-SF-3-N-2_S0-0_E_57</t>
  </si>
  <si>
    <t>SDC-SF-3-N-2_S0-0_E_57.SPA</t>
  </si>
  <si>
    <t>PP 1. Red Straw Fragment</t>
  </si>
  <si>
    <t>SDC-SF-3-N-2_S0-0_I_17</t>
  </si>
  <si>
    <t>SDC-SF-3-N-2_S0-0_I_17.SPA</t>
  </si>
  <si>
    <t>SDC-SF-3-N-2_S0-0_I_83</t>
  </si>
  <si>
    <t>SDC-SF-3-N-2_S0-0_I_83.SPA</t>
  </si>
  <si>
    <t>SDC-SF-3-N-2_S0-0_K_96</t>
  </si>
  <si>
    <t>SDC-SF-3-N-2_S0-0_K_96.SPA</t>
  </si>
  <si>
    <t>SDC-SF-3-N-2_S0-0_N_29</t>
  </si>
  <si>
    <t>SDC-SF-3-N-2_S0-0_N_29.SPA</t>
  </si>
  <si>
    <t>SDC-SF-3-N-2_S0-0_O_5</t>
  </si>
  <si>
    <t>SDC-SF-3-N-2_S0-0_O_5.SPA</t>
  </si>
  <si>
    <t>SDC-SF-3-N-2_S0-0_O_56</t>
  </si>
  <si>
    <t>white</t>
  </si>
  <si>
    <t>SDC-SF-3-N-2_S0-0_O_56.SPA</t>
  </si>
  <si>
    <t>SDC-SF-3-N-2_S0-0_T_4</t>
  </si>
  <si>
    <t>SDC-SF-3-N-2_S0-0_T_4.SPA</t>
  </si>
  <si>
    <t>SDC-SF-3-N-2_S0-0_W_11</t>
  </si>
  <si>
    <t>SDC-SF-3-N-2_S0-0_W_11.SPA</t>
  </si>
  <si>
    <t>SDC-SF-3-N-2_S0-0_Z_43</t>
  </si>
  <si>
    <t>SDC-SF-3-N-2_S0-0_Z_43.SPA</t>
  </si>
  <si>
    <t>hautleim - hide glue</t>
  </si>
  <si>
    <t>SDC-SF-3-N-3</t>
  </si>
  <si>
    <t>SDC-SF-3-N-3_S0-0_A_28</t>
  </si>
  <si>
    <t>SDC-SF-3-N-3_S0-0_A_28.SPA</t>
  </si>
  <si>
    <t xml:space="preserve"> Ardealite (Ornit cave, Israel MO-111)</t>
  </si>
  <si>
    <t>SDC-SF-3-N-3_S0-0_B_47</t>
  </si>
  <si>
    <t>SDC-SF-3-N-3_S0-0_B_47.SPA</t>
  </si>
  <si>
    <t>SDC-SF-3-N-3_S0-0_D_27</t>
  </si>
  <si>
    <t>SDC-SF-3-N-3_S0-0_D_27.SPA</t>
  </si>
  <si>
    <t>SDC-SF-3-N-3_S0-0_D_43</t>
  </si>
  <si>
    <t>SDC-SF-3-N-3_S0-0_D_43.SPA</t>
  </si>
  <si>
    <t>SDC-SF-3-N-3_S0-0_D_45</t>
  </si>
  <si>
    <t>SDC-SF-3-N-3_S0-0_D_45.SPA</t>
  </si>
  <si>
    <t>SDC-SF-3-N-3_S0-0_D_50</t>
  </si>
  <si>
    <t>SDC-SF-3-N-3_S0-0_D_50.SPA</t>
  </si>
  <si>
    <t>SDC-SF-3-N-3_S0-0_E_7</t>
  </si>
  <si>
    <t>SDC-SF-3-N-3_S0-0_E_7.SPA</t>
  </si>
  <si>
    <t>SDC-SF-3-N-4</t>
  </si>
  <si>
    <t>SDC-SF-3-N-4_S0-0_E_20</t>
  </si>
  <si>
    <t>SDC-SF-3-N-4_S0-0_E_20.SPA</t>
  </si>
  <si>
    <t>Mottramite</t>
  </si>
  <si>
    <t>SDC-SF-3-N-4_S0-0_G_15</t>
  </si>
  <si>
    <t>SDC-SF-3-N-4_S0-0_G_15.SPA</t>
  </si>
  <si>
    <t>SDC-SF-3-N-4_S0-0_G_18</t>
  </si>
  <si>
    <t>SDC-SF-3-N-4_S0-0_G_18.SPA</t>
  </si>
  <si>
    <t>SDC-SF-3-N-4_S0-0_G_48</t>
  </si>
  <si>
    <t>SDC-SF-3-N-4_S0-0_G_48.SPA</t>
  </si>
  <si>
    <t>SDC-SF-3-N-4_S0-0_H_16</t>
  </si>
  <si>
    <t>SDC-SF-3-N-4_S0-0_H_16.SPA</t>
  </si>
  <si>
    <t>SDC-SF-3-N-4_S0-0_I_10</t>
  </si>
  <si>
    <t>SDC-SF-3-N-4_S0-0_I_10.SPA</t>
  </si>
  <si>
    <t>SDC-SF-3-N-4_S0-0_I_65</t>
  </si>
  <si>
    <t>SDC-SF-3-N-4_S0-0_I_65.SPA</t>
  </si>
  <si>
    <t>SDC-SF-3-N-4_S0-0_K_2</t>
  </si>
  <si>
    <t>SDC-SF-3-N-4_S0-0_K_2.SPA</t>
  </si>
  <si>
    <t>SDC-SF-3-N-4_S0-0_K_60</t>
  </si>
  <si>
    <t>SDC-SF-3-N-4_S0-0_K_60.SPA</t>
  </si>
  <si>
    <t>SDC-SF-3-N-4_S0-0_L_7</t>
  </si>
  <si>
    <t>SDC-SF-3-N-4_S0-0_L_7.SPA</t>
  </si>
  <si>
    <t>SF-6</t>
  </si>
  <si>
    <t>SDC-SF-6-N-1</t>
  </si>
  <si>
    <t>SDC-SF-6</t>
  </si>
  <si>
    <t>SDC-SF-6-N-1_S1-3_A_3</t>
  </si>
  <si>
    <t>SDC-SF-6-N-1_S1-3_A_3.SPA</t>
  </si>
  <si>
    <t>SDC-SF-6-N-1_S1-4_A_7</t>
  </si>
  <si>
    <t>SDC-SF-6-N-1_S1-4_A_7.SPA</t>
  </si>
  <si>
    <t>SDC-SF-6-N-1_S1-5_A_7</t>
  </si>
  <si>
    <t>SDC-SF-6-N-1_S1-5_A_7.SPA</t>
  </si>
  <si>
    <t>SDC-SF-6-N-2</t>
  </si>
  <si>
    <t>SDC-SF-6-N-2_S1-1_A_31</t>
  </si>
  <si>
    <t>SDC-SF-6-N-2_S1-1_A_31.SPA</t>
  </si>
  <si>
    <t>SDC-SF-6-N-2_S1-1_A_36</t>
  </si>
  <si>
    <t>SDC-SF-6-N-2_S1-1_A_36.SPA</t>
  </si>
  <si>
    <t>SDC-SF-6-N-2_S1-1_B_35</t>
  </si>
  <si>
    <t>SDC-SF-6-N-2_S1-1_B_35.SPA</t>
  </si>
  <si>
    <t>Umwelt/PEST</t>
  </si>
  <si>
    <t>SDC-SF-6-N-2_S1-1_C_6</t>
  </si>
  <si>
    <t>SDC-SF-6-N-2_S1-1_C_6.SPA</t>
  </si>
  <si>
    <t>SDC-SF-6-N-2_S1-2_A_32</t>
  </si>
  <si>
    <t>SDC-SF-6-N-2_S1-2_A_32.SPA</t>
  </si>
  <si>
    <t>SDC-SF-6-N-2_S1-2_F_8</t>
  </si>
  <si>
    <t>SDC-SF-6-N-2_S1-2_F_8.SPA</t>
  </si>
  <si>
    <t>SDC-SF-6-N-2_S1-2_G_29</t>
  </si>
  <si>
    <t>SDC-SF-6-N-2_S1-2_G_29.SPA</t>
  </si>
  <si>
    <t>PET-G</t>
  </si>
  <si>
    <t>Polyethers (POLYGLYCOLS, Oxyalkylenes, GLYCIDYL ETHERS &amp; CYCLIC ETHERS)</t>
  </si>
  <si>
    <t>POLY(ETHYLENE GLYCOL)</t>
  </si>
  <si>
    <t>SDC-SF-6-N-2_S1-2_K_3</t>
  </si>
  <si>
    <t>SDC-SF-6-N-2_S1-2_K_3.SPA</t>
  </si>
  <si>
    <t>SDC-SF-6-N-2_S1-3_A_24</t>
  </si>
  <si>
    <t>SDC-SF-6-N-2_S1-3_A_24.SPA</t>
  </si>
  <si>
    <t>SDC-SF-6-N-2_S1-3_A_44</t>
  </si>
  <si>
    <t>SDC-SF-6-N-2_S1-3_A_44.SPA</t>
  </si>
  <si>
    <t>SDC-SF-6-N-2_S1-3_B_40</t>
  </si>
  <si>
    <t>SDC-SF-6-N-2_S1-3_B_40.SPA</t>
  </si>
  <si>
    <t>SDC-SF-6-N-2_S1-4_A_48</t>
  </si>
  <si>
    <t>SDC-SF-6-N-2_S1-4_A_48.SPA</t>
  </si>
  <si>
    <t>SDC-SF-6-N-3</t>
  </si>
  <si>
    <t>SDC-SF-6-N-3_S1-1_C_9</t>
  </si>
  <si>
    <t>SDC-SF-6-N-3_S1-1_C_9.SPA</t>
  </si>
  <si>
    <t>fibre_kapok</t>
  </si>
  <si>
    <t>SDC-SF-6-N-3_S1-1_C_10</t>
  </si>
  <si>
    <t>SDC-SF-6-N-3_S1-1_C_10.SPA</t>
  </si>
  <si>
    <t>SDC-SF-6-N-3_S1-1_C_33</t>
  </si>
  <si>
    <t>SDC-SF-6-N-3_S1-1_C_33.SPA</t>
  </si>
  <si>
    <t>SDC-SF-6-N-3_S1-1_D_16</t>
  </si>
  <si>
    <t>SDC-SF-6-N-3_S1-1_D_16.SPA</t>
  </si>
  <si>
    <t>SDC-SF-6-N-3_S1-2_A_31</t>
  </si>
  <si>
    <t>SDC-SF-6-N-3_S1-2_A_31.SPA</t>
  </si>
  <si>
    <t>SDC-SF-6-N-3_S1-2_A_33</t>
  </si>
  <si>
    <t>SDC-SF-6-N-3_S1-2_A_33.SPA</t>
  </si>
  <si>
    <t>SDC-SF-6-N-3_S1-2_B_45</t>
  </si>
  <si>
    <t>SDC-SF-6-N-3_S1-2_B_45.SPA</t>
  </si>
  <si>
    <t>SDC-SF-6-N-3_S1-2_D_2</t>
  </si>
  <si>
    <t>SDC-SF-6-N-3_S1-2_D_2.SPA</t>
  </si>
  <si>
    <t>SDC-SF-6-N-3_S1-2_E_18</t>
  </si>
  <si>
    <t>SDC-SF-6-N-3_S1-2_E_18.SPA</t>
  </si>
  <si>
    <t>SDC-SF-6-N-3_S1-2_F_47</t>
  </si>
  <si>
    <t>SDC-SF-6-N-3_S1-2_F_47.SPA</t>
  </si>
  <si>
    <t>SDC-SF-6-N-3_S1-3_A_24</t>
  </si>
  <si>
    <t>SDC-SF-6-N-3_S1-3_A_24.SPA</t>
  </si>
  <si>
    <t>SDC-SF-6-N-3_S1-3_C_1</t>
  </si>
  <si>
    <t>SDC-SF-6-N-3_S1-3_C_1.SPA</t>
  </si>
  <si>
    <t>SDC-SF-6-N-3_S1-4_A_30</t>
  </si>
  <si>
    <t>SDC-SF-6-N-3_S1-4_A_30.SPA</t>
  </si>
  <si>
    <t>SDC-SF-6-N-3_S1-4_A_40</t>
  </si>
  <si>
    <t>SDC-SF-6-N-3_S1-4_A_40.SPA</t>
  </si>
  <si>
    <t>SDC-SF-6-N-3_S1-4_A_42</t>
  </si>
  <si>
    <t>SDC-SF-6-N-3_S1-4_A_42.SPA</t>
  </si>
  <si>
    <t>SDC-SF-6-N-3_S1-4_C_10</t>
  </si>
  <si>
    <t>SDC-SF-6-N-3_S1-4_C_10.SPA</t>
  </si>
  <si>
    <t>SDC-SF-6-N-3_S1-4_E_24</t>
  </si>
  <si>
    <t>SDC-SF-6-N-3_S1-4_E_24.SPA</t>
  </si>
  <si>
    <t>SDC-SF-6-N-3_S1-4_E_40</t>
  </si>
  <si>
    <t>SDC-SF-6-N-3_S1-4_E_40.SPA</t>
  </si>
  <si>
    <t>SDC-SF-6-N-3_S1-4_F_30</t>
  </si>
  <si>
    <t>SDC-SF-6-N-3_S1-4_F_30.SPA</t>
  </si>
  <si>
    <t>SDC-SF-6-N-3_S1-4_F_34</t>
  </si>
  <si>
    <t>SDC-SF-6-N-3_S1-4_F_34.SPA</t>
  </si>
  <si>
    <t>SDC-SF-6-N-3_S1-4_F_38</t>
  </si>
  <si>
    <t>SDC-SF-6-N-3_S1-4_F_38.SPA</t>
  </si>
  <si>
    <t>SDC-SF-6-N-3_S1-4_G_28</t>
  </si>
  <si>
    <t>SDC-SF-6-N-3_S1-4_G_28.SPA</t>
  </si>
  <si>
    <t>SDC-SF-6-N-3_S1-4_H_1</t>
  </si>
  <si>
    <t>SDC-SF-6-N-3_S1-4_H_1.SPA</t>
  </si>
  <si>
    <t>SDC-SF-6-N-3_S1-4_H_26</t>
  </si>
  <si>
    <t>SDC-SF-6-N-3_S1-4_H_26.SPA</t>
  </si>
  <si>
    <t>fibre_polyamide_6_(not)stretched</t>
  </si>
  <si>
    <t>NYLON 6 - POLY(CAPROLACTAM)</t>
  </si>
  <si>
    <t>SDC-SF-6-N-3_S1-5_A_22</t>
  </si>
  <si>
    <t>SDC-SF-6-N-3_S1-5_A_22.SPA</t>
  </si>
  <si>
    <t>SDC-SF-6-N-3_S1-5_A_32</t>
  </si>
  <si>
    <t>SDC-SF-6-N-3_S1-5_A_32.SPA</t>
  </si>
  <si>
    <t>SDC-SF-6-N-3_S1-5_A_39</t>
  </si>
  <si>
    <t>SDC-SF-6-N-3_S1-5_A_39.SPA</t>
  </si>
  <si>
    <t>SDC-SF-6-N-3_S1-5_A_41</t>
  </si>
  <si>
    <t>yellow</t>
  </si>
  <si>
    <t>Yellow</t>
  </si>
  <si>
    <t>SDC-SF-6-N-3_S1-5_A_41.SPA</t>
  </si>
  <si>
    <t>SDC-SF-6-N-3_S1-5_B_4</t>
  </si>
  <si>
    <t>SDC-SF-6-N-3_S1-5_B_4.SPA</t>
  </si>
  <si>
    <t>SDC-SF-6-N-3_S1-5_B_11</t>
  </si>
  <si>
    <t>SDC-SF-6-N-3_S1-5_B_11.SPA</t>
  </si>
  <si>
    <t>SDC-SF-6-N-3_S1-5_D_37</t>
  </si>
  <si>
    <t>SDC-SF-6-N-3_S1-5_D_37.SPA</t>
  </si>
  <si>
    <t>SDC-SF-6-N-3_S1-5_D_42</t>
  </si>
  <si>
    <t>SDC-SF-6-N-3_S1-5_D_42.SPA</t>
  </si>
  <si>
    <t>SDC-SF-6-N-3_S1-5_E_20</t>
  </si>
  <si>
    <t>SDC-SF-6-N-3_S1-5_E_20.SPA</t>
  </si>
  <si>
    <t>SDC-BF-1-N-1_S0-0_A_1</t>
  </si>
  <si>
    <t>fragment</t>
  </si>
  <si>
    <t>Non-Fiber</t>
  </si>
  <si>
    <t>SDC-BF-1-N-1_A_1.SPA</t>
  </si>
  <si>
    <t>PE+silicate+bio</t>
  </si>
  <si>
    <t>Suja Sukumaran, Thermo Fisher Scientific</t>
  </si>
  <si>
    <t>SDC-BF-1-N-1_S0-0_A_2</t>
  </si>
  <si>
    <t>TRWP</t>
  </si>
  <si>
    <t>SDC-BF-1-N-1_A_2.SPA</t>
  </si>
  <si>
    <t>SDC-BF-1-N-1_S0-0_A_10</t>
  </si>
  <si>
    <t>SDC-BF-1-N-1_A_10.SPA</t>
  </si>
  <si>
    <t>SDC-BF-1-N-1_S0-0_A_11</t>
  </si>
  <si>
    <t>SDC-BF-1-N-1_A_11.SPA</t>
  </si>
  <si>
    <t>SDC-BF-1-N-1_S0-0_A_13</t>
  </si>
  <si>
    <t>foam</t>
  </si>
  <si>
    <t>SDC-BF-1-N-1_A_13.SPA</t>
  </si>
  <si>
    <t>SDC-BF-1-N-1_S0-0_A_14</t>
  </si>
  <si>
    <t>SDC-BF-1-N-1_A_14.SPA</t>
  </si>
  <si>
    <t>SDC-BF-1-N-1_S0-0_A_15</t>
  </si>
  <si>
    <t>SDC-BF-1-N-1_A_15.SPA</t>
  </si>
  <si>
    <t>PP 25. Orange Fragment</t>
  </si>
  <si>
    <t>SDC-BF-1-N-1_S0-0_A_19</t>
  </si>
  <si>
    <t>SDC-BF-1-N-1_A_19.SPA</t>
  </si>
  <si>
    <t>polystyrene</t>
  </si>
  <si>
    <t>SDC-BF-1-N-1_S0-0_A_20</t>
  </si>
  <si>
    <t>SDC-BF-1-N-1_A_20.SPA</t>
  </si>
  <si>
    <t>SDC-BF-1-N-1_S0-0_A_21</t>
  </si>
  <si>
    <t>SDC-BF-1-N-1_A_21.SPA</t>
  </si>
  <si>
    <t>SDC-BF-1-N-1_S0-0_A_23</t>
  </si>
  <si>
    <t>SDC-BF-1-N-1_A_23.SPA</t>
  </si>
  <si>
    <t>SDC-BF-1-N-1_S0-0_A_24</t>
  </si>
  <si>
    <t>SDC-BF-1-N-1_A_24.SPA</t>
  </si>
  <si>
    <t>SDC-BF-1-N-1_S0-0_A_25</t>
  </si>
  <si>
    <t>has a purple fiber attached to it.</t>
  </si>
  <si>
    <t>SDC-BF-1-N-1_A_25.SPA</t>
  </si>
  <si>
    <t>SDC-BF-1-N-1_S0-0_A_28</t>
  </si>
  <si>
    <t>SDC-BF-1-N-1_A_28.SPA</t>
  </si>
  <si>
    <t>SDC-BF-1-N-1_S0-0_A_29</t>
  </si>
  <si>
    <t>SDC-BF-1-N-1_A_29.SPA</t>
  </si>
  <si>
    <t>SDC-BF-1-N-1_S0-0_A_32</t>
  </si>
  <si>
    <t>SDC-BF-1-N-1_A_32.SPA</t>
  </si>
  <si>
    <t>SDC-BF-1-N-2_S0-0_A_9</t>
  </si>
  <si>
    <t>SDC-BF-1-N-2_A_9.SPA</t>
  </si>
  <si>
    <t>SDC-BF-1-N-2_S0-0_A_12</t>
  </si>
  <si>
    <t>SDC-BF-1-N-2_A_12.SPA</t>
  </si>
  <si>
    <t>SDC-BF-1-N-2_S0-0_A_13</t>
  </si>
  <si>
    <t>SDC-BF-1-N-2_A_13.SPA</t>
  </si>
  <si>
    <t>SDC-BF-1-N-2_S0-0_A_14</t>
  </si>
  <si>
    <t>SDC-BF-1-N-2_A_14.SPA</t>
  </si>
  <si>
    <t>SDC-BF-1-N-2_S0-0_A_15</t>
  </si>
  <si>
    <t>SDC-BF-1-N-2_A_15.SPA</t>
  </si>
  <si>
    <t>SDC-BF-1-N-2_S0-0_A_16</t>
  </si>
  <si>
    <t>SDC-BF-1-N-2_A_16.SPA</t>
  </si>
  <si>
    <t>PVC 25. Green Yoga Mat Foam</t>
  </si>
  <si>
    <t>SDC-BF-1-N-2_S0-0_A_18</t>
  </si>
  <si>
    <t>hard texture.</t>
  </si>
  <si>
    <t>SDC-BF-1-N-2_A_18.SPA</t>
  </si>
  <si>
    <t>SDC-BF-1-N-3_S0-0_A_2</t>
  </si>
  <si>
    <t>SDC-BF-1-N-3_A_2.SPA</t>
  </si>
  <si>
    <t>SDC-BF-1-N-3_S0-0_A_5</t>
  </si>
  <si>
    <t>SDC-BF-1-N-3_A_5.SPA</t>
  </si>
  <si>
    <t>SDC-BF-1-N-3_S0-0_A_6</t>
  </si>
  <si>
    <t>SDC-BF-1-N-3_A_6.SPA</t>
  </si>
  <si>
    <t>Amylose, from potato</t>
  </si>
  <si>
    <t>SDC-BF-1-N-3_S0-0_A_7</t>
  </si>
  <si>
    <t>rubbery texture, bounces back slowly.</t>
  </si>
  <si>
    <t>SDC-BF-1-N-3_A_7.SPA</t>
  </si>
  <si>
    <t>SDC-BF-1-N-3_S0-0_A_8</t>
  </si>
  <si>
    <t>SDC-BF-1-N-3_A_8.SPA</t>
  </si>
  <si>
    <t>SDC-BF-1-N-3_S0-0_A_9</t>
  </si>
  <si>
    <t>SDC-BF-1-N-3_A_9.SPA</t>
  </si>
  <si>
    <t>ULDPE</t>
  </si>
  <si>
    <t>SDC-BF-1-N-3_S0-0_A_10</t>
  </si>
  <si>
    <t>looks like a stone, broke easily.</t>
  </si>
  <si>
    <t>SDC-BF-1-N-3_A_10.SPA</t>
  </si>
  <si>
    <t>SDC-BF-1-N-3_S0-0_A_12</t>
  </si>
  <si>
    <t>SDC-BF-1-N-3_A_12.SPA</t>
  </si>
  <si>
    <t>SDC-BF-1-N-3_S0-0_A_15</t>
  </si>
  <si>
    <t>SDC-BF-1-N-3_A_15.SPA</t>
  </si>
  <si>
    <t>SDC-BF-1-N-1_S0-0_B_1</t>
  </si>
  <si>
    <t>looks like B-35</t>
  </si>
  <si>
    <t>SDC-BF-1-N-1_B_1.SPA</t>
  </si>
  <si>
    <t>polyurethan</t>
  </si>
  <si>
    <t>POLYURETHANES (ISOCYANATES)</t>
  </si>
  <si>
    <t>SDC-BF-1-N-1_S0-0_B_5</t>
  </si>
  <si>
    <t>SDC-BF-1-N-1_B_5.SPA</t>
  </si>
  <si>
    <t>SDC-BF-1-N-1_S0-0_B_8</t>
  </si>
  <si>
    <t>SDC-BF-1-N-1_B_8.SPA</t>
  </si>
  <si>
    <t>SDC-BF-1-N-1_S0-0_B_35</t>
  </si>
  <si>
    <t>SDC-BF-1-N-1_B_35.SPA</t>
  </si>
  <si>
    <t>SDC-BF-1-N-2_S0-0_B_2</t>
  </si>
  <si>
    <t>SDC-BF-1-N-2_B_2.SPA</t>
  </si>
  <si>
    <t>SDC-BF-1-N-2_S0-0_B_7</t>
  </si>
  <si>
    <t>SDC-BF-1-N-2_B_7.SPA</t>
  </si>
  <si>
    <t>SDC-BF-1-N-2_S0-0_B_9</t>
  </si>
  <si>
    <t>SDC-BF-1-N-2_B_9.SPA</t>
  </si>
  <si>
    <t>SDC-BF-1-N-2_S0-0_B_10</t>
  </si>
  <si>
    <t>SDC-BF-1-N-2_B_10.SPA</t>
  </si>
  <si>
    <t>SDC-BF-1-N-2_S0-0_B_17</t>
  </si>
  <si>
    <t>SDC-BF-1-N-2_B_17.SPA</t>
  </si>
  <si>
    <t>SDC-BF-1-N-3_S0-0_B_3</t>
  </si>
  <si>
    <t>SDC-BF-1-N-3_B_3.SPA</t>
  </si>
  <si>
    <t>SDC-BF-1-N-3_S0-0_B_4</t>
  </si>
  <si>
    <t>SDC-BF-1-N-3_B_4.SPA</t>
  </si>
  <si>
    <t>HDPE.2</t>
  </si>
  <si>
    <t>SDC-BF-1-N-3_S0-0_B_7</t>
  </si>
  <si>
    <t>SDC-BF-1-N-3_B_7.SPA</t>
  </si>
  <si>
    <t>SDC-BF-1-N-3_S0-0_B_20</t>
  </si>
  <si>
    <t>SDC-BF-1-N-3_B_20.SPA</t>
  </si>
  <si>
    <t>SDC-BF-1-N-3_S0-0_B_32</t>
  </si>
  <si>
    <t>SDC-BF-1-N-3_B_32.SPA</t>
  </si>
  <si>
    <t>SDC-BF-1-N-3_S0-0_B_38</t>
  </si>
  <si>
    <t>SDC-BF-1-N-3_B_38.SPA</t>
  </si>
  <si>
    <t>HDPE.1</t>
  </si>
  <si>
    <t>SDC-BF-1-N-3_S0-0_B_44</t>
  </si>
  <si>
    <t>SDC-BF-1-N-3_B_44.SPA</t>
  </si>
  <si>
    <t>PP 58. Clear Film</t>
  </si>
  <si>
    <t>SDC-BF-1-N-3_S0-0_B_46</t>
  </si>
  <si>
    <t>SDC-BF-1-N-3_B_46.SPA</t>
  </si>
  <si>
    <t>SDC-BF-1-N-3_S0-0_B_47</t>
  </si>
  <si>
    <t>SDC-BF-1-N-3_B_47.SPA</t>
  </si>
  <si>
    <t>SDC-BF-1-N-3_S0-0_B_49</t>
  </si>
  <si>
    <t>SDC-BF-1-N-3_B_49.SPA</t>
  </si>
  <si>
    <t>SDC-BF-1-N-3_S0-0_B_50</t>
  </si>
  <si>
    <t>SDC-BF-1-N-3_B_50.SPA</t>
  </si>
  <si>
    <t>SDC-BF-2-N-1_S0-0_A_1</t>
  </si>
  <si>
    <t>rubbery texture.</t>
  </si>
  <si>
    <t>SDC-BF-2-N-1_A_1.SPA</t>
  </si>
  <si>
    <t>SDC-BF-2-N-1_S0-0_A_2</t>
  </si>
  <si>
    <t>SDC-BF-2-N-1_A_2.SPA</t>
  </si>
  <si>
    <t>SDC-BF-2-N-1_S0-0_A_3</t>
  </si>
  <si>
    <t>SDC-BF-2-N-1_A_3.SPA</t>
  </si>
  <si>
    <t>SDC-BF-2-N-1_S0-0_A_4</t>
  </si>
  <si>
    <t>SDC-BF-2-N-1_A_4.SPA</t>
  </si>
  <si>
    <t>SDC-BF-2-N-1_S0-0_A_5</t>
  </si>
  <si>
    <t>SDC-BF-2-N-1_A_5.SPA</t>
  </si>
  <si>
    <t>SDC-BF-2-N-1_S0-0_A_6</t>
  </si>
  <si>
    <t>SDC-BF-2-N-1_A_6.SPA</t>
  </si>
  <si>
    <t>SDC-BF-2-N-1_S0-0_A_7</t>
  </si>
  <si>
    <t>SDC-BF-2-N-1_A_7.SPA</t>
  </si>
  <si>
    <t>SDC-BF-2-N-1_S0-0_B_5</t>
  </si>
  <si>
    <t>SDC-BF-2-N-1_B_5.SPA</t>
  </si>
  <si>
    <t>SDC-BF-2-N-1_S0-0_C_19</t>
  </si>
  <si>
    <t>SDC-BF-2-N-1_C_19.SPA</t>
  </si>
  <si>
    <t>SDC-BF-2-N-1_S0-0_D_3</t>
  </si>
  <si>
    <t>rubbery texture, bounces back, could make dents.</t>
  </si>
  <si>
    <t>SDC-BF-2-N-1_D_3.SPA</t>
  </si>
  <si>
    <t>SDC-BF-2-N-2</t>
  </si>
  <si>
    <t>SDC-BF-2-N-2_S0-0_A_1</t>
  </si>
  <si>
    <t>SDC-BF-2-N-2_A_1.SPA</t>
  </si>
  <si>
    <t>SDC-BF-2-N-2_S0-0_A_2</t>
  </si>
  <si>
    <t>SDC-BF-2-N-2_A_2.SPA</t>
  </si>
  <si>
    <t>SDC-BF-2-N-2_S0-0_A_4</t>
  </si>
  <si>
    <t>SDC-BF-2-N-2_A_4.SPA</t>
  </si>
  <si>
    <t>SDC-BF-2-N-2_S0-0_A_5</t>
  </si>
  <si>
    <t>SDC-BF-2-N-2_A_5.SPA</t>
  </si>
  <si>
    <t>SDC-BF-2-N-2_S0-0_A_7</t>
  </si>
  <si>
    <t>SDC-BF-2-N-2_A_7.SPA</t>
  </si>
  <si>
    <t>SDC-BF-2-N-2_S0-0_A_8</t>
  </si>
  <si>
    <t>SDC-BF-2-N-2_A_8.SPA</t>
  </si>
  <si>
    <t>SDC-BF-2-N-2_S0-0_A_9</t>
  </si>
  <si>
    <t>orange</t>
  </si>
  <si>
    <t>SDC-BF-2-N-2_A_9.SPA</t>
  </si>
  <si>
    <t>SDC-BF-2-N-2_S0-0_A_10</t>
  </si>
  <si>
    <t>SDC-BF-2-N-2_A_10.SPA</t>
  </si>
  <si>
    <t>SDC-BF-2-N-2_S0-0_A_11</t>
  </si>
  <si>
    <t>SDC-BF-2-N-2_A_11.SPA</t>
  </si>
  <si>
    <t>SDC-BF-2-N-2_S0-0_A_12</t>
  </si>
  <si>
    <t>SDC-BF-2-N-2_A_12.SPA</t>
  </si>
  <si>
    <t>SDC-BF-2-N-2_S0-0_A_13</t>
  </si>
  <si>
    <t>SDC-BF-2-N-2_A_13.SPA</t>
  </si>
  <si>
    <t>SDC-BF-2-N-2_S0-0_A_14</t>
  </si>
  <si>
    <t>SDC-BF-2-N-2_A_14.SPA</t>
  </si>
  <si>
    <t>SDC-BF-2-N-2_S0-0_A_16</t>
  </si>
  <si>
    <t>SDC-BF-2-N-2_A_16.SPA</t>
  </si>
  <si>
    <t>SDC-BF-2-N-2_S0-0_B_11</t>
  </si>
  <si>
    <t>SDC-BF-2-N-2_B_11.SPA</t>
  </si>
  <si>
    <t>SDC-BF-2-N-2_S0-0_B_15</t>
  </si>
  <si>
    <t>SDC-BF-2-N-2_B_15.SPA</t>
  </si>
  <si>
    <t>SDC-BF-2-N-2_S0-0_C_4</t>
  </si>
  <si>
    <t>SDC-BF-2-N-2_C_4.SPA</t>
  </si>
  <si>
    <t>SDC-BF-2-N-2_S0-0_C_7</t>
  </si>
  <si>
    <t>SDC-BF-2-N-2_C_7.SPA</t>
  </si>
  <si>
    <t>SDC-BF-2-N-2_S0-0_C_10</t>
  </si>
  <si>
    <t>SDC-BF-2-N-2_C_10.SPA</t>
  </si>
  <si>
    <t>SDC-BF-2-N-2_S0-0_C_23</t>
  </si>
  <si>
    <t>SDC-BF-2-N-2_C_23.SPA</t>
  </si>
  <si>
    <t>SDC-BF-2-N-2_S0-0_C_28</t>
  </si>
  <si>
    <t>film</t>
  </si>
  <si>
    <t>SDC-BF-2-N-2_C_28.SPA</t>
  </si>
  <si>
    <t>SDC-BF-2-N-2_S0-0_C_29</t>
  </si>
  <si>
    <t>SDC-BF-2-N-2_C_29.SPA</t>
  </si>
  <si>
    <t>EVA</t>
  </si>
  <si>
    <t>SDC-BF-2-N-2_S0-0_D_1</t>
  </si>
  <si>
    <t>QA fiber?</t>
  </si>
  <si>
    <t>SDC-BF-2-N-2_D_1.SPA</t>
  </si>
  <si>
    <t>SDC-BF-2-N-2_S0-0_E_3</t>
  </si>
  <si>
    <t>SDC-BF-2-N-2_E_3.SPA</t>
  </si>
  <si>
    <t>SDC-BF-2-N-2_S0-0_E_4</t>
  </si>
  <si>
    <t>SDC-BF-2-N-2_E_4.SPA</t>
  </si>
  <si>
    <t>SDC-BF-2-N-2_S0-0_E_6</t>
  </si>
  <si>
    <t>SDC-BF-2-N-2_E_6.SPA</t>
  </si>
  <si>
    <t>Malachite__R050508-1__Infrared__Infrared_Data_Processed__511</t>
  </si>
  <si>
    <t>SDC-BF-2-N-2_S0-0_E_23</t>
  </si>
  <si>
    <t>silver</t>
  </si>
  <si>
    <t>SDC-BF-2-N-2_E_23.SPA</t>
  </si>
  <si>
    <t>Mixture of UCAR acrylate and acrylonitrile</t>
  </si>
  <si>
    <t>SDC-BF-2-N-2_S0-0_F_25</t>
  </si>
  <si>
    <t>SDC-BF-2-N-2_F_25.SPA</t>
  </si>
  <si>
    <t>SDC-BF-2-N-3</t>
  </si>
  <si>
    <t>SDC-BF-2-N-3_S0-0_A_1</t>
  </si>
  <si>
    <t>broke into multiple pieces before classification.</t>
  </si>
  <si>
    <t>SDC-BF-2-N-3_A_1.SPA</t>
  </si>
  <si>
    <t>Rhodizite</t>
  </si>
  <si>
    <t>SDC-BF-2-N-3_S0-0_A_2</t>
  </si>
  <si>
    <t>SDC-BF-2-N-3_A_2.SPA</t>
  </si>
  <si>
    <t>SDC-BF-2-N-3_S0-0_A_3</t>
  </si>
  <si>
    <t>SDC-BF-2-N-3_A_3.SPA</t>
  </si>
  <si>
    <t>SDC-BF-2-N-3_S0-0_A_4</t>
  </si>
  <si>
    <t>SDC-BF-2-N-3_A_4.SPA</t>
  </si>
  <si>
    <t>SDC-BF-2-N-3_S0-0_A_5</t>
  </si>
  <si>
    <t>SDC-BF-2-N-3_A_5.SPA</t>
  </si>
  <si>
    <t>SDC-BF-2-N-3_S0-0_A_6</t>
  </si>
  <si>
    <t>rubbery texture, could be foam.</t>
  </si>
  <si>
    <t>SDC-BF-2-N-3_A_6.SPA</t>
  </si>
  <si>
    <t>SDC-BF-2-N-3_S0-0_B_6</t>
  </si>
  <si>
    <t>SDC-BF-2-N-3_B_6.SPA</t>
  </si>
  <si>
    <t>Andradite</t>
  </si>
  <si>
    <t>SDC-BF-2-N-3_S0-0_B_26</t>
  </si>
  <si>
    <t>rubbery texture, bounces back.</t>
  </si>
  <si>
    <t>SDC-BF-2-N-3_B_26.SPA</t>
  </si>
  <si>
    <t>SDC-BF-2-N-3_S0-0_B_40</t>
  </si>
  <si>
    <t>SDC-BF-2-N-3_B_40.SPA</t>
  </si>
  <si>
    <t>SDC-BF-2-N-3_S0-0_C_5</t>
  </si>
  <si>
    <t>SDC-BF-2-N-3_C_5.SPA</t>
  </si>
  <si>
    <t>cyclododecane</t>
  </si>
  <si>
    <t>SDC-BF-2-N-3_S0-0_C_7</t>
  </si>
  <si>
    <t>SDC-BF-2-N-3_C_7.SPA</t>
  </si>
  <si>
    <t>SDC-BF-2-N-3_S0-0_D_11</t>
  </si>
  <si>
    <t>SDC-BF-2-N-3_D_11.SPA</t>
  </si>
  <si>
    <t>SDC-BF-3-N-1</t>
  </si>
  <si>
    <t>SDC-BF-3-N-1_S0-0_A_1</t>
  </si>
  <si>
    <t>SDC-BF-3-N-1_A_1.SPA</t>
  </si>
  <si>
    <t>SDC-BF-3-N-1_S0-0_A_2</t>
  </si>
  <si>
    <t>has organic in it.</t>
  </si>
  <si>
    <t>SDC-BF-3-N-1_A_2.SPA</t>
  </si>
  <si>
    <t>SDC-BF-3-N-1_S0-0_A_3</t>
  </si>
  <si>
    <t>SDC-BF-3-N-1_A_3.SPA</t>
  </si>
  <si>
    <t>SDC-BF-3-N-1_S0-0_A_4</t>
  </si>
  <si>
    <t>SDC-BF-3-N-1_A_4.SPA</t>
  </si>
  <si>
    <t>SDC-BF-3-N-1_S0-0_A_5</t>
  </si>
  <si>
    <t>SDC-BF-3-N-1_A_5.SPA</t>
  </si>
  <si>
    <t>Phosgenite__R050640-1__Infrared__Infrared_Data_Processed__704</t>
  </si>
  <si>
    <t>SDC-BF-3-N-1_S0-0_A_6</t>
  </si>
  <si>
    <t>SDC-BF-3-N-1_A_6.SPA</t>
  </si>
  <si>
    <t>SDC-BF-3-N-1_S0-0_A_7</t>
  </si>
  <si>
    <t>SDC-BF-3-N-1_A_7.SPA</t>
  </si>
  <si>
    <t>SDC-BF-3-N-1_S0-0_A_8</t>
  </si>
  <si>
    <t>SDC-BF-3-N-1_A_8.SPA</t>
  </si>
  <si>
    <t>Zircon</t>
  </si>
  <si>
    <t>SDC-BF-3-N-1_S0-0_A_10</t>
  </si>
  <si>
    <t>SDC-BF-3-N-1_A_10.SPA</t>
  </si>
  <si>
    <t>SDC-BF-3-N-1_S0-0_A_11</t>
  </si>
  <si>
    <t>like a stick, and hard to break.</t>
  </si>
  <si>
    <t>SDC-BF-3-N-1_A_11.SPA</t>
  </si>
  <si>
    <t>SDC-BF-3-N-1_S0-0_A_12</t>
  </si>
  <si>
    <t>SDC-BF-3-N-1_A_12.SPA</t>
  </si>
  <si>
    <t>SDC-BF-3-N-1_S0-0_A_13</t>
  </si>
  <si>
    <t>SDC-BF-3-N-1_A_13.SPA</t>
  </si>
  <si>
    <t>SDC-BF-3-N-1_S0-0_A_14</t>
  </si>
  <si>
    <t>SDC-BF-3-N-1_A_14.SPA</t>
  </si>
  <si>
    <t>SDC-BF-3-N-1_S0-0_A_15</t>
  </si>
  <si>
    <t>SDC-BF-3-N-1_A_15.SPA</t>
  </si>
  <si>
    <t>SDC-BF-3-N-1_S0-0_A_17</t>
  </si>
  <si>
    <t>SDC-BF-3-N-1_A_17.SPA</t>
  </si>
  <si>
    <t>SDC-BF-3-N-1_S0-0_A_19</t>
  </si>
  <si>
    <t>SDC-BF-3-N-1_A_19.SPA</t>
  </si>
  <si>
    <t>SDC-BF-3-N-1_S0-0_A_21</t>
  </si>
  <si>
    <t>SDC-BF-3-N-1_A_21.SPA</t>
  </si>
  <si>
    <t>SDC-BF-3-N-2</t>
  </si>
  <si>
    <t>SDC-BF-3-N-2_S0-0_A_1</t>
  </si>
  <si>
    <t>SDC-BF-3-N-2_A_1.SPA</t>
  </si>
  <si>
    <t>SDC-BF-3-N-2_S0-0_A_2</t>
  </si>
  <si>
    <t>SDC-BF-3-N-2_A_2.SPA</t>
  </si>
  <si>
    <t>SDC-BF-3-N-2_S0-0_A_3</t>
  </si>
  <si>
    <t>flat; paint chip?</t>
  </si>
  <si>
    <t>SDC-BF-3-N-2_A_3.SPA</t>
  </si>
  <si>
    <t>SDC-BF-3-N-2_S0-0_A_5</t>
  </si>
  <si>
    <t>SDC-BF-3-N-2_A_5.SPA</t>
  </si>
  <si>
    <t>SDC-BF-3-N-2_S0-0_A_6</t>
  </si>
  <si>
    <t>flat</t>
  </si>
  <si>
    <t>SDC-BF-3-N-2_A_6.SPA</t>
  </si>
  <si>
    <t>SDC-BF-3-N-2_S0-0_A_7</t>
  </si>
  <si>
    <t>SDC-BF-3-N-2_A_7.SPA</t>
  </si>
  <si>
    <t>SDC-BF-3-N-2_S0-0_A_9</t>
  </si>
  <si>
    <t>SDC-BF-3-N-2_A_9.SPA</t>
  </si>
  <si>
    <t>SDC-BF-3-N-2_S0-0_A_10</t>
  </si>
  <si>
    <t>SDC-BF-3-N-2_A_10.SPA</t>
  </si>
  <si>
    <t>SDC-BF-3-N-2_S0-0_A_11</t>
  </si>
  <si>
    <t>broke easily.</t>
  </si>
  <si>
    <t>SDC-BF-3-N-2_A_11.SPA</t>
  </si>
  <si>
    <t>Amber (Dominican Republic; A. Nissenbaum)</t>
  </si>
  <si>
    <t>SDC-BF-3-N-3_S0-0_A_1</t>
  </si>
  <si>
    <t>wrapped around each other, could be a type of rope.</t>
  </si>
  <si>
    <t>SDC-BF-3-N-3_A_1.SPA</t>
  </si>
  <si>
    <t>SDC-BF-3-N-3_S0-0_A_2</t>
  </si>
  <si>
    <t>fragile</t>
  </si>
  <si>
    <t>SDC-BF-3-N-3_A_2.SPA</t>
  </si>
  <si>
    <t>SDC-BF-3-N-3_S0-0_A_4</t>
  </si>
  <si>
    <t>SDC-BF-3-N-3_A_4.SPA</t>
  </si>
  <si>
    <t>SDC-BF-3-N-3_S0-0_A_5</t>
  </si>
  <si>
    <t>SDC-BF-3-N-3_A_5.SPA</t>
  </si>
  <si>
    <t>PP 51. White Fragment</t>
  </si>
  <si>
    <t>SDC-BF-3-N-3_S0-0_A_6</t>
  </si>
  <si>
    <t>SDC-BF-3-N-3_A_6.SPA</t>
  </si>
  <si>
    <t>SDC-BF-3-N-3_S0-0_A_7</t>
  </si>
  <si>
    <t>SDC-BF-3-N-3_A_7.SPA</t>
  </si>
  <si>
    <t>SDC-BF-3-N-3_S0-0_A_8</t>
  </si>
  <si>
    <t>SDC-BF-3-N-3_A_8.SPA</t>
  </si>
  <si>
    <t>SDC-BF-3-N-3_S0-0_A_10</t>
  </si>
  <si>
    <t>SDC-BF-3-N-3_A_10.SPA</t>
  </si>
  <si>
    <t>SDC-BF-3-N-3_S0-0_A_12</t>
  </si>
  <si>
    <t>SDC-BF-3-N-3_A_12.SPA</t>
  </si>
  <si>
    <t>SDC-BF-3-N-3_S0-0_A_14</t>
  </si>
  <si>
    <t>SDC-BF-3-N-3_A_14.SPA</t>
  </si>
  <si>
    <t>SDC-BF-3-N-3_S0-0_A_15</t>
  </si>
  <si>
    <t>SDC-BF-3-N-3_A_15.SPA</t>
  </si>
  <si>
    <t>SDC-BF-3-N-3_S0-0_A_16</t>
  </si>
  <si>
    <t>check with FTIR; could be not plastic</t>
  </si>
  <si>
    <t>SDC-BF-3-N-3_A_16.SPA</t>
  </si>
  <si>
    <t>coal</t>
  </si>
  <si>
    <t>SDC-BF-3-N-3_S0-0_A_17</t>
  </si>
  <si>
    <t>SDC-BF-3-N-3_A_17.SPA</t>
  </si>
  <si>
    <t>SDC-BF-3-N-3_S0-0_A_18</t>
  </si>
  <si>
    <t>could be a rock</t>
  </si>
  <si>
    <t>SDC-BF-3-N-3_A_18.SPA</t>
  </si>
  <si>
    <t>SDC-BF-4-N-1_S0-0_A_1</t>
  </si>
  <si>
    <t>SDC-BF-4-N-1_S0-0_A_1.SPA</t>
  </si>
  <si>
    <t>SDC-BF-4-N-1_S0-0_A_2</t>
  </si>
  <si>
    <t>long particle, too thick to be fiber, hard surface</t>
  </si>
  <si>
    <t>SDC-BF-4-N-1_S0-0_A_2.SPA</t>
  </si>
  <si>
    <t>SDC-BF-4-N-1_S0-0_A_9</t>
  </si>
  <si>
    <t>SDC-BF-4-N-1_S0-0_A_9.SPA</t>
  </si>
  <si>
    <t>SDC-BF-4-N-1_S0-0_A_12</t>
  </si>
  <si>
    <t>SDC-BF-4-N-1_S0-0_A_12.SPA</t>
  </si>
  <si>
    <t>SDC-BF-4-N-1_S0-0_A_14</t>
  </si>
  <si>
    <t>breaks easily, broke into two pieces</t>
  </si>
  <si>
    <t>SDC-BF-4-N-1_S0-0_A_14.SPA</t>
  </si>
  <si>
    <t>SDC-BF-4-N-1_S0-0_A_15</t>
  </si>
  <si>
    <t>SDC-BF-4-N-1_S0-0_A_15.SPA</t>
  </si>
  <si>
    <t>SDC-BF-4-N-1_S0-0_A_17</t>
  </si>
  <si>
    <t>SDC-BF-4-N-1_S0-0_A_17.SPA</t>
  </si>
  <si>
    <t>SDC-BF-4-N-1_S0-0_B_10</t>
  </si>
  <si>
    <t>SDC-BF-4-N-1_S0-0_B_10.SPA</t>
  </si>
  <si>
    <t>SDC-BF-4-N-1_S0-0_B_16</t>
  </si>
  <si>
    <t>SDC-BF-4-N-1_S0-0_B_16.SPA</t>
  </si>
  <si>
    <t>SDC-BF-4-N-1_S0-0_B_18</t>
  </si>
  <si>
    <t>SDC-BF-4-N-1_S0-0_B_18.SPA</t>
  </si>
  <si>
    <t>SDC-BF-4-N-1_S0-0_B_19</t>
  </si>
  <si>
    <t>SDC-BF-4-N-1_S0-0_B_19.SPA</t>
  </si>
  <si>
    <t>SDC-BF-4-N-1_S0-0_B_21</t>
  </si>
  <si>
    <t>SDC-BF-4-N-1_S0-0_B_21.SPA</t>
  </si>
  <si>
    <t>SDC-BF-4-N-2_S0-0_A_1</t>
  </si>
  <si>
    <t>semi-transparent, thin particle, hard surface</t>
  </si>
  <si>
    <t>SDC-BF-4-N-2_S0-0_A_1.SPA</t>
  </si>
  <si>
    <t>SDC-BF-4-N-2_S0-0_A_2</t>
  </si>
  <si>
    <t>transparent, hint of pink breaks easily</t>
  </si>
  <si>
    <t>SDC-BF-4-N-2_S0-0_A_2.SPA</t>
  </si>
  <si>
    <t>SDC-BF-4-N-2_S0-0_A_3</t>
  </si>
  <si>
    <t>bounces back, retains original shape</t>
  </si>
  <si>
    <t>SDC-BF-4-N-2_S0-0_A_3.SPA</t>
  </si>
  <si>
    <t>SDC-BF-4-N-2_S0-0_A_6</t>
  </si>
  <si>
    <t>broke into mulitple pieces, breaks easily</t>
  </si>
  <si>
    <t>SDC-BF-4-N-2_S0-0_A_6.SPA</t>
  </si>
  <si>
    <t>SDC-BF-4-N-2_S0-0_A_14</t>
  </si>
  <si>
    <t>SDC-BF-4-N-2_S0-0_A_14.SPA</t>
  </si>
  <si>
    <t>SDC-BF-4-N-2_S0-0_A_15</t>
  </si>
  <si>
    <t>hard surface, surface broke off as a sheet</t>
  </si>
  <si>
    <t>SDC-BF-4-N-2_S0-0_A_15.SPA</t>
  </si>
  <si>
    <t>SDC-BF-4-N-2_S0-0_A_16</t>
  </si>
  <si>
    <t>SDC-BF-4-N-2_S0-0_A_16.SPA</t>
  </si>
  <si>
    <t>SDC-BF-4-N-2_S0-0_A_20</t>
  </si>
  <si>
    <t>long particle, too thick to be a fiber, hard surface</t>
  </si>
  <si>
    <t>SDC-BF-4-N-2_S0-0_A_20.SPA</t>
  </si>
  <si>
    <t>SDC-BF-4-N-2_S0-0_A_24</t>
  </si>
  <si>
    <t>long strands, broken into pieces</t>
  </si>
  <si>
    <t>SDC-BF-4-N-2_S0-0_A_24.SPA</t>
  </si>
  <si>
    <t>SDC-BF-4-N-2_S0-0_A_38</t>
  </si>
  <si>
    <t>broken into two pieces, semi-transparent, does not retain original shape</t>
  </si>
  <si>
    <t>SDC-BF-4-N-2_S0-0_A_38.SPA</t>
  </si>
  <si>
    <t>SDC-BF-4-N-2_S0-0_A_43</t>
  </si>
  <si>
    <t>thin particle, seems to be easily broken with a little bit of force</t>
  </si>
  <si>
    <t>SDC-BF-4-N-2_S0-0_A_43.SPA</t>
  </si>
  <si>
    <t>SDC-BF-4-N-2_S0-0_A_44</t>
  </si>
  <si>
    <t>long and thin particle, too thick to be a fiber, does not retain original shape</t>
  </si>
  <si>
    <t>SDC-BF-4-N-2_S0-0_A_44.SPA</t>
  </si>
  <si>
    <t>SDC-BF-4-N-3_S0-0_A_2</t>
  </si>
  <si>
    <t>SDC-BF-4-N-3_S0-0_A_2.SPA</t>
  </si>
  <si>
    <t>SDC-BF-4-N-3_S0-0_A_4</t>
  </si>
  <si>
    <t>semi-transparent, seems to break easily</t>
  </si>
  <si>
    <t>SDC-BF-4-N-3_S0-0_A_4.SPA</t>
  </si>
  <si>
    <t>SDC-BF-4-N-3_S0-0_A_6</t>
  </si>
  <si>
    <t>breaks easily, into multiple pieces</t>
  </si>
  <si>
    <t>SDC-BF-4-N-3_S0-0_A_6.SPA</t>
  </si>
  <si>
    <t>SDC-BF-4-N-3_S0-0_A_7</t>
  </si>
  <si>
    <t>long and thin particle, breaks easily</t>
  </si>
  <si>
    <t>SDC-BF-4-N-3_S0-0_A_7.SPA</t>
  </si>
  <si>
    <t>SDC-BF-4-N-3_S0-0_A_8</t>
  </si>
  <si>
    <t>large thin and long particle</t>
  </si>
  <si>
    <t>SDC-BF-4-N-3_S0-0_A_8.SPA</t>
  </si>
  <si>
    <t>SDC-BF-4-N-3_S0-0_A_10</t>
  </si>
  <si>
    <t>long and thin particle, too thick to be a fiber, hard surface</t>
  </si>
  <si>
    <t>SDC-BF-4-N-3_S0-0_A_10.SPA</t>
  </si>
  <si>
    <t>SDC-BF-4-N-3_S0-0_A_12</t>
  </si>
  <si>
    <t>clear, transparent, thin sheets, too small to tell</t>
  </si>
  <si>
    <t>SDC-BF-4-N-3_S0-0_A_12.SPA</t>
  </si>
  <si>
    <t>SDC-BF-4-N-3_S0-0_A_14</t>
  </si>
  <si>
    <t>really hard surface, has a curvature shape</t>
  </si>
  <si>
    <t>SDC-BF-4-N-3_S0-0_A_14.SPA</t>
  </si>
  <si>
    <t>SDC-BF-4-N-3_S0-0_A_15</t>
  </si>
  <si>
    <t>thin particle, does not retain original shape, creates dents</t>
  </si>
  <si>
    <t>SDC-BF-4-N-3_S0-0_A_15.SPA</t>
  </si>
  <si>
    <t>SDC-BF-4-N-3_S0-0_A_17</t>
  </si>
  <si>
    <t>looks like a part of a foam</t>
  </si>
  <si>
    <t>SDC-BF-4-N-3_S0-0_A_17.SPA</t>
  </si>
  <si>
    <t>SDC-BF-4-N-3_S0-0_A_18</t>
  </si>
  <si>
    <t>long and thin particle</t>
  </si>
  <si>
    <t>SDC-BF-4-N-3_S0-0_A_18.SPA</t>
  </si>
  <si>
    <t>SDC-BF-4-N-3_S0-0_A_20</t>
  </si>
  <si>
    <t>SDC-BF-4-N-3_S0-0_A_20.SPA</t>
  </si>
  <si>
    <t>SDC-BF-4-N-3_S0-0_A_22</t>
  </si>
  <si>
    <t>hard surface, long and thin particle, too thick to be fiber</t>
  </si>
  <si>
    <t>SDC-BF-4-N-3_S0-0_A_22.SPA</t>
  </si>
  <si>
    <t>SDC-BF-4-N-3_S0-0_A_28</t>
  </si>
  <si>
    <t>hard surface, have some holes throughout the particle</t>
  </si>
  <si>
    <t>SDC-BF-4-N-3_S0-0_A_28.SPA</t>
  </si>
  <si>
    <t>SDC-BF-4-N-3_S0-0_A_29</t>
  </si>
  <si>
    <t>bounces back when touched, retains original shape, like rubber</t>
  </si>
  <si>
    <t>SDC-BF-4-N-3_S0-0_A_29.SPA</t>
  </si>
  <si>
    <t>Grossular</t>
  </si>
  <si>
    <t>SDC-BF-4-N-3_S0-0_A_30</t>
  </si>
  <si>
    <t>long and thin particle, too thick to be fiber, hard surface</t>
  </si>
  <si>
    <t>SDC-BF-4-N-3_S0-0_A_30.SPA</t>
  </si>
  <si>
    <t>SDC-BF-4-N-3_S0-0_A_31</t>
  </si>
  <si>
    <t>seems to break easily when some pressure</t>
  </si>
  <si>
    <t>SDC-BF-4-N-3_S0-0_A_31.SPA</t>
  </si>
  <si>
    <t>SDC-BF-4-N-3_S0-0_A_33</t>
  </si>
  <si>
    <t>SDC-BF-4-N-3_S0-0_A_33.SPA</t>
  </si>
  <si>
    <t>SDC-BF-4-N-3_S0-0_A_43</t>
  </si>
  <si>
    <t>is able to compress, long and thin particle</t>
  </si>
  <si>
    <t>SDC-BF-4-N-3_S0-0_A_43.SPA</t>
  </si>
  <si>
    <t>SDC-BF-4-N-3_S0-0_A_46</t>
  </si>
  <si>
    <t>thin sheets, breaks easily</t>
  </si>
  <si>
    <t>SDC-BF-4-N-3_S0-0_A_46.SPA</t>
  </si>
  <si>
    <t>SDC-BF-4-N-3_S0-0_A_47</t>
  </si>
  <si>
    <t>is able to compress</t>
  </si>
  <si>
    <t>SDC-BF-4-N-3_S0-0_A_47.SPA</t>
  </si>
  <si>
    <t>SDC-BF-4-N-3_S0-0_A_49</t>
  </si>
  <si>
    <t>edges are slightly transparent, is able to compress</t>
  </si>
  <si>
    <t>SDC-BF-4-N-3_S0-0_A_49.SPA</t>
  </si>
  <si>
    <t>polyethylene</t>
  </si>
  <si>
    <t>SDC-BF-4-N-3_S0-0_B_5</t>
  </si>
  <si>
    <t>breaks very easily without much pressure</t>
  </si>
  <si>
    <t>SDC-BF-4-N-3_S0-0_B_5.SPA</t>
  </si>
  <si>
    <t>SDC-BF-4-N-3_S0-0_B_6</t>
  </si>
  <si>
    <t>SDC-BF-4-N-3_S0-0_B_6.SPA</t>
  </si>
  <si>
    <t>SDC-BF-4-N-3_S0-0_B_17</t>
  </si>
  <si>
    <t>SDC-BF-4-N-3_S0-0_B_17.SPA</t>
  </si>
  <si>
    <t>SDC-BF-4-N-3_S0-0_B_18</t>
  </si>
  <si>
    <t>able to compress, could be foam pice</t>
  </si>
  <si>
    <t>SDC-BF-4-N-3_S0-0_B_18.SPA</t>
  </si>
  <si>
    <t>SDC-BF-4-N-3_S0-0_B_20</t>
  </si>
  <si>
    <t>SDC-BF-4-N-3_S0-0_B_20.SPA</t>
  </si>
  <si>
    <t>SDC-BF-4-N-3_S0-0_B_21</t>
  </si>
  <si>
    <t>slightly transprent, thin and long clear like fibers composing it</t>
  </si>
  <si>
    <t>SDC-BF-4-N-3_S0-0_B_21.SPA</t>
  </si>
  <si>
    <t>SDC-BF-4-N-3_S0-0_B_24</t>
  </si>
  <si>
    <t>transparent, hard surface</t>
  </si>
  <si>
    <t>SDC-BF-4-N-3_S0-0_B_24.SPA</t>
  </si>
  <si>
    <t>SDC-DF-1-N-1_S0-0_A_1</t>
  </si>
  <si>
    <t>SDC-DF-1-N-1_A_1.SPA</t>
  </si>
  <si>
    <t>SDC-DF-1-N-1_S0-0_A_5</t>
  </si>
  <si>
    <t>could make dents in the particle.</t>
  </si>
  <si>
    <t>SDC-DF-1-N-1_A_5.SPA</t>
  </si>
  <si>
    <t>SDC-DF-1-N-1_S0-0_A_6</t>
  </si>
  <si>
    <t>SDC-DF-1-N-1_A_6.SPA</t>
  </si>
  <si>
    <t>SDC-DF-1-N-1_S0-0_A_16</t>
  </si>
  <si>
    <t>SDC-DF-1-N-1_A_16.SPA</t>
  </si>
  <si>
    <t>SDC-DF-1-N-1_S0-0_A_18</t>
  </si>
  <si>
    <t>SDC-DF-1-N-1_A_18.SPA</t>
  </si>
  <si>
    <t>R 13. Pink Rubber Fragment</t>
  </si>
  <si>
    <t>SDC-DF-1-N-1_S0-0_A_28</t>
  </si>
  <si>
    <t>SDC-DF-1-N-1_A_28.SPA</t>
  </si>
  <si>
    <t>SDC-DF-1-N-1_S0-0_A_29</t>
  </si>
  <si>
    <t>SDC-DF-1-N-1_A_29.SPA</t>
  </si>
  <si>
    <t>Curienite__R050548-1__Infrared__Infrared_Data_Processed__638</t>
  </si>
  <si>
    <t>SDC-DF-1-N-1_S0-0_A_33</t>
  </si>
  <si>
    <t>SDC-DF-1-N-1_A_33.SPA</t>
  </si>
  <si>
    <t>SDC-DF-1-N-1_S0-0_A_36</t>
  </si>
  <si>
    <t>SDC-DF-1-N-1_A_36.SPA</t>
  </si>
  <si>
    <t>SDC-DF-1-N-1_S0-0_A_38</t>
  </si>
  <si>
    <t>SDC-DF-1-N-1_A_38.SPA</t>
  </si>
  <si>
    <t>SDC-DF-1-N-2</t>
  </si>
  <si>
    <t>SDC-DF-1-N-2_S0-0_A_13</t>
  </si>
  <si>
    <t>SDC-DF-1-N-2_A_13.SPA</t>
  </si>
  <si>
    <t>SDC-DF-1-N-2_S0-0_A_19</t>
  </si>
  <si>
    <t>SDC-DF-1-N-2_A_19.SPA</t>
  </si>
  <si>
    <t>SDC-DF-1-N-2_S0-0_A_27</t>
  </si>
  <si>
    <t>rubbery texture, bounces back, tears easily.</t>
  </si>
  <si>
    <t>SDC-DF-1-N-2_A_27.SPA</t>
  </si>
  <si>
    <t>SPT POWDER</t>
  </si>
  <si>
    <t>SDC-DF-1-N-3_S0-0_A_2</t>
  </si>
  <si>
    <t>SDC-DF-1-N-3_A_2.SPA</t>
  </si>
  <si>
    <t>SDC-DF-1-N-3_S0-0_A_5</t>
  </si>
  <si>
    <t>SDC-DF-1-N-3_A_5.SPA</t>
  </si>
  <si>
    <t>SDC-DF-1-N-3_S0-0_A_6</t>
  </si>
  <si>
    <t>SDC-DF-1-N-3_A_6.SPA</t>
  </si>
  <si>
    <t>SDC-DF-1-N-3_S0-0_A_12</t>
  </si>
  <si>
    <t>not styrofoam, but broken down foam.</t>
  </si>
  <si>
    <t>SDC-DF-1-N-3_A_12.SPA</t>
  </si>
  <si>
    <t>SDC-DF-1-N-3_S0-0_A_13</t>
  </si>
  <si>
    <t>SDC-DF-1-N-3_A_13.SPA</t>
  </si>
  <si>
    <t>SDC-DF-1-N-3_S0-0_A_19</t>
  </si>
  <si>
    <t>SDC-DF-1-N-3_A_19.SPA</t>
  </si>
  <si>
    <t>SDC-DF-1-N-3_S0-0_A_23</t>
  </si>
  <si>
    <t>SDC-DF-1-N-3_A_23.SPA</t>
  </si>
  <si>
    <t>SDC-DF-1-N-3_S0-0_A_24</t>
  </si>
  <si>
    <t>SDC-DF-1-N-3_A_24.SPA</t>
  </si>
  <si>
    <t>SDC-DF-1-N-3_S0-0_A_26</t>
  </si>
  <si>
    <t>SDC-DF-1-N-3_A_26.SPA</t>
  </si>
  <si>
    <t>Calcium stearate</t>
  </si>
  <si>
    <t>SDC-DF-1-N-3_S0-0_A_27</t>
  </si>
  <si>
    <t>SDC-DF-1-N-3_A_27.SPA</t>
  </si>
  <si>
    <t>SDC-DF-1-N-3_S0-0_A_30</t>
  </si>
  <si>
    <t>SDC-DF-1-N-3_A_30.SPA</t>
  </si>
  <si>
    <t>Res 9 Pisticia lentiscus</t>
  </si>
  <si>
    <t>SDC-DF-1-N-3_S0-0_A_31</t>
  </si>
  <si>
    <t>SDC-DF-1-N-3_A_31.SPA</t>
  </si>
  <si>
    <t>SDC-DF-1-N-3_S0-0_A_33</t>
  </si>
  <si>
    <t>SDC-DF-1-N-3_A_33.SPA</t>
  </si>
  <si>
    <t>SDC-DF-1-N-3_S0-0_A_34</t>
  </si>
  <si>
    <t>SDC-DF-1-N-3_A_34.SPA</t>
  </si>
  <si>
    <t>SDC-DF-1-N-3_S0-0_A_42</t>
  </si>
  <si>
    <t>SDC-DF-1-N-3_A_42.SPA</t>
  </si>
  <si>
    <t>SDC-DF-1-N-3_S0-0_A_45</t>
  </si>
  <si>
    <t>SDC-DF-1-N-3_A_45.SPA</t>
  </si>
  <si>
    <t>SDC-DF-1-N-3_S0-0_A_46</t>
  </si>
  <si>
    <t>SDC-DF-1-N-3_A_46.SPA</t>
  </si>
  <si>
    <t>SDC-DF-1-N-3_S0-0_B_1</t>
  </si>
  <si>
    <t>SDC-DF-1-N-3_B_1.SPA</t>
  </si>
  <si>
    <t>SDC-DF-1-N-3_S0-0_B_3</t>
  </si>
  <si>
    <t>SDC-DF-1-N-3_B_3.SPA</t>
  </si>
  <si>
    <t>SDC-DF-1-N-3_S0-0_B_6</t>
  </si>
  <si>
    <t>SDC-DF-1-N-3_B_6.SPA</t>
  </si>
  <si>
    <t>SDC-DF-1-N-3_S0-0_C_2</t>
  </si>
  <si>
    <t>SDC-DF-1-N-3_C_2.SPA</t>
  </si>
  <si>
    <t>SDC-DF-1-N-3_S0-0_C_5</t>
  </si>
  <si>
    <t>rubbery texture, bounces back, tears apart easily.</t>
  </si>
  <si>
    <t>SDC-DF-1-N-3_C_5.SPA</t>
  </si>
  <si>
    <t>SDC-DF-1-N-3_S0-0_C_12</t>
  </si>
  <si>
    <t>SDC-DF-1-N-3_C_12.SPA</t>
  </si>
  <si>
    <t>SDC-DF-1-N-3_S0-0_C_17</t>
  </si>
  <si>
    <t>broke into multiple pieces easily.</t>
  </si>
  <si>
    <t>SDC-DF-1-N-3_C_17.SPA</t>
  </si>
  <si>
    <t>SDC-DF-1-N-3_S0-0_C_28</t>
  </si>
  <si>
    <t>SDC-DF-1-N-3_C_28.SPA</t>
  </si>
  <si>
    <t>SDC-DF-1-N-2_S0-0_B_10</t>
  </si>
  <si>
    <t>SDC-DF-1-N-2_B_10.SPA</t>
  </si>
  <si>
    <t>SDC-DF-1-N-3_S0-0_D_1</t>
  </si>
  <si>
    <t>SDC-DF-1-N-3_D_1.SPA</t>
  </si>
  <si>
    <t>SDC-DF-1-N-3_S0-0_D_20</t>
  </si>
  <si>
    <t>SDC-DF-1-N-3_D_20.SPA</t>
  </si>
  <si>
    <t>SDC-DF-1-N-3_S0-0_D_27</t>
  </si>
  <si>
    <t>SDC-DF-1-N-3_D_27.SPA</t>
  </si>
  <si>
    <t>Powellite</t>
  </si>
  <si>
    <t>SDC-DF-2-N-1_S0-0_A_7</t>
  </si>
  <si>
    <t>SDC-DF-2-N-1_A_7.SPA</t>
  </si>
  <si>
    <t>SDC-DF-2-N-1_S0-0_A_9</t>
  </si>
  <si>
    <t>SDC-DF-2-N-1_A_9.SPA</t>
  </si>
  <si>
    <t>SDC-DF-2-N-1_S0-0_A_11</t>
  </si>
  <si>
    <t>SDC-DF-2-N-1_A_11.SPA</t>
  </si>
  <si>
    <t>Langite__R060090-1__Infrared__Infrared_Data_Processed__1202</t>
  </si>
  <si>
    <t>SDC-DF-2-N-1_S0-0_A_25</t>
  </si>
  <si>
    <t>has a spiky appearance with fiber-like edges around the particle.</t>
  </si>
  <si>
    <t>SDC-DF-2-N-1_A_25.SPA</t>
  </si>
  <si>
    <t>SDC-DF-2-N-1_S0-0_A_29</t>
  </si>
  <si>
    <t>SDC-DF-2-N-1_A_29.SPA</t>
  </si>
  <si>
    <t>SDC-DF-2-N-1_S0-0_A_52</t>
  </si>
  <si>
    <t>SDC-DF-2-N-1_A_52.SPA</t>
  </si>
  <si>
    <t>SDC-DF-2-N-1_S0-0_A_53</t>
  </si>
  <si>
    <t>SDC-DF-2-N-1_A_53.SPA</t>
  </si>
  <si>
    <t>Rhodizite__R050099-1__Infrared__Infrared_Data_Processed__349</t>
  </si>
  <si>
    <t>SDC-DF-2-N-2_S0-0_A_17</t>
  </si>
  <si>
    <t>SDC-DF-2-N-2_A_17.SPA</t>
  </si>
  <si>
    <t>SDC-DF-2-N-2_S0-0_A_18</t>
  </si>
  <si>
    <t>SDC-DF-2-N-2_A_18.SPA</t>
  </si>
  <si>
    <t>SDC-DF-2-N-2_S0-0_A_19</t>
  </si>
  <si>
    <t>SDC-DF-2-N-2_A_19.SPA</t>
  </si>
  <si>
    <t>SDC-DF-2-N-2_S0-0_A_21</t>
  </si>
  <si>
    <t>SDC-DF-2-N-2_A_21.SPA</t>
  </si>
  <si>
    <t>schellack - shellac</t>
  </si>
  <si>
    <t>SDC-DF-2-N-2_S0-0_A_25</t>
  </si>
  <si>
    <t>SDC-DF-2-N-2_A_25.SPA</t>
  </si>
  <si>
    <t>SDC-DF-2-N-2_S0-0_A_26</t>
  </si>
  <si>
    <t>SDC-DF-2-N-2_A_26.SPA</t>
  </si>
  <si>
    <t>SDC-DF-2-N-2_S0-0_A_28</t>
  </si>
  <si>
    <t>SDC-DF-2-N-2_A_28.SPA</t>
  </si>
  <si>
    <t>SDC-DF-2-N-2_S0-0_A_30</t>
  </si>
  <si>
    <t>SDC-DF-2-N-2_A_30.SPA</t>
  </si>
  <si>
    <t>SDC-DF-2-N-2_S0-0_A_32</t>
  </si>
  <si>
    <t>SDC-DF-2-N-2_A_32.SPA</t>
  </si>
  <si>
    <t>SDC-DF-2-N-2_S0-0_A_39</t>
  </si>
  <si>
    <t>SDC-DF-2-N-2_A_39.SPA</t>
  </si>
  <si>
    <t>SDC-DF-2-N-2_S0-0_A_40</t>
  </si>
  <si>
    <t>SDC-DF-2-N-2_A_40.SPA</t>
  </si>
  <si>
    <t>SDC-DF-2-N-2_S0-0_A_43</t>
  </si>
  <si>
    <t>SDC-DF-2-N-2_A_43.SPA</t>
  </si>
  <si>
    <t>SDC-DF-2-N-2_S0-0_A_51</t>
  </si>
  <si>
    <t>SDC-DF-2-N-2_A_51.SPA</t>
  </si>
  <si>
    <t>SDC-DF-2-N-3_S0-0_A_3</t>
  </si>
  <si>
    <t>SDC-DF-2-N-3_A_3.SPA</t>
  </si>
  <si>
    <t>SDC-DF-2-N-3_S0-0_A_26</t>
  </si>
  <si>
    <t>SDC-DF-2-N-3_A_26.SPA</t>
  </si>
  <si>
    <t>Ferrimolybdite__R050542-1__Infrared__Infrared_Data_Processed__693</t>
  </si>
  <si>
    <t>SDC-DF-2-N-3_S0-0_B_3</t>
  </si>
  <si>
    <t>SDC-DF-2-N-3_B_3.SPA</t>
  </si>
  <si>
    <t>SDC-DF-2-N-3_S0-0_B_39</t>
  </si>
  <si>
    <t>SDC-DF-2-N-3_B_39.SPA</t>
  </si>
  <si>
    <t>SDC-DF-2-N-3_S0-0_B_43</t>
  </si>
  <si>
    <t>SDC-DF-2-N-3_B_43.SPA</t>
  </si>
  <si>
    <t>SDC-DF-2-N-3_S0-0_C_22</t>
  </si>
  <si>
    <t>SDC-DF-2-N-3_C_22.SPA</t>
  </si>
  <si>
    <t>SDC-DF-2-N-3_S0-0_C_24</t>
  </si>
  <si>
    <t>SDC-DF-2-N-3_C_24.SPA</t>
  </si>
  <si>
    <t>SDC-DF-2-N-3_S0-0_C_35</t>
  </si>
  <si>
    <t>SDC-DF-2-N-3_C_35.SPA</t>
  </si>
  <si>
    <t>SDC-DF-2-N-3_S0-0_C_37</t>
  </si>
  <si>
    <t>SDC-DF-2-N-3_C_37.SPA</t>
  </si>
  <si>
    <t>Pyrope</t>
  </si>
  <si>
    <t>SDC-DF-2-N-3_S0-0_C_39</t>
  </si>
  <si>
    <t>SDC-DF-2-N-3_C_39.SPA</t>
  </si>
  <si>
    <t>SDC-DF-2-N-3_S0-0_C_44</t>
  </si>
  <si>
    <t>SDC-DF-2-N-3_C_44.SPA</t>
  </si>
  <si>
    <t>SDC-DF-2-N-3_S0-0_C_48</t>
  </si>
  <si>
    <t>SDC-DF-2-N-3_C_48.SPA</t>
  </si>
  <si>
    <t>SDC-DF-2-N-3_S0-0_D_6</t>
  </si>
  <si>
    <t>SDC-DF-2-N-3_D_6.SPA</t>
  </si>
  <si>
    <t>SDC-DF-2-N-3_S0-0_D_8</t>
  </si>
  <si>
    <t>SDC-DF-2-N-3_D_8.SPA</t>
  </si>
  <si>
    <t>SDC-DF-2-N-2_S0-0_C_4</t>
  </si>
  <si>
    <t>SDC-DF-2-N-2_C_4.SPA</t>
  </si>
  <si>
    <t>SDC-DF-2-N-2_S0-0_C_13</t>
  </si>
  <si>
    <t>SDC-DF-2-N-2_C_13.SPA</t>
  </si>
  <si>
    <t>SDC-DF-2-N-2_S0-0_C_23</t>
  </si>
  <si>
    <t>SDC-DF-2-N-2_C_23.SPA</t>
  </si>
  <si>
    <t>PP 50. Green Fragment</t>
  </si>
  <si>
    <t>SDC-DF-2-N-3_S0-0_E_7</t>
  </si>
  <si>
    <t>SDC-DF-2-N-3_E_7.SPA</t>
  </si>
  <si>
    <t>SDC-DF-2-N-3_S0-0_E_24</t>
  </si>
  <si>
    <t>SDC-DF-2-N-3_E_24.SPA</t>
  </si>
  <si>
    <t>SDC-DF-2-N-3_S0-0_E_25</t>
  </si>
  <si>
    <t>SDC-DF-2-N-3_E_25.SPA</t>
  </si>
  <si>
    <t>SDC-DF-3-N_S0-0_A_1</t>
  </si>
  <si>
    <t>able to compress, slightly bouncy, does not retain original shape</t>
  </si>
  <si>
    <t>SDC-DF-3-N_S0-0_A_1.SPA</t>
  </si>
  <si>
    <t>SDC-DF-3-N_S0-0_C_3</t>
  </si>
  <si>
    <t>very flat</t>
  </si>
  <si>
    <t>SDC-DF-3-N_S0-0_C_3.SPA</t>
  </si>
  <si>
    <t>SDC-DF-3-N_S0-0_E_3</t>
  </si>
  <si>
    <t>SDC-DF-3-N_S0-0_E_3.SPA</t>
  </si>
  <si>
    <t>SDC-DF-3-N_S0-0_E_5</t>
  </si>
  <si>
    <t>bounces back when compressed</t>
  </si>
  <si>
    <t>SDC-DF-3-N_S0-0_E_5.SPA</t>
  </si>
  <si>
    <t>Amber (Chiapas; Dominican Republic)</t>
  </si>
  <si>
    <t>SDC-DF-3-N_S0-0_F_9</t>
  </si>
  <si>
    <t>SDC-DF-3-N_S0-0_F_9.SPA</t>
  </si>
  <si>
    <t>SDC-DF-3-N_S0-0_F_14</t>
  </si>
  <si>
    <t>fairly flat</t>
  </si>
  <si>
    <t>SDC-DF-3-N_S0-0_F_14.SPA</t>
  </si>
  <si>
    <t>SDC-DF-3-N_S0-0_F_17</t>
  </si>
  <si>
    <t>SDC-DF-3-N_S0-0_F_17.SPA</t>
  </si>
  <si>
    <t>SDC-DF-3-N_S0-0_F_19</t>
  </si>
  <si>
    <t>SDC-DF-3-N_S0-0_F_19.SPA</t>
  </si>
  <si>
    <t>SDC-DF-3-N_S0-0_F_23</t>
  </si>
  <si>
    <t>SDC-DF-3-N_S0-0_F_23.SPA</t>
  </si>
  <si>
    <t>SDC-DF-3-N_S0-0_F_27</t>
  </si>
  <si>
    <t>SDC-DF-3-N_S0-0_F_27.SPA</t>
  </si>
  <si>
    <t>SDC-DF-3-N_S0-0_F_28</t>
  </si>
  <si>
    <t>SDC-DF-3-N_S0-0_F_28.SPA</t>
  </si>
  <si>
    <t>SDC-DF-3-N_S0-0_F_45</t>
  </si>
  <si>
    <t>SDC-DF-3-N_S0-0_F_45.SPA</t>
  </si>
  <si>
    <t>SDC-DF-3-N_S0-0_F_49</t>
  </si>
  <si>
    <t>SDC-DF-3-N_S0-0_F_49.SPA</t>
  </si>
  <si>
    <t>SDC-DF-3-N_S0-0_F_50</t>
  </si>
  <si>
    <t>SDC-DF-3-N_S0-0_F_50.SPA</t>
  </si>
  <si>
    <t>SDC-DF-3-N_S0-0_F_51</t>
  </si>
  <si>
    <t>SDC-DF-3-N_S0-0_F_51.SPA</t>
  </si>
  <si>
    <t>SDC-DF-3-N_S0-0_F_55</t>
  </si>
  <si>
    <t>SDC-DF-3-N_S0-0_F_55.SPA</t>
  </si>
  <si>
    <t>SDC-DF-3-N_S0-0_H_7</t>
  </si>
  <si>
    <t>shiny</t>
  </si>
  <si>
    <t>SDC-DF-3-N_S0-0_H_7.SPA</t>
  </si>
  <si>
    <t>SDC-DF-3-N_S0-0_H_8</t>
  </si>
  <si>
    <t>SDC-DF-3-N_S0-0_H_8.SPA</t>
  </si>
  <si>
    <t>SDC-DF-3-N_S0-0_H_11</t>
  </si>
  <si>
    <t>SDC-DF-3-N_S0-0_H_11.SPA</t>
  </si>
  <si>
    <t>SDC-DF-3-N_S0-0_H_17</t>
  </si>
  <si>
    <t>SDC-DF-3-N_S0-0_H_17.SPA</t>
  </si>
  <si>
    <t>SDC-DF-3-N_S0-0_H_20</t>
  </si>
  <si>
    <t>SDC-DF-3-N_S0-0_H_20.SPA</t>
  </si>
  <si>
    <t>SDC-DF-3-N_S0-0_I_3</t>
  </si>
  <si>
    <t>SDC-DF-3-N_S0-0_I_3.SPA</t>
  </si>
  <si>
    <t>SDC-DF-3-N_S0-0_I_8</t>
  </si>
  <si>
    <t>SDC-DF-3-N_S0-0_I_8.SPA</t>
  </si>
  <si>
    <t>SDC-DF-3-N_S0-0_I_15</t>
  </si>
  <si>
    <t>SDC-DF-3-N_S0-0_I_15.SPA</t>
  </si>
  <si>
    <t>SDC-DF-3-N_S0-0_I_18</t>
  </si>
  <si>
    <t>SDC-DF-3-N_S0-0_I_18.SPA</t>
  </si>
  <si>
    <t>SDC-DF-3-N_S0-0_I_24</t>
  </si>
  <si>
    <t>SDC-DF-3-N_S0-0_I_24.SPA</t>
  </si>
  <si>
    <t>SDC-DF-3-N_S0-0_I_26</t>
  </si>
  <si>
    <t>SDC-DF-3-N_S0-0_I_26.SPA</t>
  </si>
  <si>
    <t>SDC-DF-3-N_S0-0_I_28</t>
  </si>
  <si>
    <t>SDC-DF-3-N_S0-0_I_28.SPA</t>
  </si>
  <si>
    <t>SDC-DF-3-N_S0-0_I_29</t>
  </si>
  <si>
    <t>SDC-DF-3-N_S0-0_I_29.SPA</t>
  </si>
  <si>
    <t>SDC-DF-3-N_S0-0_I_31</t>
  </si>
  <si>
    <t>SDC-DF-3-N_S0-0_I_31.SPA</t>
  </si>
  <si>
    <t>SDC-DF-3-N_S0-0_I_37</t>
  </si>
  <si>
    <t>SDC-DF-3-N_S0-0_I_37.SPA</t>
  </si>
  <si>
    <t>SDC-DF-3-N_S0-0_J_9</t>
  </si>
  <si>
    <t>SDC-DF-3-N_S0-0_J_9.SPA</t>
  </si>
  <si>
    <t>SDC-DF-3-N_S0-0_J_14</t>
  </si>
  <si>
    <t>SDC-DF-3-N_S0-0_J_14.SPA</t>
  </si>
  <si>
    <t>SDC-SF-2-N-1_S0-0_A_1</t>
  </si>
  <si>
    <t>SDC-SF-2-N-1_S0-0_A_1.SPA</t>
  </si>
  <si>
    <t>hdpe</t>
  </si>
  <si>
    <t>SDC-SF-2-N-1_S0-0_A_2</t>
  </si>
  <si>
    <t>SDC-SF-2-N-1_S0-0_A_2.SPA</t>
  </si>
  <si>
    <t>SDC-SF-2-N-1_S0-0_A_3</t>
  </si>
  <si>
    <t>SDC-SF-2-N-1_S0-0_A_3.SPA</t>
  </si>
  <si>
    <t>SDC-SF-2-N-1_S0-0_A_4</t>
  </si>
  <si>
    <t>SDC-SF-2-N-1_S0-0_A_4.SPA</t>
  </si>
  <si>
    <t>ethylene_acrylic_acid</t>
  </si>
  <si>
    <t>SDC-SF-2-N-1_S0-0_A_5</t>
  </si>
  <si>
    <t>SDC-SF-2-N-1_S0-0_A_5.SPA</t>
  </si>
  <si>
    <t>amber (new jersey; a. nissenbaum)</t>
  </si>
  <si>
    <t>kimmel_center</t>
  </si>
  <si>
    <t>organic materials, minerals, archeology</t>
  </si>
  <si>
    <t>mineral</t>
  </si>
  <si>
    <t>SDC-SF-2-N-1_S0-0_A_6</t>
  </si>
  <si>
    <t>SDC-SF-2-N-1_S0-0_A_6.SPA</t>
  </si>
  <si>
    <t>triacontane</t>
  </si>
  <si>
    <t>nist chem web book</t>
  </si>
  <si>
    <t>reflectance</t>
  </si>
  <si>
    <t>other material</t>
  </si>
  <si>
    <t>SDC-SF-2-N-1_S0-0_A_10</t>
  </si>
  <si>
    <t>can make a dent within the sample, like wax.</t>
  </si>
  <si>
    <t>SDC-SF-2-N-1_S0-0_A_10.SPA</t>
  </si>
  <si>
    <t>ldpe.2</t>
  </si>
  <si>
    <t>moore institute for plastic pollution research</t>
  </si>
  <si>
    <t>polymers and minerals</t>
  </si>
  <si>
    <t>SDC-SF-2-N-1_S0-0_A_13</t>
  </si>
  <si>
    <t>SDC-SF-2-N-1_S0-0_A_13.SPA</t>
  </si>
  <si>
    <t>SDC-SF-2-N-1_S0-0_A_14</t>
  </si>
  <si>
    <t>SDC-SF-2-N-1_S0-0_A_14.SPA</t>
  </si>
  <si>
    <t>SDC-SF-2-N-1_S0-0_A_18</t>
  </si>
  <si>
    <t>SDC-SF-2-N-1_S0-0_A_18.SPA</t>
  </si>
  <si>
    <t>Rubber</t>
  </si>
  <si>
    <t>SDC-SF-2-N-1_S0-0_A_19</t>
  </si>
  <si>
    <t>could be dented</t>
  </si>
  <si>
    <t>SDC-SF-2-N-1_S0-0_A_19.SPA</t>
  </si>
  <si>
    <t>LDPE</t>
  </si>
  <si>
    <t>SDC-SF-2-N-1_S0-0_A_23</t>
  </si>
  <si>
    <t>smaller pieces fall off when pressure is put on the sample.</t>
  </si>
  <si>
    <t>SDC-SF-2-N-1_S0-0_A_23.SPA</t>
  </si>
  <si>
    <t>honeycomb_top_bar</t>
  </si>
  <si>
    <t>organic matter</t>
  </si>
  <si>
    <t>SDC-SF-2-N-1_S0-0_A_24</t>
  </si>
  <si>
    <t>SDC-SF-2-N-1_S0-0_A_24.SPA</t>
  </si>
  <si>
    <t>ethylene/vinyl actetate copolymer</t>
  </si>
  <si>
    <t>other plastic</t>
  </si>
  <si>
    <t>ethylene-vinyl acetate</t>
  </si>
  <si>
    <t>SDC-SF-2-N-1_S0-0_A_25</t>
  </si>
  <si>
    <t>SDC-SF-2-N-1_S0-0_A_25.SPA</t>
  </si>
  <si>
    <t>SDC-SF-2-N-1_S0-0_A_26</t>
  </si>
  <si>
    <t>SDC-SF-2-N-1_S0-0_A_26.SPA</t>
  </si>
  <si>
    <t>Polyester for blocks</t>
  </si>
  <si>
    <t>SDC-SF-2-N-1_S0-0_A_27</t>
  </si>
  <si>
    <t>SDC-SF-2-N-1_S0-0_A_27.SPA</t>
  </si>
  <si>
    <t>poly(ethylene_terephthalate)</t>
  </si>
  <si>
    <t>SDC-SF-2-N-1_S0-0_A_28</t>
  </si>
  <si>
    <t>SDC-SF-2-N-1_S0-0_A_28.SPA</t>
  </si>
  <si>
    <t>pp</t>
  </si>
  <si>
    <t>poly(propylene)</t>
  </si>
  <si>
    <t>SDC-SF-2-N-1_S0-0_A_31</t>
  </si>
  <si>
    <t>has a gray fiber attached to it.</t>
  </si>
  <si>
    <t>SDC-SF-2-N-1_S0-0_A_32.SPA</t>
  </si>
  <si>
    <t>SDC-SF-2-N-1_S0-0_A_32</t>
  </si>
  <si>
    <t>SDC-SF-2-N-1_S0-0_A_34</t>
  </si>
  <si>
    <t>SDC-SF-2-N-1_S0-0_A_34.SPA</t>
  </si>
  <si>
    <t>SDC-SF-2-N-1_S0-0_A_35</t>
  </si>
  <si>
    <t>SDC-SF-2-N-1_S0-0_A_35.SPA</t>
  </si>
  <si>
    <t>poly(2_hydroxyethyl_methacrylate)</t>
  </si>
  <si>
    <t>Polyhydroxy(meth)acrylates</t>
  </si>
  <si>
    <t>POLY(2-HYDROXYETHYL METHACRYLATE)</t>
  </si>
  <si>
    <t>SDC-SF-2-N-1_S0-0_A_39</t>
  </si>
  <si>
    <t>dent could be made in the sample.</t>
  </si>
  <si>
    <t>SDC-SF-2-N-1_S0-0_A_39.SPA</t>
  </si>
  <si>
    <t>SDC-SF-2-N-1_S0-0_A_40</t>
  </si>
  <si>
    <t>SDC-SF-2-N-1_S0-0_A_40.SPA</t>
  </si>
  <si>
    <t>SDC-SF-2-N-1_S0-0_A_41</t>
  </si>
  <si>
    <t>SDC-SF-2-N-1_S0-0_A_41.SPA</t>
  </si>
  <si>
    <t>rubber</t>
  </si>
  <si>
    <t>SDC-SF-2-N-1_S0-0_A_42</t>
  </si>
  <si>
    <t>SDC-SF-2-N-1_S0-0_A_42.SPA</t>
  </si>
  <si>
    <t>polyamide_resin</t>
  </si>
  <si>
    <t>SDC-SF-2-N-1_S0-0_A_43</t>
  </si>
  <si>
    <t>SDC-SF-2-N-1_S0-0_A_43.SPA</t>
  </si>
  <si>
    <t>SDC-SF-2-N-1_S0-0_A_45</t>
  </si>
  <si>
    <t>SDC-SF-2-N-1_S0-0_A_45.SPA</t>
  </si>
  <si>
    <t>limonite</t>
  </si>
  <si>
    <t>SDC-SF-2-N-1_S0-0_A_46</t>
  </si>
  <si>
    <t>SDC-SF-2-N-1_S0-0_A_46.SPA</t>
  </si>
  <si>
    <t>SDC-SF-2-N-1_S0-0_A_48</t>
  </si>
  <si>
    <t>SDC-SF-2-N-1_S0-0_A_48.SPA</t>
  </si>
  <si>
    <t>SDC-SF-2-N-1_S0-0_A_49</t>
  </si>
  <si>
    <t>SDC-SF-2-N-1_S0-0_A_49.SPA</t>
  </si>
  <si>
    <t>SDC-SF-2-N-1_S0-0_A_50</t>
  </si>
  <si>
    <t>SDC-SF-2-N-1_S0-0_A_50.SPA</t>
  </si>
  <si>
    <t>Safeway All Purpose Flour Enriched Bleached</t>
  </si>
  <si>
    <t>SDC-SF-2-N-1_S0-0_B_11</t>
  </si>
  <si>
    <t>SDC-SF-2-N-1_S0-0_B_11.SPA</t>
  </si>
  <si>
    <t>SDC-SF-2-N-1_S0-0_B_13</t>
  </si>
  <si>
    <t>SDC-SF-2-N-1_S0-0_B_13.SPA</t>
  </si>
  <si>
    <t>SDC-SF-2-N-1_S0-0_B_16</t>
  </si>
  <si>
    <t>SDC-SF-2-N-1_S0-0_B_16.SPA</t>
  </si>
  <si>
    <t>SDC-SF-2-N-1_S0-0_B_20</t>
  </si>
  <si>
    <t>SDC-SF-2-N-1_S0-0_B_20.SPA</t>
  </si>
  <si>
    <t>SDC-SF-2-N-1_S0-0_B_22</t>
  </si>
  <si>
    <t>SDC-SF-2-N-1_S0-0_B_22.SPA</t>
  </si>
  <si>
    <t>SDC-SF-2-N-1_S0-0_B_31</t>
  </si>
  <si>
    <t>SDC-SF-2-N-1_S0-0_B_31.SPA</t>
  </si>
  <si>
    <t>SDC-SF-2-N-1_S0-0_B_36</t>
  </si>
  <si>
    <t>SDC-SF-2-N-1_S0-0_B_36.SPA</t>
  </si>
  <si>
    <t>SDC-SF-2-N-1_S0-0_B_39</t>
  </si>
  <si>
    <t>SDC-SF-2-N-1_S0-0_B_39.SPA</t>
  </si>
  <si>
    <t>SDC-SF-2-N-1_S0-0_C_8</t>
  </si>
  <si>
    <t>SDC-SF-2-N-1_S0-0_C_8.SPA</t>
  </si>
  <si>
    <t>SDC-SF-2-N-1_S0-0_C_9</t>
  </si>
  <si>
    <t>SDC-SF-2-N-1_S0-0_C_9.SPA</t>
  </si>
  <si>
    <t>SDC-SF-2-N-1_S0-0_C_11</t>
  </si>
  <si>
    <t>SDC-SF-2-N-1_S0-0_C_11.SPA</t>
  </si>
  <si>
    <t>SDC-SF-2-N-1_S0-0_C_19</t>
  </si>
  <si>
    <t>SDC-SF-2-N-1_S0-0_C_19.SPA</t>
  </si>
  <si>
    <t>Ethylen-Vinylacetat-Copolymer</t>
  </si>
  <si>
    <t>SDC-SF-2-N-1_S0-0_C_22</t>
  </si>
  <si>
    <t>SDC-SF-2-N-1_S0-0_C_22.SPA</t>
  </si>
  <si>
    <t>SDC-SF-2-N-1_S0-0_C_24</t>
  </si>
  <si>
    <t>SDC-SF-2-N-1_S0-0_C_24.SPA</t>
  </si>
  <si>
    <t>SDC-SF-2-N-1_S0-0_C_28</t>
  </si>
  <si>
    <t>SDC-SF-2-N-1_S0-0_C_28.SPA</t>
  </si>
  <si>
    <t>PUR</t>
  </si>
  <si>
    <t>SDC-SF-2-N-1_S0-0_C_31</t>
  </si>
  <si>
    <t>SDC-SF-2-N-1_S0-0_C_31.SPA</t>
  </si>
  <si>
    <t>amber</t>
  </si>
  <si>
    <t>SDC-SF-2-N-1_S0-0_C_39</t>
  </si>
  <si>
    <t>SDC-SF-2-N-1_S0-0_C_39.SPA</t>
  </si>
  <si>
    <t>SDC-SF-2-N-1_S0-0_D_6</t>
  </si>
  <si>
    <t>SDC-SF-2-N-1_S0-0_D_6.SPA</t>
  </si>
  <si>
    <t>SDC-SF-2-N-2_S0-0_A_2</t>
  </si>
  <si>
    <t>SDC-SF-2-N-2_S0-0_A_2.SPA</t>
  </si>
  <si>
    <t>SDC-SF-2-N-2_S0-0_A_6</t>
  </si>
  <si>
    <t>SDC-SF-2-N-2_S0-0_A_6.SPA</t>
  </si>
  <si>
    <t>SDC-SF-2-N-2_S0-0_A_7</t>
  </si>
  <si>
    <t>SDC-SF-2-N-2_S0-0_A_7.SPA</t>
  </si>
  <si>
    <t>SDC-SF-2-N-2_S0-0_A_23</t>
  </si>
  <si>
    <t>SDC-SF-2-N-2_S0-0_A_23.SPA</t>
  </si>
  <si>
    <t>SDC-SF-2-N-2_S0-0_B_7</t>
  </si>
  <si>
    <t>SDC-SF-2-N-2_S0-0_B_7.SPA</t>
  </si>
  <si>
    <t>SDC-SF-2-N-2_S0-0_B_11</t>
  </si>
  <si>
    <t>SDC-SF-2-N-2_S0-0_B_11.SPA</t>
  </si>
  <si>
    <t>SDC-SF-2-N-2_S0-0_B_18</t>
  </si>
  <si>
    <t>SDC-SF-2-N-2_S0-0_B_18.SPA</t>
  </si>
  <si>
    <t>SDC-SF-2-N-2_S0-0_B_35</t>
  </si>
  <si>
    <t>SDC-SF-2-N-2_S0-0_B_35.SPA</t>
  </si>
  <si>
    <t>SDC-SF-2-N-2_S0-0_C_12</t>
  </si>
  <si>
    <t>SDC-SF-2-N-2_S0-0_C_12.SPA</t>
  </si>
  <si>
    <t>SDC-SF-2-N-2_S0-0_E_38</t>
  </si>
  <si>
    <t>SDC-SF-2-N-2_S0-0_E_38.SPA</t>
  </si>
  <si>
    <t>SDC-SF-2-N-2_S0-0_F_2</t>
  </si>
  <si>
    <t>SDC-SF-2-N-2_S0-0_F_2.SPA</t>
  </si>
  <si>
    <t>SDC-SF-2-N-2_S0-0_F_26</t>
  </si>
  <si>
    <t>SDC-SF-2-N-2_S0-0_F_26.SPA</t>
  </si>
  <si>
    <t>SDC-SF-2-N-2_S0-0_G_5</t>
  </si>
  <si>
    <t>SDC-SF-2-N-2_S0-0_G_5.SPA</t>
  </si>
  <si>
    <t>SDC-SF-2-N-2_S0-0_H_13</t>
  </si>
  <si>
    <t>SDC-SF-2-N-2_S0-0_H_13.SPA</t>
  </si>
  <si>
    <t>paraffin</t>
  </si>
  <si>
    <t>SDC-SF-2-N-2_S0-0_I_7</t>
  </si>
  <si>
    <t>SDC-SF-2-N-2_S0-0_I_7.SPA</t>
  </si>
  <si>
    <t>SDC-SF-2-N-2_S0-0_I_10</t>
  </si>
  <si>
    <t>SDC-SF-2-N-2_S0-0_I_10.SPA</t>
  </si>
  <si>
    <t>ABS 7. Light Green LEGO Fragment</t>
  </si>
  <si>
    <t>SDC-SF-2-N-2_S0-0_I_23</t>
  </si>
  <si>
    <t>SDC-SF-2-N-2_S0-0_I_23.SPA</t>
  </si>
  <si>
    <t>SDC-SF-2-N-2_S0-0_I_25</t>
  </si>
  <si>
    <t>SDC-SF-2-N-2_S0-0_I_25.SPA</t>
  </si>
  <si>
    <t>SDC-SF-2-N-2_S0-0_I_41</t>
  </si>
  <si>
    <t>SDC-SF-2-N-2_S0-0_I_41.SPA</t>
  </si>
  <si>
    <t>SDC-SF-2-N-2_S0-0_J_4</t>
  </si>
  <si>
    <t>SDC-SF-2-N-2_S0-0_J_4.SPA</t>
  </si>
  <si>
    <t>SDC-SF-2-N-2_S0-0_J_19</t>
  </si>
  <si>
    <t>SDC-SF-2-N-2_S0-0_J_19.SPA</t>
  </si>
  <si>
    <t>SDC-SF-2-N-2_S0-0_J_33</t>
  </si>
  <si>
    <t>SDC-SF-2-N-2_S0-0_J_33.SPA</t>
  </si>
  <si>
    <t>SDC-SF-2-N-2_S0-0_K_9</t>
  </si>
  <si>
    <t>SDC-SF-2-N-2_S0-0_K_9.SPA</t>
  </si>
  <si>
    <t>SDC-SF-2-N-2_S0-0_K_32</t>
  </si>
  <si>
    <t>looks like a bunch of small neurons together.</t>
  </si>
  <si>
    <t>SDC-SF-2-N-2_S0-0_K_32.SPA</t>
  </si>
  <si>
    <t>SDC-SF-2-N-2_S0-0_K_39</t>
  </si>
  <si>
    <t>SDC-SF-2-N-2_S0-0_K_39.SPA</t>
  </si>
  <si>
    <t>SDC-SF-2-N-2_S0-0_L_32</t>
  </si>
  <si>
    <t>SDC-SF-2-N-2_S0-0_L_32.SPA</t>
  </si>
  <si>
    <t>SDC-SF-2-N-2_S0-0_L_35</t>
  </si>
  <si>
    <t>SDC-SF-2-N-2_S0-0_L_35.SPA</t>
  </si>
  <si>
    <t>SDC-SF-2-N-2_S0-0_M_4</t>
  </si>
  <si>
    <t>SDC-SF-2-N-2_S0-0_M_4.SPA</t>
  </si>
  <si>
    <t>SDC-SF-2-N-2_S0-0_M_10</t>
  </si>
  <si>
    <t>SDC-SF-2-N-2_S0-0_M_10.SPA</t>
  </si>
  <si>
    <t>Methylamine HCl (Lot #01818MU)</t>
  </si>
  <si>
    <t>SDC-SF-2-N-2_S0-0_M_18</t>
  </si>
  <si>
    <t>SDC-SF-2-N-2_S0-0_M_18.SPA</t>
  </si>
  <si>
    <t>Vanadinite__R050533-1__Infrared__Infrared_Data_Processed__744</t>
  </si>
  <si>
    <t>SDC-SF-2-N-2_S0-0_M_28</t>
  </si>
  <si>
    <t>SDC-SF-2-N-2_S0-0_M_28.SPA</t>
  </si>
  <si>
    <t>SDC-SF-2-N-2_S0-0_M_55</t>
  </si>
  <si>
    <t>SDC-SF-2-N-2_S0-0_M_55.SPA</t>
  </si>
  <si>
    <t>SDC-SF-2-N-2_S0-0_N_20</t>
  </si>
  <si>
    <t>SDC-SF-2-N-2_S0-0_N_20.SPA</t>
  </si>
  <si>
    <t>SDC-SF-2-N-2_S0-0_N_24</t>
  </si>
  <si>
    <t>SDC-SF-2-N-2_S0-0_N_24.SPA</t>
  </si>
  <si>
    <t>SDC-SF-2-N-2_S0-0_N_33</t>
  </si>
  <si>
    <t>SDC-SF-2-N-2_S0-0_N_33.SPA</t>
  </si>
  <si>
    <t>SDC-SF-2-N-2_S0-0_N_41</t>
  </si>
  <si>
    <t>SDC-SF-2-N-2_S0-0_N_41.SPA</t>
  </si>
  <si>
    <t>Amber (New Jersey; A. Nissenbaum)</t>
  </si>
  <si>
    <t>SDC-SF-2-N-2_S0-0_N_54</t>
  </si>
  <si>
    <t>a white organic is attached to the circle.</t>
  </si>
  <si>
    <t>SDC-SF-2-N-2_S0-0_N_54.SPA</t>
  </si>
  <si>
    <t>SDC-SF-2-N-3_S1-1_A_4</t>
  </si>
  <si>
    <t>has a lot of organics on it</t>
  </si>
  <si>
    <t>SDC-SF-2-N-3_S1-1_A_4.SPA</t>
  </si>
  <si>
    <t>SDC-SF-2-N-3_S1-1_A_7</t>
  </si>
  <si>
    <t>SDC-SF-2-N-3_S1-1_A_7.SPA</t>
  </si>
  <si>
    <t>Andradite__R040001-1__Infrared__Infrared_Data_Processed__1003</t>
  </si>
  <si>
    <t>SDC-SF-2-N-3_S1-1_A_8</t>
  </si>
  <si>
    <t>SDC-SF-2-N-3_S1-1_A_8.SPA</t>
  </si>
  <si>
    <t>SDC-SF-2-N-3_S1-1_A_9</t>
  </si>
  <si>
    <t>SDC-SF-2-N-3_S1-1_A_9.SPA</t>
  </si>
  <si>
    <t>PP 56. Yellow Film</t>
  </si>
  <si>
    <t>SDC-SF-2-N-3_S1-1_A_12</t>
  </si>
  <si>
    <t>SDC-SF-2-N-3_S1-1_A_12.SPA</t>
  </si>
  <si>
    <t>bernstein - amber</t>
  </si>
  <si>
    <t>paints</t>
  </si>
  <si>
    <t>SDC-SF-2-N-3_S1-1_A_13</t>
  </si>
  <si>
    <t>SDC-SF-2-N-3_S1-1_A_13.SPA</t>
  </si>
  <si>
    <t>SDC-SF-2-N-3_S1-1_A_14</t>
  </si>
  <si>
    <t>SDC-SF-2-N-3_S1-1_A_14.SPA</t>
  </si>
  <si>
    <t>SDC-SF-2-N-3_S1-1_A_15</t>
  </si>
  <si>
    <t>SDC-SF-2-N-3_S1-1_A_15.SPA</t>
  </si>
  <si>
    <t>hdpe.2</t>
  </si>
  <si>
    <t>SDC-SF-2-N-3_S1-1_A_17</t>
  </si>
  <si>
    <t>SDC-SF-2-N-3_S1-1_A_17.SPA</t>
  </si>
  <si>
    <t>poly(vinyl_acetate)</t>
  </si>
  <si>
    <t>polyvinylesters</t>
  </si>
  <si>
    <t>poly(vinyl acetate)</t>
  </si>
  <si>
    <t>SDC-SF-2-N-3_S1-1_A_22</t>
  </si>
  <si>
    <t>SDC-SF-2-N-3_S1-1_A_22.SPA</t>
  </si>
  <si>
    <t>SDC-SF-2-N-3_S1-1_A_23</t>
  </si>
  <si>
    <t>SDC-SF-2-N-3_S1-1_A_23.SPA</t>
  </si>
  <si>
    <t>eps</t>
  </si>
  <si>
    <t>polystyrenes (polyphenylethylenes, -methylstyrene)</t>
  </si>
  <si>
    <t>SDC-SF-2-N-3_S1-1_A_24</t>
  </si>
  <si>
    <t>SDC-SF-2-N-3_S1-1_A_24.SPA</t>
  </si>
  <si>
    <t>SDC-SF-2-N-3_S1-1_A_25</t>
  </si>
  <si>
    <t>SDC-SF-2-N-3_S1-1_A_25.SPA</t>
  </si>
  <si>
    <t>SDC-SF-2-N-3_S1-1_A_28</t>
  </si>
  <si>
    <t>SDC-SF-2-N-3_S1-1_A_28.SPA</t>
  </si>
  <si>
    <t>SDC-SF-2-N-3_S1-1_A_33</t>
  </si>
  <si>
    <t>SDC-SF-2-N-3_S1-1_A_33.SPA</t>
  </si>
  <si>
    <t>SDC-SF-2-N-3_S1-1_A_43</t>
  </si>
  <si>
    <t>SDC-SF-2-N-3_S1-1_A_43.SPA</t>
  </si>
  <si>
    <t>SDC-SF-2-N-3_S1-2_A_8</t>
  </si>
  <si>
    <t>SDC-SF-2-N-3_S1-2_A_8.SPA</t>
  </si>
  <si>
    <t>SDC-SF-2-N-3_S1-2_A_10</t>
  </si>
  <si>
    <t>SDC-SF-2-N-3_S1-2_A_10.SPA</t>
  </si>
  <si>
    <t>ldpe.1</t>
  </si>
  <si>
    <t>SDC-SF-2-N-3_S1-2_A_18</t>
  </si>
  <si>
    <t>SDC-SF-2-N-3_S1-2_A_18.SPA</t>
  </si>
  <si>
    <t>SDC-SF-2-N-3_S1-2_A_24</t>
  </si>
  <si>
    <t>SDC-SF-2-N-3_S1-2_A_24.SPA</t>
  </si>
  <si>
    <t>SDC-SF-2-N-3_S1-2_A_27</t>
  </si>
  <si>
    <t>SDC-SF-2-N-3_S1-2_A_27.SPA</t>
  </si>
  <si>
    <t>SDC-SF-2-N-3_S1-3_A_1</t>
  </si>
  <si>
    <t>large spherical shape</t>
  </si>
  <si>
    <t>SDC-SF-2-N-3_S1-3_A_1.SPA</t>
  </si>
  <si>
    <t>SDC-SF-2-N-3_S1-3_A_2</t>
  </si>
  <si>
    <t>SDC-SF-2-N-3_S1-3_A_2.SPA</t>
  </si>
  <si>
    <t>SDC-SF-2-N-3_S1-3_A_3</t>
  </si>
  <si>
    <t>SDC-SF-2-N-3_S1-3_A_3.SPA</t>
  </si>
  <si>
    <t>SDC-SF-2-N-3_S1-3_A_6</t>
  </si>
  <si>
    <t>SDC-SF-2-N-3_S1-3_A_6.SPA</t>
  </si>
  <si>
    <t>SDC-SF-2-N-3_S1-3_A_9</t>
  </si>
  <si>
    <t>SDC-SF-2-N-3_S1-3_A_9.SPA</t>
  </si>
  <si>
    <t>SDC-SF-2-N-3_S1-3_A_11</t>
  </si>
  <si>
    <t>SDC-SF-2-N-3_S1-3_A_11.SPA</t>
  </si>
  <si>
    <t>SDC-SF-2-N-3_S1-3_A_12</t>
  </si>
  <si>
    <t>SDC-SF-2-N-3_S1-3_A_12.SPA</t>
  </si>
  <si>
    <t>acronal</t>
  </si>
  <si>
    <t>SDC-SF-2-N-3_S1-4_A_7</t>
  </si>
  <si>
    <t>SDC-SF-2-N-3_S1-4_A_7.SPA</t>
  </si>
  <si>
    <t>SDC-SF-2-N-3_S1-4_A_10</t>
  </si>
  <si>
    <t>SDC-SF-2-N-3_S1-4_A_10.SPA</t>
  </si>
  <si>
    <t>SDC-SF-2-N-3_S1-4_A_13</t>
  </si>
  <si>
    <t>SDC-SF-2-N-3_S1-4_A_13.SPA</t>
  </si>
  <si>
    <t>SDC-SF-2-N-3_S1-4_A_14</t>
  </si>
  <si>
    <t>SDC-SF-2-N-3_S1-4_A_14.SPA</t>
  </si>
  <si>
    <t>SDC-SF-2-N-3_S1-4_A_15</t>
  </si>
  <si>
    <t>SDC-SF-2-N-3_S1-4_A_15.SPA</t>
  </si>
  <si>
    <t>Annabergite</t>
  </si>
  <si>
    <t>SDC-SF-2-N-3_S1-4_A_21</t>
  </si>
  <si>
    <t>SDC-SF-2-N-3_S1-4_A_21.SPA</t>
  </si>
  <si>
    <t>hdpe.1</t>
  </si>
  <si>
    <t>SDC-SF-2-N-3_S1-4_A_27</t>
  </si>
  <si>
    <t>SDC-SF-2-N-3_S1-4_A_27.SPA</t>
  </si>
  <si>
    <t>SDC-SF-2-N-3_S1-5_A_1</t>
  </si>
  <si>
    <t>SDC-SF-2-N-3_S1-5_A_1.SPA</t>
  </si>
  <si>
    <t>SDC-SF-2-N-3_S1-5_A_7</t>
  </si>
  <si>
    <t>SDC-SF-2-N-3_S1-5_A_7.SPA</t>
  </si>
  <si>
    <t>SDC-SF-2-N-3_S1-5_A_10</t>
  </si>
  <si>
    <t>SDC-SF-2-N-3_S1-5_A_10.SPA</t>
  </si>
  <si>
    <t>SDC-SF-2-N-3_S1-5_A_13</t>
  </si>
  <si>
    <t>SDC-SF-2-N-3_S1-5_A_13.SPA</t>
  </si>
  <si>
    <t>SDC-SF-2-N-3_S1-5_A_15</t>
  </si>
  <si>
    <t>SDC-SF-2-N-3_S1-5_A_15.SPA</t>
  </si>
  <si>
    <t>SDC-SF-2-N-3_S1-5_A_16</t>
  </si>
  <si>
    <t>SDC-SF-2-N-3_S1-5_A_16.SPA</t>
  </si>
  <si>
    <t>polyamides (polylactams)</t>
  </si>
  <si>
    <t>SDC-SF-2-N-3_S1-5_A_17</t>
  </si>
  <si>
    <t>SDC-SF-2-N-3_S1-5_A_17.SPA</t>
  </si>
  <si>
    <t>SDC-SF-2-N-3_S1-5_A_18</t>
  </si>
  <si>
    <t>SDC-SF-2-N-3_S1-5_A_18.SPA</t>
  </si>
  <si>
    <t>SDC-SF-2-N-3_S1-5_A_19</t>
  </si>
  <si>
    <t>SDC-SF-2-N-3_S1-5_A_19.SPA</t>
  </si>
  <si>
    <t>SDC-SF-2-N-3_S1-5_A_27</t>
  </si>
  <si>
    <t>SDC-SF-2-N-3_S1-5_A_27.SPA</t>
  </si>
  <si>
    <t>SDC-SF-2-N-3_S1-5_A_28</t>
  </si>
  <si>
    <t>SDC-SF-2-N-3_S1-5_A_28.SPA</t>
  </si>
  <si>
    <t>SDC-SF-2-N-3_S1-5_A_32</t>
  </si>
  <si>
    <t>SDC-SF-2-N-3_S1-5_A_32.SPA</t>
  </si>
  <si>
    <t>SDC-SF-2-N-4_S1-1_A_1</t>
  </si>
  <si>
    <t>SDC-SF-2-N-4_S1-1_A_1.SPA</t>
  </si>
  <si>
    <t>SDC-SF-2-N-4_S1-1_A_4</t>
  </si>
  <si>
    <t>SDC-SF-2-N-4_S1-1_A_4.SPA</t>
  </si>
  <si>
    <t>SDC-SF-2-N-4_S1-1_A_5</t>
  </si>
  <si>
    <t>SDC-SF-2-N-4_S1-1_A_5.SPA</t>
  </si>
  <si>
    <t>pes</t>
  </si>
  <si>
    <t>polyesters</t>
  </si>
  <si>
    <t>SDC-SF-2-N-4_S1-1_A_6</t>
  </si>
  <si>
    <t>SDC-SF-2-N-4_S1-1_A_6.SPA</t>
  </si>
  <si>
    <t>SDC-SF-2-N-4_S1-1_A_7</t>
  </si>
  <si>
    <t>SDC-SF-2-N-4_S1-1_A_7.SPA</t>
  </si>
  <si>
    <t>SDC-SF-2-N-4_S1-1_A_11</t>
  </si>
  <si>
    <t>SDC-SF-2-N-4_S1-1_A_11.SPA</t>
  </si>
  <si>
    <t>SDC-SF-2-N-4_S1-1_A_12</t>
  </si>
  <si>
    <t>SDC-SF-2-N-4_S1-1_A_12.SPA</t>
  </si>
  <si>
    <t>SDC-SF-2-N-4_S1-1_A_14</t>
  </si>
  <si>
    <t>SDC-SF-2-N-4_S1-1_A_14.SPA</t>
  </si>
  <si>
    <t>SDC-SF-2-N-4_S1-2_A_5</t>
  </si>
  <si>
    <t>SDC-SF-2-N-4_S1-2_A_5.SPA</t>
  </si>
  <si>
    <t>SDC-SF-2-N-4_S1-2_A_8</t>
  </si>
  <si>
    <t>SDC-SF-2-N-4_S1-2_A_8.SPA</t>
  </si>
  <si>
    <t>SDC-SF-2-N-4_S1-2_A_11</t>
  </si>
  <si>
    <t>SDC-SF-2-N-4_S1-2_A_11.SPA</t>
  </si>
  <si>
    <t>SDC-SF-2-N-4_S1-2_A_16</t>
  </si>
  <si>
    <t>SDC-SF-2-N-4_S1-2_A_16.SPA</t>
  </si>
  <si>
    <t>SDC-SF-2-N-4_S1-2_A_18</t>
  </si>
  <si>
    <t>SDC-SF-2-N-4_S1-2_A_18.SPA</t>
  </si>
  <si>
    <t>SDC-SF-2-N-4_S1-2_B_1</t>
  </si>
  <si>
    <t>SDC-SF-2-N-4_S1-2_B_1.SPA</t>
  </si>
  <si>
    <t>SDC-SF-2-N-4_S1-2_B_2</t>
  </si>
  <si>
    <t>SDC-SF-2-N-4_S1-2_B_2.SPA</t>
  </si>
  <si>
    <t>SDC-SF-2-N-4_S1-2_B_8</t>
  </si>
  <si>
    <t>SDC-SF-2-N-4_S1-2_B_8.SPA</t>
  </si>
  <si>
    <t>SDC-SF-2-N-4_S1-2_B_11</t>
  </si>
  <si>
    <t>SDC-SF-2-N-4_S1-2_B_11.SPA</t>
  </si>
  <si>
    <t>SDC-SF-2-N-4_S1-2_B_12</t>
  </si>
  <si>
    <t>SDC-SF-2-N-4_S1-2_B_12.SPA</t>
  </si>
  <si>
    <t>pur</t>
  </si>
  <si>
    <t>polyurethanes (isocyanates)</t>
  </si>
  <si>
    <t>SDC-SF-2-N-4_S1-2_B_13</t>
  </si>
  <si>
    <t>SDC-SF-2-N-4_S1-2_B_13.SPA</t>
  </si>
  <si>
    <t>SDC-SF-2-N-4_S1-2_B_16</t>
  </si>
  <si>
    <t>SDC-SF-2-N-4_S1-2_B_16.SPA</t>
  </si>
  <si>
    <t>SDC-SF-2-N-4_S1-3_A_1</t>
  </si>
  <si>
    <t>SDC-SF-2-N-4_S1-3_A_1.SPA</t>
  </si>
  <si>
    <t>SDC-SF-2-N-4_S1-3_A_6</t>
  </si>
  <si>
    <t>SDC-SF-2-N-4_S1-3_A_6.SPA</t>
  </si>
  <si>
    <t>honeycomb_middle_wall</t>
  </si>
  <si>
    <t>SDC-SF-2-N-4_S1-3_A_8</t>
  </si>
  <si>
    <t>SDC-SF-2-N-4_S1-3_A_8.SPA</t>
  </si>
  <si>
    <t>SDC-SF-2-N-4_S1-3_A_10</t>
  </si>
  <si>
    <t>SDC-SF-2-N-4_S1-3_A_10.SPA</t>
  </si>
  <si>
    <t>SDC-SF-2-N-4_S1-3_A_11</t>
  </si>
  <si>
    <t>SDC-SF-2-N-4_S1-3_A_11.SPA</t>
  </si>
  <si>
    <t>SDC-SF-2-N-4_S1-3_A_17</t>
  </si>
  <si>
    <t>SDC-SF-2-N-4_S1-3_A_17.SPA</t>
  </si>
  <si>
    <t>SDC-SF-2-N-4_S1-3_B_6</t>
  </si>
  <si>
    <t>SDC-SF-2-N-4_S1-3_B_6.SPA</t>
  </si>
  <si>
    <t>Chitin, from shrimp shells</t>
  </si>
  <si>
    <t>SDC-SF-2-N-4_S1-3_B_7</t>
  </si>
  <si>
    <t>SDC-SF-2-N-4_S1-3_B_7.SPA</t>
  </si>
  <si>
    <t>SDC-SF-2-N-4_S1-3_B_9</t>
  </si>
  <si>
    <t>SDC-SF-2-N-4_S1-3_B_9.SPA</t>
  </si>
  <si>
    <t>SDC-SF-2-N-4_S1-4_A_1</t>
  </si>
  <si>
    <t>SDC-SF-2-N-4_S1-4_A_1.SPA</t>
  </si>
  <si>
    <t>SDC-SF-2-N-4_S1-4_A_10</t>
  </si>
  <si>
    <t>SDC-SF-2-N-4_S1-4_A_10.SPA</t>
  </si>
  <si>
    <t>SDC-SF-2-N-4_S1-4_A_16</t>
  </si>
  <si>
    <t>SDC-SF-2-N-4_S1-4_A_16.SPA</t>
  </si>
  <si>
    <t>SDC-SF-2-N-4_S1-4_A_20</t>
  </si>
  <si>
    <t>SDC-SF-2-N-4_S1-4_A_20.SPA</t>
  </si>
  <si>
    <t>SDC-SF-2-N-4_S1-4_A_26</t>
  </si>
  <si>
    <t>SDC-SF-2-N-4_S1-4_A_26.SPA</t>
  </si>
  <si>
    <t>SDC-SF-2-N-4_S1-4_A_32</t>
  </si>
  <si>
    <t>SDC-SF-2-N-4_S1-4_A_32.SPA</t>
  </si>
  <si>
    <t>SDC-SF-2-N-4_S1-5_A_3</t>
  </si>
  <si>
    <t>SDC-SF-2-N-4_S1-5_A_3.SPA</t>
  </si>
  <si>
    <t>SDC-SF-2-N-4_S1-5_A_4</t>
  </si>
  <si>
    <t>SDC-SF-2-N-4_S1-5_A_4.SPA</t>
  </si>
  <si>
    <t>SDC-SF-2-N-4_S1-5_A_12</t>
  </si>
  <si>
    <t>SDC-SF-2-N-4_S1-5_A_12.SPA</t>
  </si>
  <si>
    <t>SDC-SF-2-N-4_S1-5_A_15</t>
  </si>
  <si>
    <t>SDC-SF-2-N-4_S1-5_A_15.SPA</t>
  </si>
  <si>
    <t>mowilith</t>
  </si>
  <si>
    <t>SDC-SF-2-N-4_S1-5_A_29</t>
  </si>
  <si>
    <t>SDC-SF-2-N-4_S1-5_A_29.SPA</t>
  </si>
  <si>
    <t>SDC-SF-2-N-4_S1-5_A_32</t>
  </si>
  <si>
    <t>SDC-SF-2-N-4_S1-5_A_32.SPA</t>
  </si>
  <si>
    <t>PP 55. Green Fragment</t>
  </si>
  <si>
    <t>SDC-SF-2-N-4_S1-5_A_39</t>
  </si>
  <si>
    <t>SDC-SF-2-N-4_S1-5_A_39.SPA</t>
  </si>
  <si>
    <t>SDC-SF-2-N-4_S1-5_A_40</t>
  </si>
  <si>
    <t>SDC-SF-2-N-4_S1-5_A_40.SPA</t>
  </si>
  <si>
    <t>SDC-SF-4-N-1_S1-1_A_1</t>
  </si>
  <si>
    <t>particle scraped looks like wax.</t>
  </si>
  <si>
    <t>SDC-SF-4-N-1_S1-1_A_1.SPA</t>
  </si>
  <si>
    <t>SDC-SF-4-N-1_S1-1_B_10</t>
  </si>
  <si>
    <t>SDC-SF-4-N-1_S1-1_B_10.SPA</t>
  </si>
  <si>
    <t>SDC-SF-4-N-1_S1-1_B_16</t>
  </si>
  <si>
    <t>SDC-SF-4-N-1_S1-1_B_16.SPA</t>
  </si>
  <si>
    <t>Polyvinylesters</t>
  </si>
  <si>
    <t>POLY(VINYL ACETATE)</t>
  </si>
  <si>
    <t>SDC-SF-4-N-1_S1-2_A_3</t>
  </si>
  <si>
    <t>SDC-SF-4-N-1_S1-2_A_3.SPA</t>
  </si>
  <si>
    <t>SDC-SF-4-N-1_S1-2_A_4</t>
  </si>
  <si>
    <t>SDC-SF-4-N-1_S1-2_A_4.SPA</t>
  </si>
  <si>
    <t>SDC-SF-4-N-1_S1-3_A_19</t>
  </si>
  <si>
    <t>bounces back slightly, retains original shape</t>
  </si>
  <si>
    <t>SDC-SF-4-N-1_S1-3_A_19.SPA</t>
  </si>
  <si>
    <t>SDC-SF-4-N-1_S1-3_A_7</t>
  </si>
  <si>
    <t>very thin particle, can be compressed</t>
  </si>
  <si>
    <t>SDC-SF-4-N-1_S1-3_A_7.SPA</t>
  </si>
  <si>
    <t>SDC-SF-4-N-1_S1-3_B_1</t>
  </si>
  <si>
    <t>lot of strands make up this particle</t>
  </si>
  <si>
    <t>SDC-SF-4-N-1_S1-3_B_1.SPA</t>
  </si>
  <si>
    <t>Res 11 Boswellia Sacra</t>
  </si>
  <si>
    <t>SDC-SF-4-N-1_S1-4_A_14</t>
  </si>
  <si>
    <t>breaks easily, transparent</t>
  </si>
  <si>
    <t>SDC-SF-4-N-1_S1-4_A_14.SPA</t>
  </si>
  <si>
    <t>SDC-SF-4-N-1_S1-4_A_15</t>
  </si>
  <si>
    <t>looks uniform throughout</t>
  </si>
  <si>
    <t>SDC-SF-4-N-1_S1-4_A_15.SPA</t>
  </si>
  <si>
    <t>SDC-SF-4-N-1_S1-5_A_24</t>
  </si>
  <si>
    <t>SDC-SF-4-N-1_S1-5_A_24.SPA</t>
  </si>
  <si>
    <t>SDC-SF-4-N-1_S1-5_A_27</t>
  </si>
  <si>
    <t>SDC-SF-4-N-2_S0-0_A_27.SPA</t>
  </si>
  <si>
    <t>SDC-SF-4-N-2_S0-0_A_27</t>
  </si>
  <si>
    <t>SDC-SF-4-N-2_S0-0_B_39</t>
  </si>
  <si>
    <t>SDC-SF-4-N-2_S0-0_B_39.SPA</t>
  </si>
  <si>
    <t>SDC-SF-4-N-2_S0-0_B_4</t>
  </si>
  <si>
    <t>has black fibers and white organics attached to the particle.</t>
  </si>
  <si>
    <t>SDC-SF-4-N-2_S0-0_B_4.SPA</t>
  </si>
  <si>
    <t>SDC-SF-4-N-2_S0-0_B_43</t>
  </si>
  <si>
    <t>SDC-SF-4-N-2_S0-0_B_43.SPA</t>
  </si>
  <si>
    <t>SDC-SF-4-N-2_S0-0_C_3</t>
  </si>
  <si>
    <t>has a clear fiber attached to it.</t>
  </si>
  <si>
    <t>SDC-SF-4-N-2_S0-0_C_3.SPA</t>
  </si>
  <si>
    <t>SDC-SF-4-N-3_S0-0_A_10</t>
  </si>
  <si>
    <t>Pink</t>
  </si>
  <si>
    <t>is clear in appearance and does't seem to break easily</t>
  </si>
  <si>
    <t>SDC-SF-4-N-3_S0-0_A_10.SPA</t>
  </si>
  <si>
    <t>SDC-SF-4-N-3_S0-0_A_11</t>
  </si>
  <si>
    <t>when pressed on, it creates dents in the particle but doesn't break</t>
  </si>
  <si>
    <t>SDC-SF-4-N-3_S0-0_A_11.SPA</t>
  </si>
  <si>
    <t>SDC-SF-4-N-3_S0-0_A_24</t>
  </si>
  <si>
    <t>have some white bits on it and dents when touched</t>
  </si>
  <si>
    <t>SDC-SF-4-N-3_S0-0_A_24.SPA</t>
  </si>
  <si>
    <t>SDC-SF-4-N-3_S0-0_A_27</t>
  </si>
  <si>
    <t>breaks easily</t>
  </si>
  <si>
    <t>SDC-SF-4-N-3_S0-0_A_27.SPA</t>
  </si>
  <si>
    <t>SDC-SF-4-N-3_S0-0_A_28</t>
  </si>
  <si>
    <t>SDC-SF-4-N-3_S0-0_A_28.SPA</t>
  </si>
  <si>
    <t>SDC-SF-4-N-3_S0-0_A_7</t>
  </si>
  <si>
    <t>have some white bits on it and bounces back</t>
  </si>
  <si>
    <t>SDC-SF-4-N-3_S0-0_A_7.SPA</t>
  </si>
  <si>
    <t>SDC-SF-4-N-3_S0-0_A_9</t>
  </si>
  <si>
    <t>thin strips and seem to break very easily and also appear transparent</t>
  </si>
  <si>
    <t>SDC-SF-4-N-3_S0-0_A_9.SPA</t>
  </si>
  <si>
    <t>SDC-SF-4-N-3_S0-0_C_3</t>
  </si>
  <si>
    <t>SDC-SF-4-N-3_S0-0_C_3.SPA</t>
  </si>
  <si>
    <t>SDC-SF-4-N-3_S0-0_D_26</t>
  </si>
  <si>
    <t>transparent and is hard to the touch</t>
  </si>
  <si>
    <t>SDC-SF-4-N-3_S0-0_D_26.SPA</t>
  </si>
  <si>
    <t>SDC-SF-4-N-3_S0-0_D_28</t>
  </si>
  <si>
    <t>Foam</t>
  </si>
  <si>
    <t>SDC-SF-4-N-3_S0-0_D_28.SPA</t>
  </si>
  <si>
    <t>SDC-SF-4-N-3_S0-0_D_3</t>
  </si>
  <si>
    <t>SDC-SF-4-N-3_S0-0_D_3.SPA</t>
  </si>
  <si>
    <t>SDC-SF-4-N-3_S0-0_D_34</t>
  </si>
  <si>
    <t>bounces back when touched</t>
  </si>
  <si>
    <t>SDC-SF-4-N-3_S0-0_D_34.SPA</t>
  </si>
  <si>
    <t>SDC-SF-4-N-3_S0-0_D_35</t>
  </si>
  <si>
    <t>hard to the touch</t>
  </si>
  <si>
    <t>SDC-SF-4-N-3_S0-0_D_35.SPA</t>
  </si>
  <si>
    <t>SDC-SF-4-N-3_S0-0_D_4</t>
  </si>
  <si>
    <t>Clear</t>
  </si>
  <si>
    <t>SDC-SF-4-N-3_S0-0_D_4.SPA</t>
  </si>
  <si>
    <t>SDC-SF-4-N-3_S0-0_E_1</t>
  </si>
  <si>
    <t>is thin and does not break easily; is also transparent</t>
  </si>
  <si>
    <t>SDC-SF-4-N-3_S0-0_E_1.SPA</t>
  </si>
  <si>
    <t>SDC-SF-4-N-3_S0-0_E_20</t>
  </si>
  <si>
    <t>SDC-SF-4-N-3_S0-0_E_20.SPA</t>
  </si>
  <si>
    <t>SDC-SF-4-N-3_S0-0_E_28</t>
  </si>
  <si>
    <t>SDC-SF-4-N-3_S0-0_E_28.SPA</t>
  </si>
  <si>
    <t>SDC-SF-4-N-3_S0-0_E_43</t>
  </si>
  <si>
    <t>hard to the touch and is slightly transparent</t>
  </si>
  <si>
    <t>SDC-SF-4-N-3_S0-0_E_43.SPA</t>
  </si>
  <si>
    <t>SDC-SF-4-N-3_S0-0_F_24</t>
  </si>
  <si>
    <t>transparent particle, could also be a fiber.</t>
  </si>
  <si>
    <t>SDC-SF-4-N-3_S0-0_F_24.SPA</t>
  </si>
  <si>
    <t>SDC-SF-4-N-3_S0-0_F_4</t>
  </si>
  <si>
    <t>SDC-SF-4-N-3_S0-0_F_4.SPA</t>
  </si>
  <si>
    <t>SDC-SF-4-N-3_S0-0_G_5</t>
  </si>
  <si>
    <t>SDC-SF-4-N-3_S0-0_G_5.SPA</t>
  </si>
  <si>
    <t>SDC-SF-4-N-3_S0-0_G_6</t>
  </si>
  <si>
    <t>SDC-SF-4-N-3_S0-0_G_6.SPA</t>
  </si>
  <si>
    <t>SDC-SF-4-N-3_S0-0_H_14</t>
  </si>
  <si>
    <t>has a white organic attached to the particle.</t>
  </si>
  <si>
    <t>SDC-SF-4-N-3_S0-0_H_14.SPA</t>
  </si>
  <si>
    <t>SDC-SF-4-N-3_S0-0_H_27</t>
  </si>
  <si>
    <t>SDC-SF-4-N-3_S0-0_H_27.SPA</t>
  </si>
  <si>
    <t>SDC-SF-4-N-3_S0-0_H_7</t>
  </si>
  <si>
    <t>SDC-SF-4-N-3_S0-0_H_7.SPA</t>
  </si>
  <si>
    <t>SDC-SF-4-N-3_S0-0_I_17</t>
  </si>
  <si>
    <t>SDC-SF-4-N-3_S0-0_I_17.SPA</t>
  </si>
  <si>
    <t>Andradite__R050377-1__Infrared__Infrared_Data_Processed__604</t>
  </si>
  <si>
    <t>SDC-SF-4-N-3_S0-0_K_12</t>
  </si>
  <si>
    <t>SDC-SF-4-N-3_S0-0_K_12.SPA</t>
  </si>
  <si>
    <t>SDC-SF-4-N-3_S0-0_K_32</t>
  </si>
  <si>
    <t>tears apart easily, black fiber and white organics are attached to the particle.</t>
  </si>
  <si>
    <t>SDC-SF-4-N-3_S0-0_K_32.SPA</t>
  </si>
  <si>
    <t>PVC 2. Blue Fragment</t>
  </si>
  <si>
    <t>SDC-SF-4-N-3_S0-0_K_52</t>
  </si>
  <si>
    <t>SDC-SF-4-N-3_S0-0_K_52.SPA</t>
  </si>
  <si>
    <t>Tilleyite__R050227-1__Infrared__Infrared_Data_Processed__896</t>
  </si>
  <si>
    <t>SDC-SF-4-N-3_S0-0_K_6</t>
  </si>
  <si>
    <t>SDC-SF-4-N-3_S0-0_K_6.SPA</t>
  </si>
  <si>
    <t>fibre_polypropylene</t>
  </si>
  <si>
    <t>SDC-SF-4-N-3_S0-0_M_23</t>
  </si>
  <si>
    <t>SDC-SF-4-N-3_S0-0_M_23.SPA</t>
  </si>
  <si>
    <t>SDC-SF-4-N-3_S0-0_M_26</t>
  </si>
  <si>
    <t>SDC-SF-4-N-3_S0-0_M_26.SPA</t>
  </si>
  <si>
    <t>SDC-SF-4-N-3_S0-0_M_5</t>
  </si>
  <si>
    <t>SDC-SF-4-N-3_S0-0_M_5.SPA</t>
  </si>
  <si>
    <t>SDC-SF-4-N-3_S0-0_M_7</t>
  </si>
  <si>
    <t>SDC-SF-4-N-3_S0-0_M_7.SPA</t>
  </si>
  <si>
    <t>SDC-SF-4-N-3_S1-1_A_2</t>
  </si>
  <si>
    <t>SDC-SF-4-N-3_S1-1_A_2.SPA</t>
  </si>
  <si>
    <t>SDC-SF-4-N-3_S1-1_A_60</t>
  </si>
  <si>
    <t>SDC-SF-4-N-3_S1-1_A_60.SPA</t>
  </si>
  <si>
    <t>SDC-SF-4-N-3_S1-1_E_15</t>
  </si>
  <si>
    <t>thin sheet and breaks easily</t>
  </si>
  <si>
    <t>SDC-SF-4-N-3_S1-1_E_15.SPA</t>
  </si>
  <si>
    <t>SDC-SF-4-N-3_S1-1_E_16</t>
  </si>
  <si>
    <t>SDC-SF-4-N-3_S1-1_E_16.SPA</t>
  </si>
  <si>
    <t>SDC-SF-4-N-3_S1-1_F_20</t>
  </si>
  <si>
    <t>SDC-SF-4-N-3_S1-1_F_20.SPA</t>
  </si>
  <si>
    <t>SDC-SF-4-N-3_S1-2_A_32</t>
  </si>
  <si>
    <t>seems to break easily when touched</t>
  </si>
  <si>
    <t>SDC-SF-4-N-3_S1-2_A_32.SPA</t>
  </si>
  <si>
    <t>SDC-SF-4-N-3_S1-2_B_12</t>
  </si>
  <si>
    <t>does not bounce, makes indents on the shape</t>
  </si>
  <si>
    <t>SDC-SF-4-N-3_S1-2_B_12.SPA</t>
  </si>
  <si>
    <t>SDC-SF-4-N-3_S1-2_B_18</t>
  </si>
  <si>
    <t>bounces and retains shape</t>
  </si>
  <si>
    <t>SDC-SF-4-N-3_S1-2_B_18.SPA</t>
  </si>
  <si>
    <t>SDC-SF-4-N-3_S1-2_C_17</t>
  </si>
  <si>
    <t>slight bounce back, does not retain shape</t>
  </si>
  <si>
    <t>SDC-SF-4-N-3_S1-2_C_17.SPA</t>
  </si>
  <si>
    <t>Sodium phosphate</t>
  </si>
  <si>
    <t>SDC-SF-4-N-3_S1-2_C_30</t>
  </si>
  <si>
    <t>large piece with many things on it</t>
  </si>
  <si>
    <t>SDC-SF-4-N-3_S1-2_C_30.SPA</t>
  </si>
  <si>
    <t>SDC-SF-4-N-3_S1-2_D_30</t>
  </si>
  <si>
    <t>boucnes back, retains original shape</t>
  </si>
  <si>
    <t>SDC-SF-4-N-3_S1-2_D_30.SPA</t>
  </si>
  <si>
    <t>SDC-SF-4-N-3_S1-2_D_5</t>
  </si>
  <si>
    <t>too small to tell</t>
  </si>
  <si>
    <t>SDC-SF-4-N-3_S1-2_D_5.SPA</t>
  </si>
  <si>
    <t>SDC-SF-4-N-3_S1-2_E_2</t>
  </si>
  <si>
    <t>too thin to tell at certain parts of the particle</t>
  </si>
  <si>
    <t>SDC-SF-4-N-3_S1-2_E_2.SPA</t>
  </si>
  <si>
    <t>SDC-SF-4-N-3_S1-3_A_27</t>
  </si>
  <si>
    <t>thin long piece</t>
  </si>
  <si>
    <t>SDC-SF-4-N-3_S1-3_A_27.SPA</t>
  </si>
  <si>
    <t>SDC-SF-4-N-3_S1-3_D_1</t>
  </si>
  <si>
    <t>SDC-SF-4-N-3_S1-3_D_1.SPA</t>
  </si>
  <si>
    <t>SDC-SF-4-N-3_S1-3_D_15</t>
  </si>
  <si>
    <t>SDC-SF-4-N-3_S1-3_D_15.SPA</t>
  </si>
  <si>
    <t>SDC-SF-4-N-3_S1-3_D_24</t>
  </si>
  <si>
    <t>SDC-SF-4-N-3_S1-3_D_24.SPA</t>
  </si>
  <si>
    <t>Sand</t>
  </si>
  <si>
    <t>SDC-SF-4-N-3_S1-3_E_34</t>
  </si>
  <si>
    <t>SDC-SF-4-N-3_S1-3_E_34.SPA</t>
  </si>
  <si>
    <t>SDC-SF-4-N-3_S1-3_E_53</t>
  </si>
  <si>
    <t>SDC-SF-4-N-3_S1-3_E_53.SPA</t>
  </si>
  <si>
    <t>SDC-SF-4-N-3_S1-3_E_60</t>
  </si>
  <si>
    <t>SDC-SF-4-N-3_S1-3_E_60.SPA</t>
  </si>
  <si>
    <t>SDC-SF-4-N-3_S1-3_F_12</t>
  </si>
  <si>
    <t>hard surface, slightly rounded</t>
  </si>
  <si>
    <t>SDC-SF-4-N-3_S1-3_F_12.SPA</t>
  </si>
  <si>
    <t>SDC-SF-4-N-3_S1-3_G_7</t>
  </si>
  <si>
    <t>SDC-SF-4-N-3_S1-3_G_7.SPA</t>
  </si>
  <si>
    <t>Cinnabar (Wards)</t>
  </si>
  <si>
    <t>SDC-SF-4-N-3_S1-4_A_2</t>
  </si>
  <si>
    <t>SDC-SF-4-N-3_S1-4_A_2.SPA</t>
  </si>
  <si>
    <t>SDC-SF-4-N-3_S1-4_C_20</t>
  </si>
  <si>
    <t>have many different smaller structures</t>
  </si>
  <si>
    <t>SDC-SF-4-N-3_S1-4_C_20.SPA</t>
  </si>
  <si>
    <t>SDC-SF-4-N-3_S1-4_D_13</t>
  </si>
  <si>
    <t>two pieces, seems to break easily</t>
  </si>
  <si>
    <t>SDC-SF-4-N-3_S1-4_D_13.SPA</t>
  </si>
  <si>
    <t>SDC-SF-4-N-3_S1-4_E_16</t>
  </si>
  <si>
    <t>SDC-SF-4-N-3_S1-4_E_16.SPA</t>
  </si>
  <si>
    <t>SDC-SF-4-N-3_S1-4_E_25</t>
  </si>
  <si>
    <t>SDC-SF-4-N-3_S1-4_E_25.SPA</t>
  </si>
  <si>
    <t>SDC-SF-4-N-3_S1-4_E_39</t>
  </si>
  <si>
    <t>SDC-SF-4-N-3_S1-4_E_39.SPA</t>
  </si>
  <si>
    <t>SDC-SF-4-N-3_S1-4_F_46</t>
  </si>
  <si>
    <t>SDC-SF-4-N-3_S1-4_F_46.SPA</t>
  </si>
  <si>
    <t>SDC-SF-4-N-3_S1-5_A_10</t>
  </si>
  <si>
    <t>bounces back, does not retain original shape well</t>
  </si>
  <si>
    <t>SDC-SF-4-N-3_S1-5_A_10.SPA</t>
  </si>
  <si>
    <t>SDC-SF-4-N-3_S1-5_B_27</t>
  </si>
  <si>
    <t>white spots on it, very thin sheet, very flexible</t>
  </si>
  <si>
    <t>SDC-SF-4-N-3_S1-5_B_27.SPA</t>
  </si>
  <si>
    <t>SDC-SF-4-N-3_S1-5_C_36</t>
  </si>
  <si>
    <t>able to compress when touched, does not retain shape</t>
  </si>
  <si>
    <t>SDC-SF-4-N-3_S1-5_C_36.SPA</t>
  </si>
  <si>
    <t>SDC-SF-4-N-3_S1-5_C_38</t>
  </si>
  <si>
    <t>long and tubular particle</t>
  </si>
  <si>
    <t>SDC-SF-4-N-3_S1-5_C_38.SPA</t>
  </si>
  <si>
    <t>SDC-SF-4-N-3_S1-5_E_1</t>
  </si>
  <si>
    <t>SDC-SF-4-N-3_S1-5_E_1.SPA</t>
  </si>
  <si>
    <t>SDC-SF-4-N-3_S1-5_E_23</t>
  </si>
  <si>
    <t>SDC-SF-4-N-3_S1-5_E_23.SPA</t>
  </si>
  <si>
    <t>SDC-SF-4-N-3_S1-5_F_24</t>
  </si>
  <si>
    <t>SDC-SF-4-N-3_S1-5_F_24.SPA</t>
  </si>
  <si>
    <t>SDC-SF-4-N-3_S1-5_G_10</t>
  </si>
  <si>
    <t>SDC-SF-4-N-3_S1-5_G_10.SPA</t>
  </si>
  <si>
    <t>SDC-SF-4-N-4</t>
  </si>
  <si>
    <t>SDC-SF-4-N-4_S0-0_B_16</t>
  </si>
  <si>
    <t>SDC-SF-4-N-4_S0-0_B_16.SPA</t>
  </si>
  <si>
    <t>SDC-SF-4-N-4_S0-0_B_20</t>
  </si>
  <si>
    <t>SDC-SF-4-N-4_S0-0_B_20.SPA</t>
  </si>
  <si>
    <t>SDC-SF-5-N-1_S0-0_A_1</t>
  </si>
  <si>
    <t>has a vertical striped pattern.</t>
  </si>
  <si>
    <t>SDC-SF-5-N-1_A_1.SPA</t>
  </si>
  <si>
    <t>SDC-SF-5-N-1_S0-0_A_3</t>
  </si>
  <si>
    <t>particle could be flattened out.</t>
  </si>
  <si>
    <t>SDC-SF-5-N-1_A_3.SPA</t>
  </si>
  <si>
    <t>Calcium nitrate tetrahydrate</t>
  </si>
  <si>
    <t>SDC-SF-5-N-1_S0-0_A_4</t>
  </si>
  <si>
    <t>SDC-SF-5-N-1_A_4.SPA</t>
  </si>
  <si>
    <t>Ethidium bromide</t>
  </si>
  <si>
    <t>SDC-SF-5-N-1_S0-0_A_5</t>
  </si>
  <si>
    <t>SDC-SF-5-N-1_A_5.SPA</t>
  </si>
  <si>
    <t>pH 2 (15.06.14)</t>
  </si>
  <si>
    <t>SDC-SF-5-N-2_S0-0_A_3</t>
  </si>
  <si>
    <t>SDC-SF-5-N-2_A_3.SPA</t>
  </si>
  <si>
    <t>Fluorapatite</t>
  </si>
  <si>
    <t>SDC-SF-5-N-2_S0-0_B_11</t>
  </si>
  <si>
    <t>SDC-SF-5-N-2_B_11.SPA</t>
  </si>
  <si>
    <t>Urea</t>
  </si>
  <si>
    <t>SDC-SF-5-N-2_S0-0_B_22</t>
  </si>
  <si>
    <t>SDC-SF-5-N-2_B_22.SPA</t>
  </si>
  <si>
    <t>SDC-SF-5-N-2_S0-0_B_24</t>
  </si>
  <si>
    <t>SDC-SF-5-N-2_B_24.SPA</t>
  </si>
  <si>
    <t>SDC-SF-5-N-2_S0-0_B_34</t>
  </si>
  <si>
    <t>SDC-SF-5-N-2_B_34.SPA</t>
  </si>
  <si>
    <t>G38IA 200 CLAY</t>
  </si>
  <si>
    <t>SDC-SF-5-N-2_S0-0_B_41</t>
  </si>
  <si>
    <t>SDC-SF-5-N-2_B_41.SPA</t>
  </si>
  <si>
    <t>Glass#4-Quartz</t>
  </si>
  <si>
    <t>SDC-SF-5-N-2_S0-0_B_44</t>
  </si>
  <si>
    <t>SDC-SF-5-N-2_B_44.SPA</t>
  </si>
  <si>
    <t>SDC-SF-5-N-2_S0-0_B_46</t>
  </si>
  <si>
    <t>SDC-SF-5-N-2_B_46.SPA</t>
  </si>
  <si>
    <t>COR16 CONTROL terre rosa</t>
  </si>
  <si>
    <t>SDC-SF-5-N-3_S0-0_A_1</t>
  </si>
  <si>
    <t>an organic is attached to the particle.</t>
  </si>
  <si>
    <t>SDC-SF-5-N-3_A_1.SPA</t>
  </si>
  <si>
    <t>PP 6. Red Fragment</t>
  </si>
  <si>
    <t>SDC-SF-5-N-3_S0-0_A_4</t>
  </si>
  <si>
    <t>SDC-SF-5-N-3_A_4.SPA</t>
  </si>
  <si>
    <t>SDC-SF-5-N-3_S0-0_A_7</t>
  </si>
  <si>
    <t>SDC-SF-5-N-3_A_7.SPA</t>
  </si>
  <si>
    <t>Grossular__R050312-1__Infrared__Infrared_Data_Processed__674</t>
  </si>
  <si>
    <t>SDC-SF-5-N-3_S0-0_A_11</t>
  </si>
  <si>
    <t>SDC-SF-5-N-3_A_11.SPA</t>
  </si>
  <si>
    <t>SDC-SF-5-N-3_S0-0_A_12</t>
  </si>
  <si>
    <t>SDC-SF-5-N-3_A_12.SPA</t>
  </si>
  <si>
    <t>mastix - mastic</t>
  </si>
  <si>
    <t>SDC-SF-5-N-3_S0-0_B_7</t>
  </si>
  <si>
    <t>SDC-SF-5-N-3_B_7.SPA</t>
  </si>
  <si>
    <t>beva371_in_pe</t>
  </si>
  <si>
    <t>SDC-SF-5-N-3_S0-0_B_9</t>
  </si>
  <si>
    <t>SDC-SF-5-N-3_B_9.SPA</t>
  </si>
  <si>
    <t>SDC-SF-5-N-3_S0-0_B_12</t>
  </si>
  <si>
    <t>SDC-SF-5-N-3_B_12.SPA</t>
  </si>
  <si>
    <t>SDC-SF-5-N-3_S0-0_B_16</t>
  </si>
  <si>
    <t>SDC-SF-5-N-3_B_16.SPA</t>
  </si>
  <si>
    <t>SDC-SF-5-N-3_S0-0_B_18</t>
  </si>
  <si>
    <t>SDC-SF-5-N-3_B_18.SPA</t>
  </si>
  <si>
    <t>SDC-SF-5-N-3_S0-0_B_19</t>
  </si>
  <si>
    <t>SDC-SF-5-N-3_B_19.SPA</t>
  </si>
  <si>
    <t>SDC-SF-5-N-3_S0-0_B_20</t>
  </si>
  <si>
    <t>SDC-SF-5-N-3_B_20.SPA</t>
  </si>
  <si>
    <t>SDC-SF-5-N-3_S0-0_B_23</t>
  </si>
  <si>
    <t>SDC-SF-5-N-3_B_23.SPA</t>
  </si>
  <si>
    <t>SDC-SF-5-N-3_S0-0_B_28</t>
  </si>
  <si>
    <t>SDC-SF-5-N-3_B_28.SPA</t>
  </si>
  <si>
    <t>SDC-SF-5-N-3_S0-0_B_29</t>
  </si>
  <si>
    <t>SDC-SF-5-N-3_B_29.SPA</t>
  </si>
  <si>
    <t>SDC-SF-5-N-3_S0-0_B_31</t>
  </si>
  <si>
    <t>SDC-SF-5-N-3_B_31.SPA</t>
  </si>
  <si>
    <t>SDC-SF-5-N-3_S0-0_B_32</t>
  </si>
  <si>
    <t>SDC-SF-5-N-3_B_32.SPA</t>
  </si>
  <si>
    <t>SDC-SF-5-N-3_S0-0_B_39</t>
  </si>
  <si>
    <t>SDC-SF-5-N-3_B_39.SPA</t>
  </si>
  <si>
    <t>SDC-SF-5-N-3_S0-0_B_41</t>
  </si>
  <si>
    <t>SDC-SF-5-N-3_B_41.SPA</t>
  </si>
  <si>
    <t>SDC-SF-5-N-3_S0-0_B_42</t>
  </si>
  <si>
    <t>has pointy edges.</t>
  </si>
  <si>
    <t>SDC-SF-5-N-3_B_42.SPA</t>
  </si>
  <si>
    <t>SDC-SF-5-N-3_S0-0_B_44</t>
  </si>
  <si>
    <t>has a foam-like texture, could make dents in the particle.</t>
  </si>
  <si>
    <t>SDC-SF-5-N-3_B_44.SPA</t>
  </si>
  <si>
    <t>PU 19. Blue Raincoat Fiber</t>
  </si>
  <si>
    <t>SDC-SF-5-N-3_S0-0_C_6</t>
  </si>
  <si>
    <t>SDC-SF-5-N-3_C_6.SPA</t>
  </si>
  <si>
    <t>Adamite</t>
  </si>
  <si>
    <t>SDC-SF-5-N-3_S0-0_C_7</t>
  </si>
  <si>
    <t>SDC-SF-5-N-3_C_7.SPA</t>
  </si>
  <si>
    <t>SDC-SF-5-N-3_S0-0_C_9</t>
  </si>
  <si>
    <t>SDC-SF-5-N-3_C_9.SPA</t>
  </si>
  <si>
    <t>Hambergite</t>
  </si>
  <si>
    <t>SDC-SF-5-N-3_S0-0_C_10</t>
  </si>
  <si>
    <t>SDC-SF-5-N-3_C_10.SPA</t>
  </si>
  <si>
    <t>SDC-SF-5-N-3_S0-0_C_11</t>
  </si>
  <si>
    <t>rubbery texture, bounces back. has a few clear fibers combined with the particle.</t>
  </si>
  <si>
    <t>SDC-SF-5-N-3_C_11.SPA</t>
  </si>
  <si>
    <t>Curienite</t>
  </si>
  <si>
    <t>SDC-SF-5-N-3_S0-0_C_14</t>
  </si>
  <si>
    <t>SDC-SF-5-N-3_C_14.SPA</t>
  </si>
  <si>
    <t>Titanite</t>
  </si>
  <si>
    <t>SDC-SF-5-N-3_S0-0_C_16</t>
  </si>
  <si>
    <t>SDC-SF-5-N-3_C_16.SPA</t>
  </si>
  <si>
    <t>SDC-SF-5-N-3_S0-0_C_18</t>
  </si>
  <si>
    <t>has the foamy appearance, but could make dents to the particle.</t>
  </si>
  <si>
    <t>SDC-SF-5-N-3_C_18.SPA</t>
  </si>
  <si>
    <t>SDC-SF-5-N-3_S0-0_C_22</t>
  </si>
  <si>
    <t>SDC-SF-5-N-3_C_22.SPA</t>
  </si>
  <si>
    <t>SDC-SF-5-N-3_S0-0_C_24</t>
  </si>
  <si>
    <t>SDC-SF-5-N-3_C_24.SPA</t>
  </si>
  <si>
    <t>SDC-SF-5-N-3_S0-0_C_25</t>
  </si>
  <si>
    <t>SDC-SF-5-N-3_C_25.SPA</t>
  </si>
  <si>
    <t>SDC-SF-5-N-3_S0-0_C_26</t>
  </si>
  <si>
    <t>SDC-SF-5-N-3_C_26.SPA</t>
  </si>
  <si>
    <t>PP 41. Clear Fragment</t>
  </si>
  <si>
    <t>SDC-SF-5-N-3_S0-0_C_27</t>
  </si>
  <si>
    <t>SDC-SF-5-N-3_C_27.SPA</t>
  </si>
  <si>
    <t>SDC-SF-5-N-3_S0-0_C_28</t>
  </si>
  <si>
    <t>SDC-SF-5-N-3_C_28.SPA</t>
  </si>
  <si>
    <t>PVC 2. Yellow Raincoat Film</t>
  </si>
  <si>
    <t>SDC-SF-5-N-3_S0-0_C_30</t>
  </si>
  <si>
    <t>representarive?</t>
  </si>
  <si>
    <t>SDC-SF-5-N-3_C_30.SPA</t>
  </si>
  <si>
    <t>SDC-SF-5-N-3_S0-0_C_33</t>
  </si>
  <si>
    <t>SDC-SF-5-N-3_C_33.SPA</t>
  </si>
  <si>
    <t>Vanuralite__R050544-9__Infrared__Infrared_Data_Processed__587</t>
  </si>
  <si>
    <t>SDC-SF-3-N-1_S0-0_A_1</t>
  </si>
  <si>
    <t>SDC-SF-3-N-1_S0-0_A_1.SPA</t>
  </si>
  <si>
    <t>SDC-SF-3-N-1_S0-0_A_2</t>
  </si>
  <si>
    <t>SDC-SF-3-N-1_S0-0_A_2.SPA</t>
  </si>
  <si>
    <t>SDC-SF-3-N-1_S0-0_A_3</t>
  </si>
  <si>
    <t>SDC-SF-3-N-1_S0-0_A_3.SPA</t>
  </si>
  <si>
    <t>SDC-SF-3-N-1_S0-0_A_4</t>
  </si>
  <si>
    <t>SDC-SF-3-N-1_S0-0_A_4.SPA</t>
  </si>
  <si>
    <t>SDC-SF-3-N-1_S0-0_A_5</t>
  </si>
  <si>
    <t>SDC-SF-3-N-1_S0-0_A_5.SPA</t>
  </si>
  <si>
    <t>SDC-SF-3-N-1_S0-0_A_6</t>
  </si>
  <si>
    <t>SDC-SF-3-N-1_S0-0_A_6.SPA</t>
  </si>
  <si>
    <t>SDC-SF-3-N-1_S0-0_A_7</t>
  </si>
  <si>
    <t>SDC-SF-3-N-1_S0-0_A_7.SPA</t>
  </si>
  <si>
    <t>SDC-SF-3-N-1_S0-0_A_8</t>
  </si>
  <si>
    <t>SDC-SF-3-N-1_S0-0_A_8.SPA</t>
  </si>
  <si>
    <t>SDC-SF-3-N-1_S0-0_A_9</t>
  </si>
  <si>
    <t>SDC-SF-3-N-1_S0-0_A_9.SPA</t>
  </si>
  <si>
    <t>SDC-SF-3-N-1_S0-0_A_10</t>
  </si>
  <si>
    <t>SDC-SF-3-N-1_S0-0_A_10.SPA</t>
  </si>
  <si>
    <t>SDC-SF-3-N-1_S0-0_A_11</t>
  </si>
  <si>
    <t>SDC-SF-3-N-1_S0-0_A_11.SPA</t>
  </si>
  <si>
    <t>SDC-SF-3-N-1_S0-0_A_12</t>
  </si>
  <si>
    <t>SDC-SF-3-N-1_S0-0_A_12.SPA</t>
  </si>
  <si>
    <t>SDC-SF-3-N-1_S0-0_A_13</t>
  </si>
  <si>
    <t>SDC-SF-3-N-1_S0-0_A_13.SPA</t>
  </si>
  <si>
    <t>SDC-SF-3-N-1_S0-0_A_15</t>
  </si>
  <si>
    <t>SDC-SF-3-N-1_S0-0_A_15.SPA</t>
  </si>
  <si>
    <t>SDC-SF-3-N-1_S0-0_A_16</t>
  </si>
  <si>
    <t>SDC-SF-3-N-1_S0-0_A_16.SPA</t>
  </si>
  <si>
    <t>SDC-SF-3-N-1_S0-0_A_17</t>
  </si>
  <si>
    <t>SDC-SF-3-N-1_S0-0_A_17.SPA</t>
  </si>
  <si>
    <t>SDC-SF-3-N-1_S0-0_A_18</t>
  </si>
  <si>
    <t>SDC-SF-3-N-1_S0-0_A_18.SPA</t>
  </si>
  <si>
    <t>SDC-SF-3-N-1_S0-0_A_19</t>
  </si>
  <si>
    <t>SDC-SF-3-N-1_S0-0_A_19.SPA</t>
  </si>
  <si>
    <t>SDC-SF-3-N-1_S0-0_A_20</t>
  </si>
  <si>
    <t>SDC-SF-3-N-1_S0-0_A_20.SPA</t>
  </si>
  <si>
    <t>SDC-SF-3-N-1_S0-0_A_21</t>
  </si>
  <si>
    <t>SDC-SF-3-N-1_S0-0_A_21.SPA</t>
  </si>
  <si>
    <t>SDC-SF-3-N-1_S0-0_A_23</t>
  </si>
  <si>
    <t>SDC-SF-3-N-1_S0-0_A_23.SPA</t>
  </si>
  <si>
    <t>SDC-SF-3-N-1_S0-0_A_24</t>
  </si>
  <si>
    <t>SDC-SF-3-N-1_S0-0_A_24.SPA</t>
  </si>
  <si>
    <t>SDC-SF-3-N-1_S0-0_A_25</t>
  </si>
  <si>
    <t>SDC-SF-3-N-1_S0-0_A_25.SPA</t>
  </si>
  <si>
    <t>SDC-SF-3-N-1_S0-0_A_26</t>
  </si>
  <si>
    <t>SDC-SF-3-N-1_S0-0_A_26.SPA</t>
  </si>
  <si>
    <t>SDC-SF-3-N-1_S0-0_A_28</t>
  </si>
  <si>
    <t>SDC-SF-3-N-1_S0-0_A_28.SPA</t>
  </si>
  <si>
    <t>PP 13. Red Bottle Cap Fragment</t>
  </si>
  <si>
    <t>SDC-SF-3-N-1_S0-0_A_29</t>
  </si>
  <si>
    <t>SDC-SF-3-N-1_S0-0_A_29.SPA</t>
  </si>
  <si>
    <t>SDC-SF-3-N-1_S0-0_A_30</t>
  </si>
  <si>
    <t>SDC-SF-3-N-1_S0-0_A_30.SPA</t>
  </si>
  <si>
    <t>SDC-SF-3-N-1_S0-0_A_31</t>
  </si>
  <si>
    <t>SDC-SF-3-N-1_S0-0_A_31.SPA</t>
  </si>
  <si>
    <t>SDC-SF-3-N-1_S0-0_A_33</t>
  </si>
  <si>
    <t>SDC-SF-3-N-1_S0-0_A_33.SPA</t>
  </si>
  <si>
    <t>SDC-SF-3-N-1_S0-0_A_35</t>
  </si>
  <si>
    <t>SDC-SF-3-N-1_S0-0_A_35.SPA</t>
  </si>
  <si>
    <t>Artenite</t>
  </si>
  <si>
    <t>SDC-SF-3-N-1_S0-0_A_36</t>
  </si>
  <si>
    <t>SDC-SF-3-N-1_S0-0_A_36.SPA</t>
  </si>
  <si>
    <t>SDC-SF-3-N-1_S0-0_A_41</t>
  </si>
  <si>
    <t>SDC-SF-3-N-1_S0-0_A_41.SPA</t>
  </si>
  <si>
    <t>SDC-SF-3-N-1_S0-0_A_46</t>
  </si>
  <si>
    <t>has holes within the particle, could make dents.</t>
  </si>
  <si>
    <t>SDC-SF-3-N-1_S0-0_A_46.SPA</t>
  </si>
  <si>
    <t>ps</t>
  </si>
  <si>
    <t>SDC-SF-3-N-1_S0-0_A_47</t>
  </si>
  <si>
    <t>SDC-SF-3-N-1_S0-0_A_47.SPA</t>
  </si>
  <si>
    <t>honeycomb</t>
  </si>
  <si>
    <t>SDC-SF-3-N-1_S0-0_A_48</t>
  </si>
  <si>
    <t>SDC-SF-3-N-1_S0-0_A_48.SPA</t>
  </si>
  <si>
    <t>SDC-SF-3-N-1_S0-0_A_49</t>
  </si>
  <si>
    <t>SDC-SF-3-N-1_S0-0_A_49.SPA</t>
  </si>
  <si>
    <t>SDC-SF-3-N-1_S0-0_A_50</t>
  </si>
  <si>
    <t>SDC-SF-3-N-1_S0-0_A_50.SPA</t>
  </si>
  <si>
    <t>SDC-SF-3-N-1_S0-0_A_51</t>
  </si>
  <si>
    <t>SDC-SF-3-N-1_S0-0_A_51.SPA</t>
  </si>
  <si>
    <t>SDC-SF-3-N-1_S0-0_A_52</t>
  </si>
  <si>
    <t>SDC-SF-3-N-1_S0-0_A_52.SPA</t>
  </si>
  <si>
    <t>SDC-SF-3-N-1_S0-0_A_53</t>
  </si>
  <si>
    <t>SDC-SF-3-N-1_S0-0_A_53.SPA</t>
  </si>
  <si>
    <t>SDC-SF-3-N-1_S0-0_A_54</t>
  </si>
  <si>
    <t>SDC-SF-3-N-1_S0-0_A_54.SPA</t>
  </si>
  <si>
    <t>SDC-SF-3-N-1_S0-0_A_55</t>
  </si>
  <si>
    <t>SDC-SF-3-N-1_S0-0_A_55.SPA</t>
  </si>
  <si>
    <t>SDC-SF-3-N-1_S0-0_A_56</t>
  </si>
  <si>
    <t>SDC-SF-3-N-1_S0-0_A_56.SPA</t>
  </si>
  <si>
    <t>SDC-SF-3-N-1_S0-0_A_57</t>
  </si>
  <si>
    <t>SDC-SF-3-N-1_S0-0_A_57.SPA</t>
  </si>
  <si>
    <t>SDC-SF-3-N-1_S0-0_A_58</t>
  </si>
  <si>
    <t>SDC-SF-3-N-1_S0-0_A_58.SPA</t>
  </si>
  <si>
    <t>SDC-SF-3-N-1_S0-0_A_59</t>
  </si>
  <si>
    <t>SDC-SF-3-N-1_S0-0_A_59.SPA</t>
  </si>
  <si>
    <t>SDC-SF-3-N-1_S0-0_A_60</t>
  </si>
  <si>
    <t>SDC-SF-3-N-1_S0-0_A_60.SPA</t>
  </si>
  <si>
    <t>SDC-SF-3-N-1_S0-0_A_62</t>
  </si>
  <si>
    <t>SDC-SF-3-N-1_S0-0_A_62.SPA</t>
  </si>
  <si>
    <t>SDC-SF-3-N-1_S0-0_A_63</t>
  </si>
  <si>
    <t>SDC-SF-3-N-1_S0-0_A_63.SPA</t>
  </si>
  <si>
    <t>SDC-SF-3-N-1_S0-0_A_64</t>
  </si>
  <si>
    <t>SDC-SF-3-N-1_S0-0_A_64.SPA</t>
  </si>
  <si>
    <t>SDC-SF-3-N-1_S0-0_A_65</t>
  </si>
  <si>
    <t>SDC-SF-3-N-1_S0-0_A_65.SPA</t>
  </si>
  <si>
    <t>SDC-SF-3-N-1_S0-0_A_66</t>
  </si>
  <si>
    <t>SDC-SF-3-N-1_S0-0_A_66.SPA</t>
  </si>
  <si>
    <t>SDC-SF-3-N-1_S0-0_A_67</t>
  </si>
  <si>
    <t>SDC-SF-3-N-1_S0-0_A_67.SPA</t>
  </si>
  <si>
    <t>pvc.1</t>
  </si>
  <si>
    <t>polyhaloolefins (vinylhalides)</t>
  </si>
  <si>
    <t>poly(vinyl chloride)</t>
  </si>
  <si>
    <t>SDC-SF-3-N-1_S0-0_A_68</t>
  </si>
  <si>
    <t>SDC-SF-3-N-1_S0-0_A_68.SPA</t>
  </si>
  <si>
    <t>SDC-SF-3-N-1_S0-0_A_69</t>
  </si>
  <si>
    <t>SDC-SF-3-N-1_S0-0_A_69.SPA</t>
  </si>
  <si>
    <t>SDC-SF-3-N-1_S0-0_A_70</t>
  </si>
  <si>
    <t>SDC-SF-3-N-1_S0-0_A_70.SPA</t>
  </si>
  <si>
    <t>SDC-SF-3-N-1_S0-0_A_71</t>
  </si>
  <si>
    <t>SDC-SF-3-N-1_S0-0_A_71.SPA</t>
  </si>
  <si>
    <t>SDC-SF-3-N-1_S0-0_A_72</t>
  </si>
  <si>
    <t>SDC-SF-3-N-1_S0-0_A_72.SPA</t>
  </si>
  <si>
    <t>SDC-SF-3-N-1_S0-0_A_73</t>
  </si>
  <si>
    <t>SDC-SF-3-N-1_S0-0_A_73.SPA</t>
  </si>
  <si>
    <t>SDC-SF-3-N-1_S0-0_A_74</t>
  </si>
  <si>
    <t>SDC-SF-3-N-1_S0-0_A_74.SPA</t>
  </si>
  <si>
    <t>SDC-SF-3-N-1_S0-0_A_75</t>
  </si>
  <si>
    <t>SDC-SF-3-N-1_S0-0_A_75.SPA</t>
  </si>
  <si>
    <t>SDC-SF-3-N-1_S0-0_A_76</t>
  </si>
  <si>
    <t>SDC-SF-3-N-1_S0-0_A_76.SPA</t>
  </si>
  <si>
    <t>SDC-SF-3-N-1_S0-0_A_77</t>
  </si>
  <si>
    <t>SDC-SF-3-N-1_S0-0_A_77.SPA</t>
  </si>
  <si>
    <t>SDC-SF-3-N-1_S0-0_A_78</t>
  </si>
  <si>
    <t>SDC-SF-3-N-1_S0-0_A_78.SPA</t>
  </si>
  <si>
    <t>probe 82, plextol d360 (kremer), dispersion in ethanol</t>
  </si>
  <si>
    <t>SDC-SF-3-N-1_S0-0_A_79</t>
  </si>
  <si>
    <t>SDC-SF-3-N-1_S0-0_A_79.SPA</t>
  </si>
  <si>
    <t>SDC-SF-3-N-1_S0-0_B_14</t>
  </si>
  <si>
    <t>SDC-SF-3-N-1_S0-0_B_14.SPA</t>
  </si>
  <si>
    <t>SDC-SF-3-N-1_S0-0_C_11</t>
  </si>
  <si>
    <t>SDC-SF-3-N-1_S0-0_C_11.SPA</t>
  </si>
  <si>
    <t>SDC-SF-3-N-1_S0-0_C_61</t>
  </si>
  <si>
    <t>SDC-SF-3-N-1_S0-0_C_61.SPA</t>
  </si>
  <si>
    <t>SDC-SF-3-N-1_S0-0_D_4</t>
  </si>
  <si>
    <t>SDC-SF-3-N-1_S0-0_D_4.SPA</t>
  </si>
  <si>
    <t>SDC-SF-3-N-1_S0-0_D_59</t>
  </si>
  <si>
    <t>SDC-SF-3-N-1_S0-0_D_59.SPA</t>
  </si>
  <si>
    <t>SDC-SF-3-N-1_S0-0_E_30</t>
  </si>
  <si>
    <t>SDC-SF-3-N-1_S0-0_E_30.SPA</t>
  </si>
  <si>
    <t>SDC-SF-3-N-1_S0-0_G_17</t>
  </si>
  <si>
    <t>SDC-SF-3-N-1_S0-0_G_17.SPA</t>
  </si>
  <si>
    <t>SDC-SF-3-N-1_S0-0_G_27</t>
  </si>
  <si>
    <t>SDC-SF-3-N-1_S0-0_G_27.SPA</t>
  </si>
  <si>
    <t>SDC-SF-3-N-1_S0-0_G_30</t>
  </si>
  <si>
    <t>SDC-SF-3-N-1_S0-0_G_30.SPA</t>
  </si>
  <si>
    <t>SDC-SF-3-N-1_S0-0_I_11</t>
  </si>
  <si>
    <t>SDC-SF-3-N-1_S0-0_I_11.SPA</t>
  </si>
  <si>
    <t>SDC-SF-3-N-1_S0-0_I_38</t>
  </si>
  <si>
    <t>SDC-SF-3-N-1_S0-0_I_38.SPA</t>
  </si>
  <si>
    <t>SDC-SF-3-N-1_S0-0_I_52</t>
  </si>
  <si>
    <t>SDC-SF-3-N-1_S0-0_I_52.SPA</t>
  </si>
  <si>
    <t>SDC-SF-3-N-1_S0-0_J_7</t>
  </si>
  <si>
    <t>SDC-SF-3-N-1_S0-0_J_7.SPA</t>
  </si>
  <si>
    <t>SDC-SF-3-N-1_S0-0_J_42</t>
  </si>
  <si>
    <t>SDC-SF-3-N-1_S0-0_J_42.SPA</t>
  </si>
  <si>
    <t>SDC-SF-3-N-1_S0-0_L_24</t>
  </si>
  <si>
    <t>could make dents.</t>
  </si>
  <si>
    <t>SDC-SF-3-N-1_S0-0_L_24.SPA</t>
  </si>
  <si>
    <t>SDC-SF-3-N-1_S0-0_L_27</t>
  </si>
  <si>
    <t>SDC-SF-3-N-1_S0-0_L_27.SPA</t>
  </si>
  <si>
    <t>SDC-SF-3-N-1_S0-0_O_4</t>
  </si>
  <si>
    <t>SDC-SF-3-N-1_S0-0_O_4.SPA</t>
  </si>
  <si>
    <t>SDC-SF-3-N-1_S0-0_O_28</t>
  </si>
  <si>
    <t>SDC-SF-3-N-1_S0-0_O_28.SPA</t>
  </si>
  <si>
    <t>PP 24. Clear Fragment</t>
  </si>
  <si>
    <t>SDC-SF-3-N-2_S0-0_A_1</t>
  </si>
  <si>
    <t>SDC-SF-3-N-2_S0-0_A_1.SPA</t>
  </si>
  <si>
    <t>SDC-SF-3-N-2_S0-0_A_2</t>
  </si>
  <si>
    <t>SDC-SF-3-N-2_S0-0_A_2.SPA</t>
  </si>
  <si>
    <t>SDC-SF-3-N-2_S0-0_A_3</t>
  </si>
  <si>
    <t>SDC-SF-3-N-2_S0-0_A_3.SPA</t>
  </si>
  <si>
    <t>PVC 1. Clear Fragment</t>
  </si>
  <si>
    <t>SDC-SF-3-N-2_S0-0_A_4</t>
  </si>
  <si>
    <t>SDC-SF-3-N-2_S0-0_A_4.SPA</t>
  </si>
  <si>
    <t>SDC-SF-3-N-2_S0-0_A_5</t>
  </si>
  <si>
    <t>SDC-SF-3-N-2_S0-0_A_5.SPA</t>
  </si>
  <si>
    <t>PVC 7. Green Film</t>
  </si>
  <si>
    <t>SDC-SF-3-N-2_S0-0_A_6</t>
  </si>
  <si>
    <t>SDC-SF-3-N-2_S0-0_A_6.SPA</t>
  </si>
  <si>
    <t>SDC-SF-3-N-2_S0-0_A_7</t>
  </si>
  <si>
    <t>SDC-SF-3-N-2_S0-0_A_7.SPA</t>
  </si>
  <si>
    <t>SDC-SF-3-N-2_S0-0_A_8</t>
  </si>
  <si>
    <t>SDC-SF-3-N-2_S0-0_A_8.SPA</t>
  </si>
  <si>
    <t>SDC-SF-3-N-2_S0-0_A_10</t>
  </si>
  <si>
    <t>SDC-SF-3-N-2_S0-0_A_10.SPA</t>
  </si>
  <si>
    <t>SDC-SF-3-N-2_S0-0_A_11</t>
  </si>
  <si>
    <t>SDC-SF-3-N-2_S0-0_A_11.SPA</t>
  </si>
  <si>
    <t>SDC-SF-3-N-2_S0-0_A_22</t>
  </si>
  <si>
    <t>SDC-SF-3-N-2_S0-0_A_22.SPA</t>
  </si>
  <si>
    <t>SDC-SF-3-N-2_S0-0_A_23</t>
  </si>
  <si>
    <t>SDC-SF-3-N-2_S0-0_A_23.SPA</t>
  </si>
  <si>
    <t>SDC-SF-3-N-2_S0-0_A_24</t>
  </si>
  <si>
    <t>SDC-SF-3-N-2_S0-0_A_24.SPA</t>
  </si>
  <si>
    <t>PVC 5. Clear Clingwrap FIlm</t>
  </si>
  <si>
    <t>SDC-SF-3-N-2_S0-0_A_25</t>
  </si>
  <si>
    <t>SDC-SF-3-N-2_S0-0_A_25.SPA</t>
  </si>
  <si>
    <t>SDC-SF-3-N-2_S0-0_A_84</t>
  </si>
  <si>
    <t>SDC-SF-3-N-2_S0-0_A_84.SPA</t>
  </si>
  <si>
    <t>SDC-SF-3-N-2_S0-0_A_86</t>
  </si>
  <si>
    <t>SDC-SF-3-N-2_S0-0_A_86.SPA</t>
  </si>
  <si>
    <t>SDC-SF-3-N-2_S0-0_A_87</t>
  </si>
  <si>
    <t>SDC-SF-3-N-2_S0-0_A_87.SPA</t>
  </si>
  <si>
    <t>SDC-SF-3-N-2_S0-0_A_88</t>
  </si>
  <si>
    <t>SDC-SF-3-N-2_S0-0_A_88.SPA</t>
  </si>
  <si>
    <t>SDC-SF-3-N-2_S0-0_A_93</t>
  </si>
  <si>
    <t>SDC-SF-3-N-2_S0-0_A_93.SPA</t>
  </si>
  <si>
    <t>SDC-SF-3-N-2_S0-0_A_94</t>
  </si>
  <si>
    <t>SDC-SF-3-N-2_S0-0_A_94.SPA</t>
  </si>
  <si>
    <t>SDC-SF-3-N-2_S0-0_B_41</t>
  </si>
  <si>
    <t>SDC-SF-3-N-2_S0-0_B_41.SPA</t>
  </si>
  <si>
    <t>SDC-SF-3-N-2_S0-0_B_103</t>
  </si>
  <si>
    <t>SDC-SF-3-N-2_S0-0_B_103.SPA</t>
  </si>
  <si>
    <t>SDC-SF-3-N-2_S0-0_C_3</t>
  </si>
  <si>
    <t>SDC-SF-3-N-2_S0-0_C_3.SPA</t>
  </si>
  <si>
    <t>SDC-SF-3-N-2_S0-0_D_10</t>
  </si>
  <si>
    <t>SDC-SF-3-N-2_S0-0_D_10.SPA</t>
  </si>
  <si>
    <t>SDC-SF-3-N-2_S0-0_D_14</t>
  </si>
  <si>
    <t>SDC-SF-3-N-2_S0-0_D_14.SPA</t>
  </si>
  <si>
    <t>SDC-SF-3-N-2_S0-0_E_12</t>
  </si>
  <si>
    <t>SDC-SF-3-N-2_S0-0_E_12.SPA</t>
  </si>
  <si>
    <t>SDC-SF-3-N-2_S0-0_E_13</t>
  </si>
  <si>
    <t>SDC-SF-3-N-2_S0-0_E_13.SPA</t>
  </si>
  <si>
    <t>SDC-SF-3-N-2_S0-0_E_14</t>
  </si>
  <si>
    <t>SDC-SF-3-N-2_S0-0_E_14.SPA</t>
  </si>
  <si>
    <t>SDC-SF-3-N-2_S0-0_E_15</t>
  </si>
  <si>
    <t>SDC-SF-3-N-2_S0-0_E_15.SPA</t>
  </si>
  <si>
    <t>SDC-SF-3-N-2_S0-0_E_17</t>
  </si>
  <si>
    <t>SDC-SF-3-N-2_S0-0_E_17.SPA</t>
  </si>
  <si>
    <t>SDC-SF-3-N-2_S0-0_F_14</t>
  </si>
  <si>
    <t>SDC-SF-3-N-2_S0-0_F_14.SPA</t>
  </si>
  <si>
    <t>SDC-SF-3-N-2_S0-0_F_54</t>
  </si>
  <si>
    <t>SDC-SF-3-N-2_S0-0_F_54.SPA</t>
  </si>
  <si>
    <t>SDC-SF-3-N-2_S0-0_F_69</t>
  </si>
  <si>
    <t>SDC-SF-3-N-2_S0-0_F_69.SPA</t>
  </si>
  <si>
    <t>SDC-SF-3-N-2_S0-0_F_70</t>
  </si>
  <si>
    <t>SDC-SF-3-N-2_S0-0_F_70.SPA</t>
  </si>
  <si>
    <t>SDC-SF-3-N-2_S0-0_F_71</t>
  </si>
  <si>
    <t>SDC-SF-3-N-2_S0-0_F_71.SPA</t>
  </si>
  <si>
    <t>SDC-SF-3-N-2_S0-0_F_72</t>
  </si>
  <si>
    <t>SDC-SF-3-N-2_S0-0_F_72.SPA</t>
  </si>
  <si>
    <t>SDC-SF-3-N-2_S0-0_F_75</t>
  </si>
  <si>
    <t>SDC-SF-3-N-2_S0-0_F_75.SPA</t>
  </si>
  <si>
    <t>SDC-SF-3-N-2_S0-0_G_23</t>
  </si>
  <si>
    <t>SDC-SF-3-N-2_S0-0_G_23.SPA</t>
  </si>
  <si>
    <t>SDC-SF-3-N-2_S0-0_G_24</t>
  </si>
  <si>
    <t>SDC-SF-3-N-2_S0-0_G_24.SPA</t>
  </si>
  <si>
    <t>SDC-SF-3-N-2_S0-0_G_30</t>
  </si>
  <si>
    <t>SDC-SF-3-N-2_S0-0_G_30.SPA</t>
  </si>
  <si>
    <t>SDC-SF-3-N-2_S0-0_G_117</t>
  </si>
  <si>
    <t>SDC-SF-3-N-2_S0-0_G_117.SPA</t>
  </si>
  <si>
    <t>SDC-SF-3-N-2_S0-0_H_59</t>
  </si>
  <si>
    <t>SDC-SF-3-N-2_S0-0_H_59.SPA</t>
  </si>
  <si>
    <t>SDC-SF-3-N-2_S0-0_H_105</t>
  </si>
  <si>
    <t>SDC-SF-3-N-2_S0-0_H_105.SPA</t>
  </si>
  <si>
    <t>SDC-SF-3-N-2_S0-0_H_106</t>
  </si>
  <si>
    <t>SDC-SF-3-N-2_S0-0_H_106.SPA</t>
  </si>
  <si>
    <t>SDC-SF-3-N-2_S0-0_H_109</t>
  </si>
  <si>
    <t>SDC-SF-3-N-2_S0-0_H_109.SPA</t>
  </si>
  <si>
    <t>SDC-SF-3-N-2_S0-0_I_18</t>
  </si>
  <si>
    <t>SDC-SF-3-N-2_S0-0_I_18.SPA</t>
  </si>
  <si>
    <t>SDC-SF-3-N-2_S0-0_I_19</t>
  </si>
  <si>
    <t>SDC-SF-3-N-2_S0-0_I_19.SPA</t>
  </si>
  <si>
    <t>SDC-SF-3-N-2_S0-0_I_20</t>
  </si>
  <si>
    <t>SDC-SF-3-N-2_S0-0_I_20.SPA</t>
  </si>
  <si>
    <t>SDC-SF-3-N-2_S0-0_I_21</t>
  </si>
  <si>
    <t>SDC-SF-3-N-2_S0-0_I_21.SPA</t>
  </si>
  <si>
    <t>SDC-SF-3-N-2_S0-0_I_22</t>
  </si>
  <si>
    <t>SDC-SF-3-N-2_S0-0_I_22.SPA</t>
  </si>
  <si>
    <t>SDC-SF-3-N-2_S0-0_I_68</t>
  </si>
  <si>
    <t>SDC-SF-3-N-2_S0-0_I_68.SPA</t>
  </si>
  <si>
    <t>SDC-SF-3-N-2_S0-0_I_84</t>
  </si>
  <si>
    <t>SDC-SF-3-N-2_S0-0_I_84.SPA</t>
  </si>
  <si>
    <t>SDC-SF-3-N-2_S0-0_I_97</t>
  </si>
  <si>
    <t>SDC-SF-3-N-2_S0-0_I_97.SPA</t>
  </si>
  <si>
    <t>SDC-SF-3-N-2_S0-0_I_98</t>
  </si>
  <si>
    <t>SDC-SF-3-N-2_S0-0_I_98.SPA</t>
  </si>
  <si>
    <t>SDC-SF-3-N-2_S0-0_I_99</t>
  </si>
  <si>
    <t>SDC-SF-3-N-2_S0-0_I_99.SPA</t>
  </si>
  <si>
    <t>SDC-SF-3-N-2_S0-0_J_65</t>
  </si>
  <si>
    <t>SDC-SF-3-N-2_S0-0_J_65.SPA</t>
  </si>
  <si>
    <t>SDC-SF-3-N-2_S0-0_J_71</t>
  </si>
  <si>
    <t>SDC-SF-3-N-2_S0-0_J_71.SPA</t>
  </si>
  <si>
    <t>SDC-SF-3-N-2_S0-0_J_78</t>
  </si>
  <si>
    <t>SDC-SF-3-N-2_S0-0_J_78.SPA</t>
  </si>
  <si>
    <t>SDC-SF-3-N-2_S0-0_J_79</t>
  </si>
  <si>
    <t>SDC-SF-3-N-2_S0-0_J_79.SPA</t>
  </si>
  <si>
    <t>SDC-SF-3-N-2_S0-0_J_80</t>
  </si>
  <si>
    <t>has holes within the particle.</t>
  </si>
  <si>
    <t>SDC-SF-3-N-2_S0-0_J_80.SPA</t>
  </si>
  <si>
    <t>SDC-SF-3-N-2_S0-0_J_81</t>
  </si>
  <si>
    <t>SDC-SF-3-N-2_S0-0_J_81.SPA</t>
  </si>
  <si>
    <t>SDC-SF-3-N-2_S0-0_J_82</t>
  </si>
  <si>
    <t>SDC-SF-3-N-2_S0-0_J_82.SPA</t>
  </si>
  <si>
    <t>SDC-SF-3-N-2_S0-0_J_83</t>
  </si>
  <si>
    <t>SDC-SF-3-N-2_S0-0_J_83.SPA</t>
  </si>
  <si>
    <t>SDC-SF-3-N-2_S0-0_L_1</t>
  </si>
  <si>
    <t>SDC-SF-3-N-2_S0-0_L_1.SPA</t>
  </si>
  <si>
    <t>SDC-SF-3-N-2_S0-0_L_2</t>
  </si>
  <si>
    <t>SDC-SF-3-N-2_S0-0_L_2.SPA</t>
  </si>
  <si>
    <t>SDC-SF-3-N-2_S0-0_M_92</t>
  </si>
  <si>
    <t>SDC-SF-3-N-2_S0-0_M_92.SPA</t>
  </si>
  <si>
    <t>SDC-SF-3-N-2_S0-0_N_5</t>
  </si>
  <si>
    <t>SDC-SF-3-N-2_S0-0_N_5.SPA</t>
  </si>
  <si>
    <t>SDC-SF-3-N-2_S0-0_X_7</t>
  </si>
  <si>
    <t>SDC-SF-3-N-2_S0-0_X_7.SPA</t>
  </si>
  <si>
    <t>SDC-SF-3-N-2_S0-0_Y_9</t>
  </si>
  <si>
    <t>SDC-SF-3-N-2_S0-0_Y_9.SPA</t>
  </si>
  <si>
    <t>SDC-SF-3-N-2_S0-0_Y_82</t>
  </si>
  <si>
    <t>SDC-SF-3-N-2_S0-0_Y_82.SPA</t>
  </si>
  <si>
    <t>SDC-SF-3-N-2_S0-0_Z_30</t>
  </si>
  <si>
    <t>SDC-SF-3-N-2_S0-0_Z_30.SPA</t>
  </si>
  <si>
    <t>SDC-SF-3-N-2_S0-0_Z_44</t>
  </si>
  <si>
    <t>SDC-SF-3-N-2_S0-0_Z_44.SPA</t>
  </si>
  <si>
    <t>SDC-SF-3-N-2_S0-0_Z_45</t>
  </si>
  <si>
    <t>SDC-SF-3-N-2_S0-0_Z_45.SPA</t>
  </si>
  <si>
    <t>SDC-SF-3-N-2_S0-0_AA_5</t>
  </si>
  <si>
    <t>SDC-SF-3-N-2_S0-0_AA_5.SPA</t>
  </si>
  <si>
    <t>SDC-SF-3-N-2_S0-0_AA_25</t>
  </si>
  <si>
    <t>SDC-SF-3-N-2_S0-0_AA_25.SPA</t>
  </si>
  <si>
    <t>SDC-SF-3-N-2_S0-0_AA_61</t>
  </si>
  <si>
    <t>SDC-SF-3-N-2_S0-0_AA_61.SPA</t>
  </si>
  <si>
    <t>SDC-SF-3-N-2_S0-0_AB_75</t>
  </si>
  <si>
    <t>SDC-SF-3-N-2_S0-0_AB_75.SPA</t>
  </si>
  <si>
    <t>SDC-SF-3-N-2_S0-0_AC_39</t>
  </si>
  <si>
    <t>SDC-SF-3-N-2_S0-0_AC_39.SPA</t>
  </si>
  <si>
    <t>SDC-SF-3-N-2_S0-0_AC_57</t>
  </si>
  <si>
    <t>SDC-SF-3-N-2_S0-0_AC_57.SPA</t>
  </si>
  <si>
    <t>SDC-SF-3-N-2_S0-0_AE_50</t>
  </si>
  <si>
    <t>SDC-SF-3-N-2_S0-0_AE_50.SPA</t>
  </si>
  <si>
    <t>SDC-SF-3-N-2_S0-0_AE_51</t>
  </si>
  <si>
    <t>SDC-SF-3-N-2_S0-0_AE_51.SPA</t>
  </si>
  <si>
    <t>SDC-SF-3-N-3_S0-0_A_1</t>
  </si>
  <si>
    <t>SDC-SF-3-N-3_S0-0_A_1.SPA</t>
  </si>
  <si>
    <t>SDC-SF-3-N-3_S0-0_A_2</t>
  </si>
  <si>
    <t>SDC-SF-3-N-3_S0-0_A_2.SPA</t>
  </si>
  <si>
    <t>SDC-SF-3-N-3_S0-0_A_3</t>
  </si>
  <si>
    <t>SDC-SF-3-N-3_S0-0_A_3.SPA</t>
  </si>
  <si>
    <t>SDC-SF-3-N-3_S0-0_A_4</t>
  </si>
  <si>
    <t>SDC-SF-3-N-3_S0-0_A_4.SPA</t>
  </si>
  <si>
    <t>SDC-SF-3-N-3_S0-0_A_5</t>
  </si>
  <si>
    <t>SDC-SF-3-N-3_S0-0_A_5.SPA</t>
  </si>
  <si>
    <t>SDC-SF-3-N-3_S0-0_A_6</t>
  </si>
  <si>
    <t>SDC-SF-3-N-3_S0-0_A_6.SPA</t>
  </si>
  <si>
    <t>amber (chiapas; dominican republic)</t>
  </si>
  <si>
    <t>SDC-SF-3-N-3_S0-0_A_8</t>
  </si>
  <si>
    <t>SDC-SF-3-N-3_S0-0_A_8.SPA</t>
  </si>
  <si>
    <t>styrene isoprene</t>
  </si>
  <si>
    <t>STYRENE-ISOPRENE</t>
  </si>
  <si>
    <t>SDC-SF-3-N-3_S0-0_A_9</t>
  </si>
  <si>
    <t>SDC-SF-3-N-3_S0-0_A_9.SPA</t>
  </si>
  <si>
    <t>SDC-SF-3-N-3_S0-0_A_10</t>
  </si>
  <si>
    <t>SDC-SF-3-N-3_S0-0_A_10.SPA</t>
  </si>
  <si>
    <t>SDC-SF-3-N-3_S0-0_A_11</t>
  </si>
  <si>
    <t>SDC-SF-3-N-3_S0-0_A_11.SPA</t>
  </si>
  <si>
    <t>SDC-SF-3-N-3_S0-0_A_12</t>
  </si>
  <si>
    <t>sphere</t>
  </si>
  <si>
    <t>SDC-SF-3-N-3_S0-0_A_12.SPA</t>
  </si>
  <si>
    <t>SDC-SF-3-N-3_S0-0_A_13</t>
  </si>
  <si>
    <t>SDC-SF-3-N-3_S0-0_A_13.SPA</t>
  </si>
  <si>
    <t>SDC-SF-3-N-3_S0-0_A_14</t>
  </si>
  <si>
    <t>SDC-SF-3-N-3_S0-0_A_14.SPA</t>
  </si>
  <si>
    <t>SDC-SF-3-N-3_S0-0_A_15</t>
  </si>
  <si>
    <t>SDC-SF-3-N-3_S0-0_A_15.SPA</t>
  </si>
  <si>
    <t>SDC-SF-3-N-3_S0-0_A_16</t>
  </si>
  <si>
    <t>SDC-SF-3-N-3_S0-0_A_16.SPA</t>
  </si>
  <si>
    <t>SDC-SF-3-N-3_S0-0_A_17</t>
  </si>
  <si>
    <t>SDC-SF-3-N-3_S0-0_A_17.SPA</t>
  </si>
  <si>
    <t>SDC-SF-3-N-3_S0-0_A_19</t>
  </si>
  <si>
    <t>SDC-SF-3-N-3_S0-0_A_19.SPA</t>
  </si>
  <si>
    <t>SDC-SF-3-N-3_S0-0_A_20</t>
  </si>
  <si>
    <t>SDC-SF-3-N-3_S0-0_A_20.SPA</t>
  </si>
  <si>
    <t>SDC-SF-3-N-3_S0-0_A_21</t>
  </si>
  <si>
    <t>SDC-SF-3-N-3_S0-0_A_21.SPA</t>
  </si>
  <si>
    <t>SDC-SF-3-N-3_S0-0_A_24</t>
  </si>
  <si>
    <t>SDC-SF-3-N-3_S0-0_A_24.SPA</t>
  </si>
  <si>
    <t>atr</t>
  </si>
  <si>
    <t>SDC-SF-3-N-3_S0-0_A_31</t>
  </si>
  <si>
    <t>SDC-SF-3-N-3_S0-0_A_31.SPA</t>
  </si>
  <si>
    <t>SDC-SF-3-N-3_S0-0_A_32</t>
  </si>
  <si>
    <t>SDC-SF-3-N-3_S0-0_A_32.SPA</t>
  </si>
  <si>
    <t>SDC-SF-3-N-3_S0-0_A_33</t>
  </si>
  <si>
    <t>SDC-SF-3-N-3_S0-0_A_33.SPA</t>
  </si>
  <si>
    <t>SDC-SF-3-N-3_S0-0_A_34</t>
  </si>
  <si>
    <t>SDC-SF-3-N-3_S0-0_A_34.SPA</t>
  </si>
  <si>
    <t>SDC-SF-3-N-3_S0-0_A_35</t>
  </si>
  <si>
    <t>SDC-SF-3-N-3_S0-0_A_35.SPA</t>
  </si>
  <si>
    <t>SDC-SF-3-N-3_S0-0_A_36</t>
  </si>
  <si>
    <t>SDC-SF-3-N-3_S0-0_A_36.SPA</t>
  </si>
  <si>
    <t>SDC-SF-3-N-3_S0-0_A_37</t>
  </si>
  <si>
    <t>SDC-SF-3-N-3_S0-0_A_37.SPA</t>
  </si>
  <si>
    <t>SDC-SF-3-N-3_S0-0_A_38</t>
  </si>
  <si>
    <t>SDC-SF-3-N-3_S0-0_A_38.SPA</t>
  </si>
  <si>
    <t>Polyethylene</t>
  </si>
  <si>
    <t>SDC-SF-3-N-3_S0-0_A_40</t>
  </si>
  <si>
    <t>SDC-SF-3-N-3_S0-0_A_40.SPA</t>
  </si>
  <si>
    <t>SDC-SF-3-N-3_S0-0_A_50</t>
  </si>
  <si>
    <t>SDC-SF-3-N-3_S0-0_A_50.SPA</t>
  </si>
  <si>
    <t>SDC-SF-3-N-3_S0-0_A_51</t>
  </si>
  <si>
    <t>SDC-SF-3-N-3_S0-0_A_51.SPA</t>
  </si>
  <si>
    <t>SDC-SF-3-N-3_S0-0_A_54</t>
  </si>
  <si>
    <t>SDC-SF-3-N-3_S0-0_A_54.SPA</t>
  </si>
  <si>
    <t>SDC-SF-3-N-3_S0-0_A_55</t>
  </si>
  <si>
    <t>could be film, has a white fragment attached to the sample.</t>
  </si>
  <si>
    <t>SDC-SF-3-N-3_S0-0_A_55.SPA</t>
  </si>
  <si>
    <t>SDC-SF-3-N-3_S0-0_A_56</t>
  </si>
  <si>
    <t>SDC-SF-3-N-3_S0-0_A_56.SPA</t>
  </si>
  <si>
    <t>SDC-SF-3-N-3_S0-0_A_57</t>
  </si>
  <si>
    <t>SDC-SF-3-N-3_S0-0_A_57.SPA</t>
  </si>
  <si>
    <t>SDC-SF-3-N-3_S0-0_A_58</t>
  </si>
  <si>
    <t>SDC-SF-3-N-3_S0-0_A_58.SPA</t>
  </si>
  <si>
    <t>SDC-SF-3-N-3_S0-0_A_59</t>
  </si>
  <si>
    <t>SDC-SF-3-N-3_S0-0_A_59.SPA</t>
  </si>
  <si>
    <t>empty well</t>
  </si>
  <si>
    <t>national renewable energy laboratory</t>
  </si>
  <si>
    <t>SDC-SF-3-N-3_S0-0_A_61</t>
  </si>
  <si>
    <t>SDC-SF-3-N-3_S0-0_A_61.SPA</t>
  </si>
  <si>
    <t>SDC-SF-3-N-3_S0-0_A_63</t>
  </si>
  <si>
    <t>SDC-SF-3-N-3_S0-0_A_63.SPA</t>
  </si>
  <si>
    <t>SDC-SF-3-N-3_S0-0_A_64</t>
  </si>
  <si>
    <t>SDC-SF-3-N-3_S0-0_A_64.SPA</t>
  </si>
  <si>
    <t>SDC-SF-3-N-3_S0-0_A_66</t>
  </si>
  <si>
    <t>SDC-SF-3-N-3_S0-0_A_66.SPA</t>
  </si>
  <si>
    <t>ldpe</t>
  </si>
  <si>
    <t>SDC-SF-3-N-3_S0-0_A_67</t>
  </si>
  <si>
    <t>has a lot of black particles attached to it</t>
  </si>
  <si>
    <t>SDC-SF-3-N-3_S0-0_A_67.SPA</t>
  </si>
  <si>
    <t>SDC-SF-3-N-3_S0-0_B_5</t>
  </si>
  <si>
    <t>SDC-SF-3-N-3_S0-0_B_5.SPA</t>
  </si>
  <si>
    <t>SDC-SF-3-N-3_S0-0_B_12</t>
  </si>
  <si>
    <t>SDC-SF-3-N-3_S0-0_B_12.SPA</t>
  </si>
  <si>
    <t>SDC-SF-3-N-3_S0-0_B_31</t>
  </si>
  <si>
    <t>SDC-SF-3-N-3_S0-0_B_31.SPA</t>
  </si>
  <si>
    <t>SDC-SF-3-N-3_S0-0_B_36</t>
  </si>
  <si>
    <t>waffle texture.</t>
  </si>
  <si>
    <t>SDC-SF-3-N-3_S0-0_B_36.SPA</t>
  </si>
  <si>
    <t>SDC-SF-3-N-3_S0-0_B_67</t>
  </si>
  <si>
    <t>SDC-SF-3-N-3_S0-0_B_67.SPA</t>
  </si>
  <si>
    <t>SDC-SF-3-N-3_S0-0_C_3</t>
  </si>
  <si>
    <t>SDC-SF-3-N-3_S0-0_C_3.SPA</t>
  </si>
  <si>
    <t>SDC-SF-3-N-3_S0-0_C_22</t>
  </si>
  <si>
    <t>SDC-SF-3-N-3_S0-0_C_22.SPA</t>
  </si>
  <si>
    <t>SDC-SF-3-N-3_S0-0_C_29</t>
  </si>
  <si>
    <t>SDC-SF-3-N-3_S0-0_C_29.SPA</t>
  </si>
  <si>
    <t>SDC-SF-3-N-3_S0-0_C_39</t>
  </si>
  <si>
    <t>squishy, could be dented</t>
  </si>
  <si>
    <t>SDC-SF-3-N-3_S0-0_C_39.SPA</t>
  </si>
  <si>
    <t>SDC-SF-3-N-3_S0-0_C_49</t>
  </si>
  <si>
    <t>SDC-SF-3-N-3_S0-0_C_49.SPA</t>
  </si>
  <si>
    <t>SDC-SF-3-N-3_S0-0_C_69</t>
  </si>
  <si>
    <t>SDC-SF-3-N-3_S0-0_C_69.SPA</t>
  </si>
  <si>
    <t>SDC-SF-3-N-3_S0-0_C_71</t>
  </si>
  <si>
    <t>SDC-SF-3-N-3_S0-0_C_71.SPA</t>
  </si>
  <si>
    <t>SDC-SF-3-N-3_S0-0_C_77</t>
  </si>
  <si>
    <t>SDC-SF-3-N-3_S0-0_C_77.SPA</t>
  </si>
  <si>
    <t>SDC-SF-3-N-3_S0-0_C_78</t>
  </si>
  <si>
    <t>SDC-SF-3-N-3_S0-0_C_78.SPA</t>
  </si>
  <si>
    <t>SDC-SF-3-N-3_S0-0_C_79</t>
  </si>
  <si>
    <t>SDC-SF-3-N-3_S0-0_C_79.SPA</t>
  </si>
  <si>
    <t>SDC-SF-3-N-3_S0-0_D_10</t>
  </si>
  <si>
    <t>SDC-SF-3-N-3_S0-0_D_10.SPA</t>
  </si>
  <si>
    <t>SDC-SF-3-N-3_S0-0_D_11</t>
  </si>
  <si>
    <t>SDC-SF-3-N-3_S0-0_D_11.SPA</t>
  </si>
  <si>
    <t>SDC-SF-3-N-3_S0-0_D_12</t>
  </si>
  <si>
    <t>SDC-SF-3-N-3_S0-0_D_12.SPA</t>
  </si>
  <si>
    <t>SDC-SF-3-N-3_S0-0_D_20</t>
  </si>
  <si>
    <t>SDC-SF-3-N-3_S0-0_D_20.SPA</t>
  </si>
  <si>
    <t>SDC-SF-3-N-3_S0-0_D_31</t>
  </si>
  <si>
    <t>SDC-SF-3-N-3_S0-0_D_31.SPA</t>
  </si>
  <si>
    <t>SDC-SF-3-N-3_S0-0_D_51</t>
  </si>
  <si>
    <t>SDC-SF-3-N-3_S0-0_D_51.SPA</t>
  </si>
  <si>
    <t>SDC-SF-3-N-3_S0-0_D_54</t>
  </si>
  <si>
    <t>SDC-SF-3-N-3_S0-0_D_54.SPA</t>
  </si>
  <si>
    <t>SDC-SF-3-N-3_S0-0_D_55</t>
  </si>
  <si>
    <t>SDC-SF-3-N-3_S0-0_D_55.SPA</t>
  </si>
  <si>
    <t>SDC-SF-3-N-3_S0-0_D_61</t>
  </si>
  <si>
    <t>SDC-SF-3-N-3_S0-0_D_61.SPA</t>
  </si>
  <si>
    <t>SDC-SF-3-N-3_S0-0_E_2</t>
  </si>
  <si>
    <t>SDC-SF-3-N-3_S0-0_E_2.SPA</t>
  </si>
  <si>
    <t>alkyd varnish</t>
  </si>
  <si>
    <t>SDC-SF-3-N-3_S0-0_E_8</t>
  </si>
  <si>
    <t>SDC-SF-3-N-3_S0-0_E_8.SPA</t>
  </si>
  <si>
    <t>SDC-SF-3-N-3_S0-0_E_9</t>
  </si>
  <si>
    <t>SDC-SF-3-N-3_S0-0_E_9.SPA</t>
  </si>
  <si>
    <t>SDC-SF-3-N-3_S0-0_E_12</t>
  </si>
  <si>
    <t>SDC-SF-3-N-3_S0-0_E_12.SPA</t>
  </si>
  <si>
    <t>SDC-SF-3-N-3_S0-0_E_13</t>
  </si>
  <si>
    <t>SDC-SF-3-N-3_S0-0_E_13.SPA</t>
  </si>
  <si>
    <t>PP 25. White Cutting Board Fragment</t>
  </si>
  <si>
    <t>SDC-SF-3-N-3_S0-0_F_9</t>
  </si>
  <si>
    <t>SDC-SF-3-N-3_S0-0_F_9.SPA</t>
  </si>
  <si>
    <t>SDC-SF-3-N-3_S0-0_F_10</t>
  </si>
  <si>
    <t>SDC-SF-3-N-3_S0-0_F_10.SPA</t>
  </si>
  <si>
    <t>SDC-SF-3-N-3_S0-0_F_11</t>
  </si>
  <si>
    <t>SDC-SF-3-N-3_S0-0_F_11.SPA</t>
  </si>
  <si>
    <t>SDC-SF-3-N-3_S0-0_F_16</t>
  </si>
  <si>
    <t>SDC-SF-3-N-3_S0-0_F_16.SPA</t>
  </si>
  <si>
    <t>SDC-SF-3-N-3_S0-0_F_18</t>
  </si>
  <si>
    <t>SDC-SF-3-N-3_S0-0_F_18.SPA</t>
  </si>
  <si>
    <t>SDC-SF-3-N-3_S0-0_F_28</t>
  </si>
  <si>
    <t>SDC-SF-3-N-3_S0-0_F_28.SPA</t>
  </si>
  <si>
    <t>SDC-SF-3-N-3_S0-0_F_29</t>
  </si>
  <si>
    <t>SDC-SF-3-N-3_S0-0_F_29.SPA</t>
  </si>
  <si>
    <t>SDC-SF-3-N-3_S0-0_F_30</t>
  </si>
  <si>
    <t>SDC-SF-3-N-3_S0-0_F_30.SPA</t>
  </si>
  <si>
    <t>SDC-SF-3-N-3_S0-0_F_32</t>
  </si>
  <si>
    <t>SDC-SF-3-N-3_S0-0_F_32.SPA</t>
  </si>
  <si>
    <t>SDC-SF-3-N-3_S0-0_F_33</t>
  </si>
  <si>
    <t>SDC-SF-3-N-3_S0-0_F_33.SPA</t>
  </si>
  <si>
    <t>SDC-SF-3-N-3_S0-0_F_45</t>
  </si>
  <si>
    <t>SDC-SF-3-N-3_S0-0_F_45.SPA</t>
  </si>
  <si>
    <t>SDC-SF-3-N-3_S0-0_F_56</t>
  </si>
  <si>
    <t>SDC-SF-3-N-3_S0-0_F_56.SPA</t>
  </si>
  <si>
    <t>SDC-SF-3-N-3_S0-0_F_60</t>
  </si>
  <si>
    <t>SDC-SF-3-N-3_S0-0_F_60.SPA</t>
  </si>
  <si>
    <t>SDC-SF-3-N-4_S0-0_A_1</t>
  </si>
  <si>
    <t>SDC-SF-3-N-4_S0-0_A_1.SPA</t>
  </si>
  <si>
    <t>SDC-SF-3-N-4_S0-0_A_2</t>
  </si>
  <si>
    <t>SDC-SF-3-N-4_S0-0_A_2.SPA</t>
  </si>
  <si>
    <t>SDC-SF-3-N-4_S0-0_A_3</t>
  </si>
  <si>
    <t>SDC-SF-3-N-4_S0-0_A_3.SPA</t>
  </si>
  <si>
    <t>SDC-SF-3-N-4_S0-0_A_4</t>
  </si>
  <si>
    <t>SDC-SF-3-N-4_S0-0_A_4.SPA</t>
  </si>
  <si>
    <t>SDC-SF-3-N-4_S0-0_A_5</t>
  </si>
  <si>
    <t>SDC-SF-3-N-4_S0-0_A_5.SPA</t>
  </si>
  <si>
    <t>SDC-SF-3-N-4_S0-0_A_6</t>
  </si>
  <si>
    <t>SDC-SF-3-N-4_S0-0_A_6.SPA</t>
  </si>
  <si>
    <t>SDC-SF-3-N-4_S0-0_A_7</t>
  </si>
  <si>
    <t>SDC-SF-3-N-4_S0-0_A_7.SPA</t>
  </si>
  <si>
    <t>SDC-SF-3-N-4_S0-0_A_11</t>
  </si>
  <si>
    <t>SDC-SF-3-N-4_S0-0_A_11.SPA</t>
  </si>
  <si>
    <t>SDC-SF-3-N-4_S0-0_A_12</t>
  </si>
  <si>
    <t>SDC-SF-3-N-4_S0-0_A_12.SPA</t>
  </si>
  <si>
    <t>SDC-SF-3-N-4_S0-0_A_20</t>
  </si>
  <si>
    <t>SDC-SF-3-N-4_S0-0_A_20.SPA</t>
  </si>
  <si>
    <t>SDC-SF-3-N-4_S0-0_A_22</t>
  </si>
  <si>
    <t>SDC-SF-3-N-4_S0-0_A_22.SPA</t>
  </si>
  <si>
    <t>SDC-SF-3-N-4_S0-0_A_30</t>
  </si>
  <si>
    <t>SDC-SF-3-N-4_S0-0_A_30.SPA</t>
  </si>
  <si>
    <t>SDC-SF-3-N-4_S0-0_A_35</t>
  </si>
  <si>
    <t>SDC-SF-3-N-4_S0-0_A_35.SPA</t>
  </si>
  <si>
    <t>SDC-SF-3-N-4_S0-0_B_3</t>
  </si>
  <si>
    <t>SDC-SF-3-N-4_S0-0_B_3.SPA</t>
  </si>
  <si>
    <t>SDC-SF-3-N-4_S0-0_B_6</t>
  </si>
  <si>
    <t>SDC-SF-3-N-4_S0-0_B_6.SPA</t>
  </si>
  <si>
    <t>SDC-SF-3-N-4_S0-0_B_7</t>
  </si>
  <si>
    <t>SDC-SF-3-N-4_S0-0_B_7.SPA</t>
  </si>
  <si>
    <t>SDC-SF-3-N-4_S0-0_C_6</t>
  </si>
  <si>
    <t>SDC-SF-3-N-4_S0-0_C_6.SPA</t>
  </si>
  <si>
    <t>SDC-SF-3-N-4_S0-0_C_23</t>
  </si>
  <si>
    <t>SDC-SF-3-N-4_S0-0_C_23.SPA</t>
  </si>
  <si>
    <t>SDC-SF-3-N-4_S0-0_C_60</t>
  </si>
  <si>
    <t>SDC-SF-3-N-4_S0-0_C_60.SPA</t>
  </si>
  <si>
    <t>SDC-SF-3-N-4_S0-0_D_30</t>
  </si>
  <si>
    <t>SDC-SF-3-N-4_S0-0_D_30.SPA</t>
  </si>
  <si>
    <t>SDC-SF-3-N-4_S0-0_D_31</t>
  </si>
  <si>
    <t>SDC-SF-3-N-4_S0-0_D_31.SPA</t>
  </si>
  <si>
    <t>SDC-SF-3-N-4_S0-0_D_32</t>
  </si>
  <si>
    <t>SDC-SF-3-N-4_S0-0_D_32.SPA</t>
  </si>
  <si>
    <t>SDC-SF-3-N-4_S0-0_D_33</t>
  </si>
  <si>
    <t>SDC-SF-3-N-4_S0-0_D_33.SPA</t>
  </si>
  <si>
    <t>SDC-SF-3-N-4_S0-0_D_36</t>
  </si>
  <si>
    <t>SDC-SF-3-N-4_S0-0_D_36.SPA</t>
  </si>
  <si>
    <t>SDC-SF-3-N-4_S0-0_D_38</t>
  </si>
  <si>
    <t>SDC-SF-3-N-4_S0-0_D_38.SPA</t>
  </si>
  <si>
    <t>SDC-SF-3-N-4_S0-0_D_39</t>
  </si>
  <si>
    <t>SDC-SF-3-N-4_S0-0_D_39.SPA</t>
  </si>
  <si>
    <t>SDC-SF-3-N-4_S0-0_D_44</t>
  </si>
  <si>
    <t>SDC-SF-3-N-4_S0-0_D_44.SPA</t>
  </si>
  <si>
    <t>SDC-SF-3-N-4_S0-0_E_14</t>
  </si>
  <si>
    <t>SDC-SF-3-N-4_S0-0_E_14.SPA</t>
  </si>
  <si>
    <t>SDC-SF-3-N-4_S0-0_F_68</t>
  </si>
  <si>
    <t>SDC-SF-3-N-4_S0-0_F_68.SPA</t>
  </si>
  <si>
    <t>SDC-SF-3-N-4_S0-0_F_89</t>
  </si>
  <si>
    <t>SDC-SF-3-N-4_S0-0_F_89.SPA</t>
  </si>
  <si>
    <t>SDC-SF-3-N-4_S0-0_G_7</t>
  </si>
  <si>
    <t>SDC-SF-3-N-4_S0-0_G_7.SPA</t>
  </si>
  <si>
    <t>SDC-SF-3-N-4_S0-0_G_35</t>
  </si>
  <si>
    <t>SDC-SF-3-N-4_S0-0_G_35.SPA</t>
  </si>
  <si>
    <t>SDC-SF-3-N-4_S0-0_G_37</t>
  </si>
  <si>
    <t>SDC-SF-3-N-4_S0-0_G_37.SPA</t>
  </si>
  <si>
    <t>SDC-SF-3-N-4_S0-0_G_59</t>
  </si>
  <si>
    <t>SDC-SF-3-N-4_S0-0_G_59.SPA</t>
  </si>
  <si>
    <t>SDC-SF-3-N-4_S0-0_G_63</t>
  </si>
  <si>
    <t>SDC-SF-3-N-4_S0-0_G_63.SPA</t>
  </si>
  <si>
    <t>SDC-SF-3-N-4_S0-0_H_11</t>
  </si>
  <si>
    <t>SDC-SF-3-N-4_S0-0_H_11.SPA</t>
  </si>
  <si>
    <t>SDC-SF-3-N-4_S0-0_J_37</t>
  </si>
  <si>
    <t>SDC-SF-3-N-4_S0-0_J_37.SPA</t>
  </si>
  <si>
    <t>SDC-SF-3-N-4_S0-0_K_16</t>
  </si>
  <si>
    <t>SDC-SF-3-N-4_S0-0_K_16.SPA</t>
  </si>
  <si>
    <t>SDC-SF-3-N-4_S0-0_K_61</t>
  </si>
  <si>
    <t>SDC-SF-3-N-4_S0-0_K_61.SPA</t>
  </si>
  <si>
    <t>SDC-SF-3-N-4_S0-0_L_29</t>
  </si>
  <si>
    <t>SDC-SF-3-N-4_S0-0_L_29.SPA</t>
  </si>
  <si>
    <t>SDC-SF-3-N-4_S0-0_L_48</t>
  </si>
  <si>
    <t>SDC-SF-3-N-4_S0-0_L_48.SPA</t>
  </si>
  <si>
    <t>SDC-SF-6-N-1_S1-5_A_15</t>
  </si>
  <si>
    <t>SDC-SF-6-N-1_S1-5_A_15.SPA</t>
  </si>
  <si>
    <t>SDC-SF-6-N-2_S1-1_B_9</t>
  </si>
  <si>
    <t>SDC-SF-6-N-2_S1-1_B_9.SPA</t>
  </si>
  <si>
    <t>SDC-SF-6-N-2_S1-2_A_22</t>
  </si>
  <si>
    <t>SDC-SF-6-N-2_S1-2_A_22.SPA</t>
  </si>
  <si>
    <t>SDC-SF-6-N-2_S1-2_C_30</t>
  </si>
  <si>
    <t>SDC-SF-6-N-2_S1-2_C_30.SPA</t>
  </si>
  <si>
    <t xml:space="preserve"> Probe 3.2. , Eigelb (Dr. Hering) alte Probe</t>
  </si>
  <si>
    <t>SDC-SF-6-N-2_S1-2_E_2</t>
  </si>
  <si>
    <t>SDC-SF-6-N-2_S1-2_E_2.SPA</t>
  </si>
  <si>
    <t>SDC-SF-6-N-2_S1-2_E_24</t>
  </si>
  <si>
    <t>SDC-SF-6-N-2_S1-2_E_24.SPA</t>
  </si>
  <si>
    <t>SDC-SF-6-N-2_S1-2_F_42</t>
  </si>
  <si>
    <t>thick, rod-shaped</t>
  </si>
  <si>
    <t>SDC-SF-6-N-2_S1-2_F_42.SPA</t>
  </si>
  <si>
    <t>SDC-SF-6-N-2_S1-2_H_24</t>
  </si>
  <si>
    <t>SDC-SF-6-N-2_S1-2_H_24.SPA</t>
  </si>
  <si>
    <t>SDC-SF-6-N-2_S1-2_I_39</t>
  </si>
  <si>
    <t>SDC-SF-6-N-2_S1-2_I_39.SPA</t>
  </si>
  <si>
    <t>SDC-SF-6-N-2_S1-3_B_3</t>
  </si>
  <si>
    <t>SDC-SF-6-N-2_S1-3_B_3.SPA</t>
  </si>
  <si>
    <t>SDC-SF-6-N-2_S1-3_B_56</t>
  </si>
  <si>
    <t>SDC-SF-6-N-2_S1-3_B_56.SPA</t>
  </si>
  <si>
    <t>SDC-SF-6-N-2_S1-4_B_3</t>
  </si>
  <si>
    <t>SDC-SF-6-N-2_S1-4_B_3.SPA</t>
  </si>
  <si>
    <t>SDC-SF-6-N-2_S1-5_A_15</t>
  </si>
  <si>
    <t>SDC-SF-6-N-2_S1-5_A_15.SPA</t>
  </si>
  <si>
    <t>SDC-SF-6-N-2_S1-5_B_5</t>
  </si>
  <si>
    <t>SDC-SF-6-N-2_S1-5_B_5.SPA</t>
  </si>
  <si>
    <t>SDC-SF-6-N-2_S1-5_B_37</t>
  </si>
  <si>
    <t>SDC-SF-6-N-2_S1-5_B_37.SPA</t>
  </si>
  <si>
    <t>SDC-SF-6-N-2_S1-5_C_2</t>
  </si>
  <si>
    <t>SDC-SF-6-N-2_S1-5_C_2.SPA</t>
  </si>
  <si>
    <t>SDC-SF-6-N-2_S1-5_C_16</t>
  </si>
  <si>
    <t>SDC-SF-6-N-2_S1-5_C_16.SPA</t>
  </si>
  <si>
    <t>SDC-SF-6-N-3_S1-1_D_15</t>
  </si>
  <si>
    <t>SDC-SF-6-N-3_S1-1_D_15.SPA</t>
  </si>
  <si>
    <t>Wulfenite__R050024-1__Infrared__Infrared_Data_Processed__333</t>
  </si>
  <si>
    <t>SDC-SF-6-N-3_S1-1_E_22</t>
  </si>
  <si>
    <t>SDC-SF-6-N-3_S1-1_E_22.SPA</t>
  </si>
  <si>
    <t>SDC-SF-6-N-3_S1-1_G_50</t>
  </si>
  <si>
    <t>SDC-SF-6-N-3_S1-1_G_50.SPA</t>
  </si>
  <si>
    <t>SDC-SF-6-N-3_S1-2_E_54</t>
  </si>
  <si>
    <t>SDC-SF-6-N-3_S1-2_E_54.SPA</t>
  </si>
  <si>
    <t>SDC-SF-6-N-3_S1-2_F_52</t>
  </si>
  <si>
    <t>SDC-SF-6-N-3_S1-2_F_52.SPA</t>
  </si>
  <si>
    <t>SDC-SF-6-N-3_S1-2_F_53</t>
  </si>
  <si>
    <t>SDC-SF-6-N-3_S1-2_F_53.SPA</t>
  </si>
  <si>
    <t>SDC-SF-6-N-3_S1-2_G_15</t>
  </si>
  <si>
    <t>SDC-SF-6-N-3_S1-2_G_15.SPA</t>
  </si>
  <si>
    <t>SDC-SF-6-N-3_S1-3_A_20</t>
  </si>
  <si>
    <t>SDC-SF-6-N-3_S1-3_A_20.SPA</t>
  </si>
  <si>
    <t>SDC-SF-6-N-3_S1-4_A_43</t>
  </si>
  <si>
    <t>SDC-SF-6-N-3_S1-4_A_43.SPA</t>
  </si>
  <si>
    <t>SDC-SF-6-N-3_S1-4_B_28</t>
  </si>
  <si>
    <t>SDC-SF-6-N-3_S1-4_B_28.SPA</t>
  </si>
  <si>
    <t>SDC-SF-6-N-3_S1-4_B_39</t>
  </si>
  <si>
    <t>kind of squishy</t>
  </si>
  <si>
    <t>SDC-SF-6-N-3_S1-4_B_39.SPA</t>
  </si>
  <si>
    <t>SDC-SF-6-N-3_S1-4_B_41</t>
  </si>
  <si>
    <t>SDC-SF-6-N-3_S1-4_B_41.SPA</t>
  </si>
  <si>
    <t>SDC-SF-6-N-3_S1-4_C_25</t>
  </si>
  <si>
    <t>SDC-SF-6-N-3_S1-4_C_25.SPA</t>
  </si>
  <si>
    <t>SDC-SF-6-N-3_S1-4_F_41</t>
  </si>
  <si>
    <t>SDC-SF-6-N-3_S1-4_F_41.SPA</t>
  </si>
  <si>
    <t>SDC-SF-6-N-3_S1-4_G_42</t>
  </si>
  <si>
    <t>SDC-SF-6-N-3_S1-4_G_42.SPA</t>
  </si>
  <si>
    <t>SDC-SF-6-N-3_S1-4_H_6</t>
  </si>
  <si>
    <t>SDC-SF-6-N-3_S1-4_H_6.SPA</t>
  </si>
  <si>
    <t>SDC-SF-6-N-3_S1-5_B_12</t>
  </si>
  <si>
    <t>SDC-SF-6-N-3_S1-5_B_12.SPA</t>
  </si>
  <si>
    <t>SDC-SF-6-N-3_S1-5_C_3</t>
  </si>
  <si>
    <t>brittle</t>
  </si>
  <si>
    <t>SDC-SF-6-N-3_S1-5_C_3.SPA</t>
  </si>
  <si>
    <t>SDC-SF-6-N-3_S1-5_C_21</t>
  </si>
  <si>
    <t>SDC-SF-6-N-3_S1-5_C_21.SPA</t>
  </si>
  <si>
    <t>SDC-SF-6-N-3_S1-5_D_41</t>
  </si>
  <si>
    <t>SDC-SF-6-N-3_S1-5_D_41.SPA</t>
  </si>
  <si>
    <t>SDC-SF-6-N-3_S1-5_E_4</t>
  </si>
  <si>
    <t>SDC-SF-6-N-3_S1-5_E_4.SPA</t>
  </si>
  <si>
    <t>SDC-SF-6-N-3_S1-5_E_10</t>
  </si>
  <si>
    <t>SDC-SF-6-N-3_S1-5_E_10.SPA</t>
  </si>
  <si>
    <t>SDC-SF-6-N-3_S1-5_E_12</t>
  </si>
  <si>
    <t>SDC-SF-6-N-3_S1-5_E_12.SPA</t>
  </si>
  <si>
    <t>Azurite__R050497-1__Infrared__Infrared_Data_Processed__892</t>
  </si>
  <si>
    <t>SAD</t>
  </si>
  <si>
    <t>SAD-DF-1-N-3</t>
  </si>
  <si>
    <t>SAD-DF-1</t>
  </si>
  <si>
    <t>SAD-DF-1-N-3_S0-0_A_9</t>
  </si>
  <si>
    <t>SAD-DF-1-N-3_S0-0_A_9.SPA</t>
  </si>
  <si>
    <t>SAD-DF-1-N-3_S0-0_E_1</t>
  </si>
  <si>
    <t>SAD-DF-1-N-3_S0-0_E_1.SPA</t>
  </si>
  <si>
    <t>Cerussite</t>
  </si>
  <si>
    <t>SAD-DF-1-N-3_S0-0_E_4</t>
  </si>
  <si>
    <t>SAD-DF-1-N-3_S0-0_E_4.SPA</t>
  </si>
  <si>
    <t>SAD-DF-2-N-1</t>
  </si>
  <si>
    <t>SAD-DF-2</t>
  </si>
  <si>
    <t>SAD-DF-2-N-1_S0-0_A_6</t>
  </si>
  <si>
    <t>SAD-DF-2-N-1_S0-0_A_6.SPA</t>
  </si>
  <si>
    <t>SAD-DF-2-N-1_S0-0_A_21</t>
  </si>
  <si>
    <t>SAD-DF-2-N-1_S0-0_A_21.SPA</t>
  </si>
  <si>
    <t>Vladimirivanovite__R130034__Infrared__Infrared_Data_Processed__1262</t>
  </si>
  <si>
    <t>SAD-DF-2-N-2</t>
  </si>
  <si>
    <t>SAD-DF-2-N-2_S0-0_A_4</t>
  </si>
  <si>
    <t>SAD-DF-2-N-2_S0-0_A_4.SPA</t>
  </si>
  <si>
    <t>SAD-DF-2-N-3</t>
  </si>
  <si>
    <t>SAD-DF-2-N-3_S0-0_A_15</t>
  </si>
  <si>
    <t>SAD-DF-2-N-3_S0-0_A_15.SPA</t>
  </si>
  <si>
    <t>SAD-BF-4-N-1</t>
  </si>
  <si>
    <t>SAD-BF-4</t>
  </si>
  <si>
    <t>SAD-BF-4-N-1_S0-0_A_4</t>
  </si>
  <si>
    <t>SAD-BF-4-N-1_S0-0_A_4.SPA</t>
  </si>
  <si>
    <t>SAD-BF-4-N-1_S0-0_A_7</t>
  </si>
  <si>
    <t>SAD-BF-4-N-1_S0-0_A_7.SPA</t>
  </si>
  <si>
    <t>SAD-BF-4-N-1_S0-0_A_8</t>
  </si>
  <si>
    <t>SAD-BF-4-N-1_S0-0_A_8.SPA</t>
  </si>
  <si>
    <t>SAD-BF-4-N-1_S0-0_A_9</t>
  </si>
  <si>
    <t>SAD-BF-4-N-1_S0-0_A_9.SPA</t>
  </si>
  <si>
    <t>SAD-BF-4-N-1_S0-0_A_11</t>
  </si>
  <si>
    <t>SAD-BF-4-N-1_S0-0_A_11.SPA</t>
  </si>
  <si>
    <t>SAD-BF-4-N-1_S0-0_A_16</t>
  </si>
  <si>
    <t>SAD-BF-4-N-1_S0-0_A_16.SPA</t>
  </si>
  <si>
    <t>SAD-BF-4-N-1_S0-0_A_17</t>
  </si>
  <si>
    <t>very thin</t>
  </si>
  <si>
    <t>particle 17 missing</t>
  </si>
  <si>
    <t>SAD-BF-4-N-1_S0-0_A_17.SPA</t>
  </si>
  <si>
    <t>SAD-BF-4-N-1_S0-0_A_18</t>
  </si>
  <si>
    <t>SAD-BF-4-N-1_S0-0_A_18.SPA</t>
  </si>
  <si>
    <t>SAD-BF-4-N-1_S0-0_A_19</t>
  </si>
  <si>
    <t>SAD-BF-4-N-1_S0-0_A_19.SPA</t>
  </si>
  <si>
    <t>SAD-BF-4-N-1_S0-0_A_20</t>
  </si>
  <si>
    <t>SAD-BF-4-N-1_S0-0_A_20.SPA</t>
  </si>
  <si>
    <t>poly(phenylene sulfide)</t>
  </si>
  <si>
    <t>SAD-BF-4-N-1_S0-0_B_14</t>
  </si>
  <si>
    <t>SAD-BF-4-N-1_S0-0_B_14.SPA</t>
  </si>
  <si>
    <t>SAD-BF-4-N-1_S0-0_B_17</t>
  </si>
  <si>
    <t>SAD-BF-4-N-1_S0-0_B_17.SPA</t>
  </si>
  <si>
    <t>SAD-BF-4-N-1_S0-0_B_28</t>
  </si>
  <si>
    <t>SAD-BF-4-N-1_S0-0_B_28.SPA</t>
  </si>
  <si>
    <t>SAD-BF-4-N-1_S0-0_B_29</t>
  </si>
  <si>
    <t>SAD-BF-4-N-1_S0-0_B_29.SPA</t>
  </si>
  <si>
    <t>SAD-BF-4-N-1_S0-0_B_30</t>
  </si>
  <si>
    <t>SAD-BF-4-N-1_S0-0_B_30.SPA</t>
  </si>
  <si>
    <t>SAD-BF-4-N-1_S0-0_C_4</t>
  </si>
  <si>
    <t>SAD-BF-4-N-1_S0-0_C_4.SPA</t>
  </si>
  <si>
    <t>SAD-BF-4-N-1_S0-0_C_8</t>
  </si>
  <si>
    <t>SAD-BF-4-N-1_S0-0_C_8.SPA</t>
  </si>
  <si>
    <t>SAD-BF-4-N-1_S0-0_C_10</t>
  </si>
  <si>
    <t>SAD-BF-4-N-1_S0-0_C_10.SPA</t>
  </si>
  <si>
    <t>SAD-BF-4-N-1_S0-0_C_27</t>
  </si>
  <si>
    <t>black powdery on raveled ropw or something shoot with ftir</t>
  </si>
  <si>
    <t>SAD-BF-4-N-1_S0-0_C_27.SPA</t>
  </si>
  <si>
    <t>SAD-BF-4-N-1_S0-0_C_28</t>
  </si>
  <si>
    <t>SAD-BF-4-N-1_S0-0_C_28.SPA</t>
  </si>
  <si>
    <t>SAD-BF-4-N-1_S0-0_C_31</t>
  </si>
  <si>
    <t>semi-transparent</t>
  </si>
  <si>
    <t>SAD-BF-4-N-1_S0-0_C_31.SPA</t>
  </si>
  <si>
    <t>SAD-BF-4-N-1_S0-0_D_3</t>
  </si>
  <si>
    <t>very long</t>
  </si>
  <si>
    <t>SAD-BF-4-N-1_S0-0_D_3.SPA</t>
  </si>
  <si>
    <t>SAD-BF-4-N-1_S0-0_D_9</t>
  </si>
  <si>
    <t>SAD-BF-4-N-1_S0-0_D_9.SPA</t>
  </si>
  <si>
    <t>SAD-BF-4-N-2</t>
  </si>
  <si>
    <t>SAD-BF-4-N-2_S0-0_A_8</t>
  </si>
  <si>
    <t>SAD-BF-4-N-2_S0-0_A_8.SPA</t>
  </si>
  <si>
    <t>Benstonite</t>
  </si>
  <si>
    <t>SAD-BF-4-N-2_S0-0_A_9</t>
  </si>
  <si>
    <t>SAD-BF-4-N-2_S0-0_A_9.SPA</t>
  </si>
  <si>
    <t>SAD-BF-4-N-2_S0-0_A_10</t>
  </si>
  <si>
    <t>SAD-BF-4-N-2_S0-0_A_10.SPA</t>
  </si>
  <si>
    <t>SAD-BF-4-N-2_S0-0_A_13</t>
  </si>
  <si>
    <t>SAD-BF-4-N-2_S0-0_A_13.SPA</t>
  </si>
  <si>
    <t>SAD-BF-4-N-2_S0-0_A_18</t>
  </si>
  <si>
    <t>thick fiber shape</t>
  </si>
  <si>
    <t>SAD-BF-4-N-2_S0-0_A_18.SPA</t>
  </si>
  <si>
    <t>SAD-BF-4-N-2_S0-0_B_21</t>
  </si>
  <si>
    <t>breaks; could be natural</t>
  </si>
  <si>
    <t>SAD-BF-4-N-2_S0-0_B_21.SPA</t>
  </si>
  <si>
    <t>SAD-BF-4-N-2_S0-0_C_2</t>
  </si>
  <si>
    <t>SAD-BF-4-N-2_S0-0_C_2.SPA</t>
  </si>
  <si>
    <t>SAD-BF-4-N-2_S0-0_C_8</t>
  </si>
  <si>
    <t>thick fiber</t>
  </si>
  <si>
    <t>SAD-BF-4-N-2_S0-0_C_8.SPA</t>
  </si>
  <si>
    <t>SAD-BF-4-N-2_S0-0_C_9</t>
  </si>
  <si>
    <t>SAD-BF-4-N-2_S0-0_C_9.SPA</t>
  </si>
  <si>
    <t>SAD-BF-4-N-2_S0-0_C_11</t>
  </si>
  <si>
    <t>neon</t>
  </si>
  <si>
    <t>SAD-BF-4-N-2_S0-0_C_11.SPA</t>
  </si>
  <si>
    <t>SAD-BF-4-N-2_S0-0_D_4</t>
  </si>
  <si>
    <t>SAD-BF-4-N-2_S0-0_D_4.SPA</t>
  </si>
  <si>
    <t>SAD-BF-4-N-2_S0-0_D_11</t>
  </si>
  <si>
    <t>SAD-BF-4-N-2_S0-0_D_11.SPA</t>
  </si>
  <si>
    <t>SAD-BF-4-N-2_S0-0_D_12</t>
  </si>
  <si>
    <t>SAD-BF-4-N-2_S0-0_D_12.SPA</t>
  </si>
  <si>
    <t>SAD-BF-4-N-2_S0-0_D_13</t>
  </si>
  <si>
    <t>SAD-BF-4-N-2_S0-0_D_13.SPA</t>
  </si>
  <si>
    <t>SAD-BF-4-N-2_S0-0_D_22</t>
  </si>
  <si>
    <t>SAD-BF-4-N-2_S0-0_D_22.SPA</t>
  </si>
  <si>
    <t>SAD-BF-4-N-3</t>
  </si>
  <si>
    <t>SAD-BF-4-N-3_S0-0_A_15</t>
  </si>
  <si>
    <t>SAD-BF-4-N-3_S0-0_A_15.SPA</t>
  </si>
  <si>
    <t>SAD-BF-4-N-3_S0-0_B_1</t>
  </si>
  <si>
    <t>SAD-BF-4-N-3_S0-0_B_1.SPA</t>
  </si>
  <si>
    <t>SAD-BF-4-N-3_S0-0_B_8</t>
  </si>
  <si>
    <t>SAD-BF-4-N-3_S0-0_B_8.SPA</t>
  </si>
  <si>
    <t>SAD-BF-4-N-3_S0-0_C_10</t>
  </si>
  <si>
    <t>SAD-BF-4-N-3_S0-0_C_10.SPA</t>
  </si>
  <si>
    <t>SAD-BF-4-N-3_S0-0_C_18</t>
  </si>
  <si>
    <t>SAD-BF-4-N-3_S0-0_C_18.SPA</t>
  </si>
  <si>
    <t>SAD-DF-3-N_S</t>
  </si>
  <si>
    <t>SAD-DF-3</t>
  </si>
  <si>
    <t>SAD-DF-3-N_S0-0_F_6</t>
  </si>
  <si>
    <t>missing</t>
  </si>
  <si>
    <t>SAD-DF-3-N_S0_0_F_6.SPA</t>
  </si>
  <si>
    <t>SAD-SF-4-N-1</t>
  </si>
  <si>
    <t>SAD-SF-4</t>
  </si>
  <si>
    <t>SAD-SF-4-N-1_S1-1_A_18</t>
  </si>
  <si>
    <t>SAD-SF-4-N-1_S1-1_A_18.SPA</t>
  </si>
  <si>
    <t>SAD-SF-4-N-1_S1-1_A_23</t>
  </si>
  <si>
    <t>SAD-SF-4-N-1_S1-1_A_23.SPA</t>
  </si>
  <si>
    <t>SAD-SF-4-N-1_S1-1_A_69</t>
  </si>
  <si>
    <t>SAD-SF-4-N-1_S1-1_A_69.SPA</t>
  </si>
  <si>
    <t>SAD-SF-4-N-1_S1-1_B_22</t>
  </si>
  <si>
    <t>SAD-SF-4-N-1_S1-1_B_22.SPA</t>
  </si>
  <si>
    <t>SAD-SF-4-N-1_S1-1_C_4</t>
  </si>
  <si>
    <t>thin and long piece, fiber-like appearance</t>
  </si>
  <si>
    <t>SAD-SF-4-N-1_S1-1_C_4.SPA</t>
  </si>
  <si>
    <t>SAD-SF-4-N-1_S1-1_D_43</t>
  </si>
  <si>
    <t>SAD-SF-4-N-1_S1-1_D_43.SPA</t>
  </si>
  <si>
    <t>SAD-SF-4-N-1_S1-2_B_15</t>
  </si>
  <si>
    <t>SAD-SF-4-N-1_S1-2_B_15.SPA</t>
  </si>
  <si>
    <t>SAD-SF-4-N-1_S1-2_B_33</t>
  </si>
  <si>
    <t>SAD-SF-4-N-1_S1-2_B_33.SPA</t>
  </si>
  <si>
    <t>SAD-SF-4-N-1_S1-2_C_20</t>
  </si>
  <si>
    <t>SAD-SF-4-N-1_S1-2_C_20.SPA</t>
  </si>
  <si>
    <t>SAD-SF-4-N-1_S1-3_A_23</t>
  </si>
  <si>
    <t>SAD-SF-4-N-1_S1-3_A_23.SPA</t>
  </si>
  <si>
    <t>SAD-SF-4-N-1_S1-3_C_13</t>
  </si>
  <si>
    <t>SAD-SF-4-N-1_S1-3_C_13.SPA</t>
  </si>
  <si>
    <t>Sigmacell Cellulose (20 um)</t>
  </si>
  <si>
    <t>SAD-SF-4-N-1_S1-3_C_17</t>
  </si>
  <si>
    <t>SAD-SF-4-N-1_S1-3_C_17.SPA</t>
  </si>
  <si>
    <t>SAD-SF-4-N-1_S1-3_C_25</t>
  </si>
  <si>
    <t>SAD-SF-4-N-1_S1-3_C_25.SPA</t>
  </si>
  <si>
    <t>SAD-SF-4-N-1_S1-3_C_28</t>
  </si>
  <si>
    <t>SAD-SF-4-N-1_S1-3_C_28.SPA</t>
  </si>
  <si>
    <t>SAD-SF-4-N-1_S1-3_C_51</t>
  </si>
  <si>
    <t>SAD-SF-4-N-1_S1-3_C_51.SPA</t>
  </si>
  <si>
    <t>polyester</t>
  </si>
  <si>
    <t>SAD-SF-4-N-1_S1-3_C_53</t>
  </si>
  <si>
    <t>SAD-SF-4-N-1_S1-3_C_53.SPA</t>
  </si>
  <si>
    <t>SAD-SF-4-N-1_S1-3_C_63</t>
  </si>
  <si>
    <t>SAD-SF-4-N-1_S1-3_C_63.SPA</t>
  </si>
  <si>
    <t>SAD-SF-4-N-1_S1-4_A_30</t>
  </si>
  <si>
    <t>SAD-SF-4-N-1_S1-4_A_30.SPA</t>
  </si>
  <si>
    <t>SAD-SF-4-N-1_S1-4_A_68</t>
  </si>
  <si>
    <t>SAD-SF-4-N-1_S1-4_A_68.SPA</t>
  </si>
  <si>
    <t>SAD-SF-4-N-1_S1-4_C_28</t>
  </si>
  <si>
    <t>SAD-SF-4-N-1_S1-4_C_28.SPA</t>
  </si>
  <si>
    <t>SAD-SF-4-N-1_S1-5_A_40</t>
  </si>
  <si>
    <t>SAD-SF-4-N-1_S1-5_A_40.SPA</t>
  </si>
  <si>
    <t>polyamide_6</t>
  </si>
  <si>
    <t>SAD-SF-4-N-1_S1-5_B_5</t>
  </si>
  <si>
    <t>SAD-SF-4-N-1_S1-5_B_5.SPA</t>
  </si>
  <si>
    <t>SAD-SF-4-N-1_S1-5_C_39</t>
  </si>
  <si>
    <t>SAD-SF-4-N-1_S1-5_C_39.SPA</t>
  </si>
  <si>
    <t>SAD-SF-4-N-1_S1-5_D_18</t>
  </si>
  <si>
    <t>SAD-SF-4-N-1_S1-5_D_18.SPA</t>
  </si>
  <si>
    <t>SAD-SF-4-N-1_S1-5_D_61</t>
  </si>
  <si>
    <t>SAD-SF-4-N-1_S1-5_D_61.SPA</t>
  </si>
  <si>
    <t>SAD-SF-4-N-2</t>
  </si>
  <si>
    <t>SAD-SF-4-N-2_S1-1_B_37</t>
  </si>
  <si>
    <t>SAD-SF-4-N-2_S1-1_B_37.SPA</t>
  </si>
  <si>
    <t>SAD-SF-4-N-2_S1-2_B_29</t>
  </si>
  <si>
    <t>SAD-SF-4-N-2_S1-2_B_29.SPA</t>
  </si>
  <si>
    <t>SAD-SF-4-N-2_S1-2_B_51</t>
  </si>
  <si>
    <t>SAD-SF-4-N-2_S1-2_B_51.SPA</t>
  </si>
  <si>
    <t>SAD-SF-4-N-2_S1-2_E_6</t>
  </si>
  <si>
    <t>SAD-SF-4-N-2_S1-2_E_6.SPA</t>
  </si>
  <si>
    <t>SAD-SF-4-N-2_S1-2_E_15</t>
  </si>
  <si>
    <t>SAD-SF-4-N-2_S1-2_E_15.SPA</t>
  </si>
  <si>
    <t>SAD-SF-4-N-2_S1-2_E_29</t>
  </si>
  <si>
    <t>SAD-SF-4-N-2_S1-2_E_29.SPA</t>
  </si>
  <si>
    <t>SAD-SF-4-N-2_S1-2_F_40</t>
  </si>
  <si>
    <t>thin and long particle, fiber-like appearance</t>
  </si>
  <si>
    <t>SAD-SF-4-N-2_S1-2_F_40.SPA</t>
  </si>
  <si>
    <t>SAD-SF-4-N-2_S1-2_F_78</t>
  </si>
  <si>
    <t>SAD-SF-4-N-2_S1-2_F_78.SPA</t>
  </si>
  <si>
    <t>SAD-SF-4-N-2_S1-3_A_48</t>
  </si>
  <si>
    <t>SAD-SF-4-N-2_S1-3_A_48.SPA</t>
  </si>
  <si>
    <t>SAD-SF-4-N-2_S1-3_A_56</t>
  </si>
  <si>
    <t>SAD-SF-4-N-2_S1-3_A_56.SPA</t>
  </si>
  <si>
    <t>SAD-SF-4-N-2_S1-3_B_58</t>
  </si>
  <si>
    <t>SAD-SF-4-N-2_S1-3_B_58.SPA</t>
  </si>
  <si>
    <t>SAD-SF-4-N-2_S1-3_C_45</t>
  </si>
  <si>
    <t>SAD-SF-4-N-2_S1-3_C_45.SPA</t>
  </si>
  <si>
    <t>SAD-SF-4-N-2_S1-4_B_2</t>
  </si>
  <si>
    <t>SAD-SF-4-N-2_S1-4_B_2.SPA</t>
  </si>
  <si>
    <t>SAD-SF-4-N-2_S1-4_D_13</t>
  </si>
  <si>
    <t>SAD-SF-4-N-2_S1-4_D_13.SPA</t>
  </si>
  <si>
    <t>SAD-SF-4-N-3</t>
  </si>
  <si>
    <t>SAD-SF-4-N-3_S1-1_A_53</t>
  </si>
  <si>
    <t>SAD-SF-4-N-3_S1-1_A_53.SPA</t>
  </si>
  <si>
    <t>SAD-SF-4-N-3_S1-1_C_46</t>
  </si>
  <si>
    <t>SAD-SF-4-N-3_S1-1_C_46.SPA</t>
  </si>
  <si>
    <t>SAD-SF-4-N-3_S1-2_A_6</t>
  </si>
  <si>
    <t>SAD-SF-4-N-3_S1-2_A_6.SPA</t>
  </si>
  <si>
    <t>SAD-SF-4-N-3_S1-2_A_64</t>
  </si>
  <si>
    <t>SAD-SF-4-N-3_S1-2_A_64.SPA</t>
  </si>
  <si>
    <t>SAD-SF-4-N-3_S1-2_B_7</t>
  </si>
  <si>
    <t>SAD-SF-4-N-3_S1-2_B_7.SPA</t>
  </si>
  <si>
    <t>SAD-SF-4-N-3_S1-3_A_53</t>
  </si>
  <si>
    <t>SAD-SF-4-N-3_S1-3_A_53.SPA</t>
  </si>
  <si>
    <t>SAD-SF-4-N-3_S1-3_A_75</t>
  </si>
  <si>
    <t>SAD-SF-4-N-3_S1-3_A_75.SPA</t>
  </si>
  <si>
    <t>SAD-SF-4-N-3_S1-4_A_2</t>
  </si>
  <si>
    <t>SAD-SF-4-N-3_S1-4_A_2.SPA</t>
  </si>
  <si>
    <t>SAD-SF-4-N-3_S1-4_A_23</t>
  </si>
  <si>
    <t>SAD-SF-4-N-3_S1-4_A_23.SPA</t>
  </si>
  <si>
    <t>SAD-SF-4-N-3_S1-4_A_32</t>
  </si>
  <si>
    <t>SAD-SF-4-N-3_S1-4_A_32.SPA</t>
  </si>
  <si>
    <t>SAD-SF-4-N-3_S1-4_A_83</t>
  </si>
  <si>
    <t>SAD-SF-4-N-3_S1-4_A_83.SPA</t>
  </si>
  <si>
    <t>SAD-SF-4-N-3_S1-5_A_75</t>
  </si>
  <si>
    <t>SAD-SF-4-N-3_S1-5_A_75.SPA</t>
  </si>
  <si>
    <t>PVA</t>
  </si>
  <si>
    <t>SAD-SF-4-N-3_S1-5_B_2</t>
  </si>
  <si>
    <t>SAD-SF-4-N-3_S1-5_B_2.SPA</t>
  </si>
  <si>
    <t>SAD-SF-4-N-3_S1-5_B_19</t>
  </si>
  <si>
    <t>SAD-SF-4-N-3_S1-5_B_19.SPA</t>
  </si>
  <si>
    <t>SAD-SF-2-N-1</t>
  </si>
  <si>
    <t>SAD-SF-2</t>
  </si>
  <si>
    <t>SAD-SF-2-N-1_S0-0_A_4</t>
  </si>
  <si>
    <t>SAD-SF-2-N-1_S0-0_A_4.SPA</t>
  </si>
  <si>
    <t>SAD-SF-2-N-1_S0-0_A_24</t>
  </si>
  <si>
    <t>SAD-SF-2-N-1_S0-0_A_24.SPA</t>
  </si>
  <si>
    <t>Andradite__R050256-1__Infrared__Infrared_Data_Processed__935</t>
  </si>
  <si>
    <t>SAD-SF-2-N-1_S0-0_G_38</t>
  </si>
  <si>
    <t>SAD-SF-2-N-1_S0-0_G_38.SPA</t>
  </si>
  <si>
    <t>SAD-SF-2-N-1_S0-0_H_17</t>
  </si>
  <si>
    <t>SAD-SF-2-N-1_S0-0_H_17.SPA</t>
  </si>
  <si>
    <t>SAD-SF-2-N-1_S0-0_J_60</t>
  </si>
  <si>
    <t>SAD-SF-2-N-1_S0-0_J_60.SPA</t>
  </si>
  <si>
    <t>SAD-SF-2-N-1_S0-0_L_31</t>
  </si>
  <si>
    <t>SAD-SF-2-N-1_S0-0_L_31.SPA</t>
  </si>
  <si>
    <t>SAD-SF-2-N-1_S0-0_M_10</t>
  </si>
  <si>
    <t>SAD-SF-2-N-1_S0-0_M_10.SPA</t>
  </si>
  <si>
    <t>SAD-SF-2-N-1_S0-0_M_14</t>
  </si>
  <si>
    <t>SAD-SF-2-N-1_S0-0_M_14.SPA</t>
  </si>
  <si>
    <t>SAD-SF-2-N-2</t>
  </si>
  <si>
    <t>SAD-SF-2-N-2_S0-0_M_41</t>
  </si>
  <si>
    <t>SAD-SF-2-N-2_S0-0_M_41.SPA</t>
  </si>
  <si>
    <t>SAD-SF-2-N-2_S0-0_Q_6</t>
  </si>
  <si>
    <t>SAD-SF-2-N-2_S0-0_Q_6.SPA</t>
  </si>
  <si>
    <t>SAD-SF-2-N-2_S0-0_R_41</t>
  </si>
  <si>
    <t>SAD-SF-2-N-2_S0-0_R_41.SPA</t>
  </si>
  <si>
    <t>SAD-SF-2-N-2_S0-0_S_26</t>
  </si>
  <si>
    <t>SAD-SF-2-N-2_S0-0_S_26.SPA</t>
  </si>
  <si>
    <t>SAD-SF-2-N-3</t>
  </si>
  <si>
    <t>SAD-SF-2-N-3_S0-0_E_77</t>
  </si>
  <si>
    <t>SAD-SF-2-N-3_S0-0_E_77.SPA</t>
  </si>
  <si>
    <t>SAD-SF-2-N-3_S0-0_F_46</t>
  </si>
  <si>
    <t>SAD-SF-2-N-3_S0-0_F_46.SPA</t>
  </si>
  <si>
    <t>SAD-SF-2-N-3_S0-0_H_7</t>
  </si>
  <si>
    <t>SAD-SF-2-N-3_S0-0_H_7.SPA</t>
  </si>
  <si>
    <t>SAD-SF-2-N-3_S0-0_H_8</t>
  </si>
  <si>
    <t>SAD-SF-2-N-3_S0-0_H_8.SPA</t>
  </si>
  <si>
    <t>SAD-SF-2-N-3_S0-0_H_18</t>
  </si>
  <si>
    <t>SAD-SF-2-N-3_S0-0_H_18.SPA</t>
  </si>
  <si>
    <t>SAD-SF-2-N-3_S0-0_I_14</t>
  </si>
  <si>
    <t>SAD-SF-2-N-3_S0-0_I_14.SPA</t>
  </si>
  <si>
    <t>SAD-SF-2-N-3_S0-0_I_26</t>
  </si>
  <si>
    <t>SAD-SF-2-N-3_S0-0_I_26.SPA</t>
  </si>
  <si>
    <t>SAD-SF-2-N-3_S0-0_I_43</t>
  </si>
  <si>
    <t>SAD-SF-2-N-3_S0-0_I_43.SPA</t>
  </si>
  <si>
    <t>SAD-SF-2-N-3_S0-0_L_9</t>
  </si>
  <si>
    <t>SAD-SF-2-N-3_S0-0_L_9.SPA</t>
  </si>
  <si>
    <t>SAD-SF-2-N-3_S0-0_O_12</t>
  </si>
  <si>
    <t>thick</t>
  </si>
  <si>
    <t>SAD-SF-2-N-3_S0-0_O_12.SPA</t>
  </si>
  <si>
    <t>SAD-SF-2-N-3_S0-0_O_55</t>
  </si>
  <si>
    <t>SAD-SF-2-N-3_S0-0_O_55.SPA</t>
  </si>
  <si>
    <t>SAD-SF-2-N-3_S0-0_O_56</t>
  </si>
  <si>
    <t>SAD-SF-2-N-3_S0-0_O_56.SPA</t>
  </si>
  <si>
    <t>SAD-SF-2-N-3_S0-0_P_62</t>
  </si>
  <si>
    <t>SAD-SF-2-N-3_S0-0_P_62.SPA</t>
  </si>
  <si>
    <t>SAD-SF-2-N-2_S0-0_E_19</t>
  </si>
  <si>
    <t>SAD-SF-2-N-2_S0-0_E_19.SPA</t>
  </si>
  <si>
    <t>SAD-SF-6-N-1</t>
  </si>
  <si>
    <t>SAD-SF-6</t>
  </si>
  <si>
    <t>SAD-SF-6-N-1_S1-1_A_18</t>
  </si>
  <si>
    <t>SAD-SF-6-N-1_S1-1_A_18.SPA</t>
  </si>
  <si>
    <t>SAD-SF-6-N-1_S1-1_F_13</t>
  </si>
  <si>
    <t>SAD-SF-6-N-1_S1-1_F_13.SPA</t>
  </si>
  <si>
    <t>SAD-SF-6-N-1_S1-1_F_33</t>
  </si>
  <si>
    <t>fragment?</t>
  </si>
  <si>
    <t>SAD-SF-6-N-1_S1-1_F_33.SPA</t>
  </si>
  <si>
    <t>SAD-SF-6-N-2</t>
  </si>
  <si>
    <t>SAD-SF-6-N-2_S1-1_A_4</t>
  </si>
  <si>
    <t>SAD-SF-6-N-2_S1-1_A_4.SPA</t>
  </si>
  <si>
    <t>SAD-SF-6-N-2_S1-1_D_5</t>
  </si>
  <si>
    <t>SAD-SF-6-N-2_S1-1_D_5.SPA</t>
  </si>
  <si>
    <t>SAD-SF-6-N-2_S1-1_E_47</t>
  </si>
  <si>
    <t>SAD-SF-6-N-2_S1-1_E_47.SPA</t>
  </si>
  <si>
    <t>SAD-SF-6-N-2_S1-1_F_9</t>
  </si>
  <si>
    <t>SAD-SF-6-N-2_S1-1_F_9.SPA</t>
  </si>
  <si>
    <t>SAD-SF-6-N-2_S1-1_H_45</t>
  </si>
  <si>
    <t>SAD-SF-6-N-2_S1-1_H_45.SPA</t>
  </si>
  <si>
    <t>SAD-SF-6-N-2_S1-1_J_7</t>
  </si>
  <si>
    <t>SAD-SF-6-N-2_S1-1_J_7.SPA</t>
  </si>
  <si>
    <t>SAD-SF-6-N-2_S1-2_D_21</t>
  </si>
  <si>
    <t>SAD-SF-6-N-2_S1-2_D_21.SPA</t>
  </si>
  <si>
    <t>SAD-SF-6-N-2_S1-2_D_34</t>
  </si>
  <si>
    <t>SAD-SF-6-N-2_S1-2_D_34.SPA</t>
  </si>
  <si>
    <t>SAD-SF-6-N-2_S1-2_I_18</t>
  </si>
  <si>
    <t>SAD-SF-6-N-2_S1-2_I_18.SPA</t>
  </si>
  <si>
    <t>SAD-SF-6-N-3</t>
  </si>
  <si>
    <t>SAD-SF-6-N-3_S1-1_C_44</t>
  </si>
  <si>
    <t>crumbly</t>
  </si>
  <si>
    <t>SAD-SF-6-N-3_S1-1_C_44.SPA</t>
  </si>
  <si>
    <t>SAD-SF-6-N-3_S1-1_C_59</t>
  </si>
  <si>
    <t>SAD-SF-6-N-3_S1-1_C_59.SPA</t>
  </si>
  <si>
    <t>SAD-SF-6-N-3_S1-1_D_25</t>
  </si>
  <si>
    <t>SAD-SF-6-N-3_S1-1_D_25.SPA</t>
  </si>
  <si>
    <t>SAD-SF-6-N-3_S1-1_G_51</t>
  </si>
  <si>
    <t>SAD-SF-6-N-3_S1-1_G_51.SPA</t>
  </si>
  <si>
    <t>SAD-SF-6-N-3_S1-1_I_28</t>
  </si>
  <si>
    <t>SAD-SF-6-N-3_S1-1_I_28.SPA</t>
  </si>
  <si>
    <t>SAD-SF-6-N-3_S1-1_L_3</t>
  </si>
  <si>
    <t>SAD-SF-6-N-3_S1-1_L_3.SPA</t>
  </si>
  <si>
    <t>SAD-SF-6-N-3_S1-1_N_56</t>
  </si>
  <si>
    <t>SAD-SF-6-N-3_S1-1_N_56.SPA</t>
  </si>
  <si>
    <t>SAD-SF-6-N-3_S1-1_O_21</t>
  </si>
  <si>
    <t>SAD-SF-6-N-3_S1-1_O_21.SPA</t>
  </si>
  <si>
    <t>SAD-SF-6-N-3_S1-2_A_44</t>
  </si>
  <si>
    <t>SAD-SF-6-N-3_S1-2_A_44.SPA</t>
  </si>
  <si>
    <t>SAD-SF-6-N-3_S1-2_D_51</t>
  </si>
  <si>
    <t>SAD-SF-6-N-3_S1-2_D_51.SPA</t>
  </si>
  <si>
    <t>SAD-SF-6-N-3_S1-2_E_33</t>
  </si>
  <si>
    <t>SAD-SF-6-N-3_S1-2_E_33.SPA</t>
  </si>
  <si>
    <t>SAD-SF-6-N-3_S1-2_E_57</t>
  </si>
  <si>
    <t>SAD-SF-6-N-3_S1-2_E_57.SPA</t>
  </si>
  <si>
    <t>SAD-SF-6-N-3_S1-2_G_2</t>
  </si>
  <si>
    <t>thick fiber; plasticy</t>
  </si>
  <si>
    <t>SAD-SF-6-N-3_S1-2_G_2.SPA</t>
  </si>
  <si>
    <t>SAD-SF-6-N-3_S1-2_H_46</t>
  </si>
  <si>
    <t>SAD-SF-6-N-3_S1-2_H_46.SPA</t>
  </si>
  <si>
    <t>SAD-SF-6-N-3_S1-2_J_19</t>
  </si>
  <si>
    <t>SAD-SF-6-N-3_S1-2_J_19.SPA</t>
  </si>
  <si>
    <t>SAD-SF-6-N-3_S1-2_J_28</t>
  </si>
  <si>
    <t>SAD-SF-6-N-3_S1-2_J_28.SPA</t>
  </si>
  <si>
    <t>SAD-SF-6-N-3_S1-2_K_61</t>
  </si>
  <si>
    <t>SAD-SF-6-N-3_S1-2_K_61.SPA</t>
  </si>
  <si>
    <t>SAD-SF-6-N-3_S1-2_L_61</t>
  </si>
  <si>
    <t>SAD-SF-6-N-3_S1-2_L_61.SPA</t>
  </si>
  <si>
    <t>SAD-SF-6-N-3_S1-2_M_43</t>
  </si>
  <si>
    <t>SAD-SF-6-N-3_S1-2_M_43.SPA</t>
  </si>
  <si>
    <t>SAD-SF-6-N-3_S1-2_M_62</t>
  </si>
  <si>
    <t>SAD-SF-6-N-3_S1-2_M_62.SPA</t>
  </si>
  <si>
    <t>SAD-SF-6-N-3_S1-2_O_22</t>
  </si>
  <si>
    <t>SAD-SF-6-N-3_S1-2_O_22.SPA</t>
  </si>
  <si>
    <t>SAD-SF-6-N-3_S1-2_O_51</t>
  </si>
  <si>
    <t>SAD-SF-6-N-3_S1-2_O_51.SPA</t>
  </si>
  <si>
    <t>SAD-DF-1-N-1</t>
  </si>
  <si>
    <t>SAD-DF-1-N-1_S0-0_A_3</t>
  </si>
  <si>
    <t>SAD-DF-1-N-1_S0-0_A_3.SPA</t>
  </si>
  <si>
    <t>Ferrimolybdite__R050566-1__Infrared__Infrared_Data_Processed__660</t>
  </si>
  <si>
    <t>SAD-DF-1-N-1_S0-0_A_7</t>
  </si>
  <si>
    <t>SAD-DF-1-N-1_S0-0_A_7.SPA</t>
  </si>
  <si>
    <t>SAD-DF-1-N-1_S0-0_A_15</t>
  </si>
  <si>
    <t>SAD-DF-1-N-1_S0-0_A_15.SPA</t>
  </si>
  <si>
    <t>Nandrolone Undecanoate (Lot #N11-P26)</t>
  </si>
  <si>
    <t>SAD-DF-1-N-1_S0-0_A_29</t>
  </si>
  <si>
    <t>particle could be flattened.</t>
  </si>
  <si>
    <t>SAD-DF-1-N-1_S0-0_A_29.SPA</t>
  </si>
  <si>
    <t>SAD-DF-1-N-1_S0-0_A_32</t>
  </si>
  <si>
    <t>SAD-DF-1-N-1_S0-0_A_32.SPA</t>
  </si>
  <si>
    <t>SAD-DF-1-N-1_S0-0_A_36</t>
  </si>
  <si>
    <t>SAD-DF-1-N-1_S0-0_A_36.SPA</t>
  </si>
  <si>
    <t>SAD-DF-1-N-1_S0-0_A_39</t>
  </si>
  <si>
    <t>SAD-DF-1-N-1_S0-0_A_39.SPA</t>
  </si>
  <si>
    <t>SAD-DF-1-N-1_S0-0_B_2</t>
  </si>
  <si>
    <t>SAD-DF-1-N-1_S0-0_B_2.SPA</t>
  </si>
  <si>
    <t>SAD-DF-1-N-1_S0-0_B_4</t>
  </si>
  <si>
    <t>SAD-DF-1-N-1_S0-0_B_4.SPA</t>
  </si>
  <si>
    <t>SAD-DF-1-N-1_S0-0_B_5</t>
  </si>
  <si>
    <t>SAD-DF-1-N-1_S0-0_B_5.SPA</t>
  </si>
  <si>
    <t>SAD-DF-1-N-1_S0-0_B_6</t>
  </si>
  <si>
    <t>SAD-DF-1-N-1_S0-0_B_6.SPA</t>
  </si>
  <si>
    <t>SAD-DF-1-N-1_S0-0_B_7</t>
  </si>
  <si>
    <t>SAD-DF-1-N-1_S0-0_B_7.SPA</t>
  </si>
  <si>
    <t>SAD-DF-1-N-1_S0-0_B_13</t>
  </si>
  <si>
    <t>particle could be flattened, broke into multiple pieces.</t>
  </si>
  <si>
    <t>SAD-DF-1-N-1_S0-0_B_13.SPA</t>
  </si>
  <si>
    <t>SAD-DF-1-N-1_S0-0_B_14</t>
  </si>
  <si>
    <t>SAD-DF-1-N-1_S0-0_B_14.SPA</t>
  </si>
  <si>
    <t>Polyesther from TS-1861 Block (Safi plaster)</t>
  </si>
  <si>
    <t>SAD-DF-1-N-1_S0-0_C_4</t>
  </si>
  <si>
    <t>SAD-DF-1-N-1_S0-0_C_4.SPA</t>
  </si>
  <si>
    <t>Langite</t>
  </si>
  <si>
    <t>SAD-DF-1-N-1_S0-0_C_10</t>
  </si>
  <si>
    <t>SAD-DF-1-N-1_S0-0_C_10.SPA</t>
  </si>
  <si>
    <t>SAD-DF-1-N-1_S0-0_C_27</t>
  </si>
  <si>
    <t>SAD-DF-1-N-1_S0-0_C_27.SPA</t>
  </si>
  <si>
    <t>SAD-DF-1-N-1_S0-0_C_32</t>
  </si>
  <si>
    <t>broke down into multiple pieces.</t>
  </si>
  <si>
    <t>SAD-DF-1-N-1_S0-0_C_32.SPA</t>
  </si>
  <si>
    <t>SAD-DF-1-N-1_S0-0_C_36</t>
  </si>
  <si>
    <t>SAD-DF-1-N-1_S0-0_C_36.SPA</t>
  </si>
  <si>
    <t>SAD-DF-1-N-1_S0-0_C_37</t>
  </si>
  <si>
    <t>SAD-DF-1-N-1_S0-0_C_37.SPA</t>
  </si>
  <si>
    <t>SAD-DF-1-N-2</t>
  </si>
  <si>
    <t>SAD-DF-1-N-2_S0-0_A_9</t>
  </si>
  <si>
    <t>SAD-DF-1-N-2_S0-0_A_9.SPA</t>
  </si>
  <si>
    <t>Calcite__R050127-1__Infrared__Infrared_Data_Processed__774</t>
  </si>
  <si>
    <t>SAD-DF-1-N-2_S0-0_A_13</t>
  </si>
  <si>
    <t>SAD-DF-1-N-2_S0-0_A_13.SPA</t>
  </si>
  <si>
    <t>SAD-DF-1-N-2_S0-0_A_17</t>
  </si>
  <si>
    <t>SAD-DF-1-N-2_S0-0_A_17.SPA</t>
  </si>
  <si>
    <t>SAD-DF-1-N-2_S0-0_A_23</t>
  </si>
  <si>
    <t>SAD-DF-1-N-2_S0-0_A_23.SPA</t>
  </si>
  <si>
    <t>SAD-DF-1-N-2_S0-0_B_4</t>
  </si>
  <si>
    <t>SAD-DF-1-N-2_S0-0_B_4.SPA</t>
  </si>
  <si>
    <t>SAD-DF-1-N-2_S0-0_B_12</t>
  </si>
  <si>
    <t>SAD-DF-1-N-2_S0-0_B_12.SPA</t>
  </si>
  <si>
    <t>SAD-DF-1-N-2_S0-0_B_18</t>
  </si>
  <si>
    <t>SAD-DF-1-N-2_S0-0_B_18.SPA</t>
  </si>
  <si>
    <t>SAD-DF-1-N-2_S0-0_B_21</t>
  </si>
  <si>
    <t>SAD-DF-1-N-2_S0-0_B_21.SPA</t>
  </si>
  <si>
    <t>SAD-DF-1-N-2_S0-0_B_28</t>
  </si>
  <si>
    <t>SAD-DF-1-N-2_S0-0_B_28.SPA</t>
  </si>
  <si>
    <t>SAD-DF-1-N-2_S0-0_B_33</t>
  </si>
  <si>
    <t>SAD-DF-1-N-2_S0-0_B_33.SPA</t>
  </si>
  <si>
    <t>SAD-DF-1-N-2_S0-0_C_9</t>
  </si>
  <si>
    <t>SAD-DF-1-N-2_S0-0_C_9.SPA</t>
  </si>
  <si>
    <t>SAD-DF-1-N-2_S0-0_C_13</t>
  </si>
  <si>
    <t>SAD-DF-1-N-2_S0-0_C_13.SPA</t>
  </si>
  <si>
    <t>Probe 82, Plextol D360 (Kremer), Dispersion in Ethanol</t>
  </si>
  <si>
    <t>SAD-DF-1-N-2_S0-0_C_23</t>
  </si>
  <si>
    <t>SAD-DF-1-N-2_S0-0_C_23.SPA</t>
  </si>
  <si>
    <t>paraloid</t>
  </si>
  <si>
    <t>SAD-DF-1-N-2_S0-0_C_24</t>
  </si>
  <si>
    <t>SAD-DF-1-N-2_S0-0_C_24.SPA</t>
  </si>
  <si>
    <t>SAD-DF-1-N-2_S0-0_C_33</t>
  </si>
  <si>
    <t>SAD-DF-1-N-2_S0-0_C_33.SPA</t>
  </si>
  <si>
    <t>SAD-DF-1-N-2_S0-0_C_41</t>
  </si>
  <si>
    <t>SAD-DF-1-N-2_S0-0_C_41.SPA</t>
  </si>
  <si>
    <t>SAD-DF-1-N-2_S0-0_C_43</t>
  </si>
  <si>
    <t>not imaged</t>
  </si>
  <si>
    <t>SAD-DF-1-N-2_S0-0_C_43.SPA</t>
  </si>
  <si>
    <t>SAD-DF-1-N-2_S0-0_D_31</t>
  </si>
  <si>
    <t>SAD-DF-1-N-2_S0-0_D_31.SPA</t>
  </si>
  <si>
    <t>SAD-DF-1-N-2_S0-0_E_3</t>
  </si>
  <si>
    <t>SAD-DF-1-N-2_S0-0_E_3.SPA</t>
  </si>
  <si>
    <t>SAD-DF-1-N-3_S0-0_A_6</t>
  </si>
  <si>
    <t>SAD-DF-1-N-3_S0-0_A_6.SPA</t>
  </si>
  <si>
    <t>SAD-DF-1-N-3_S0-0_A_8</t>
  </si>
  <si>
    <t>SAD-DF-1-N-3_S0-0_A_8.SPA</t>
  </si>
  <si>
    <t>SAD-DF-1-N-3_S0-0_D_1</t>
  </si>
  <si>
    <t>SAD-DF-1-N-3_S0-0_D_1.SPA</t>
  </si>
  <si>
    <t>SAD-DF-1-N-3_S0-0_D_15</t>
  </si>
  <si>
    <t>soft texture, broke into multiple pieces easily.</t>
  </si>
  <si>
    <t>SAD-DF-1-N-3_S0-0_D_15.SPA</t>
  </si>
  <si>
    <t>SAD-DF-1-N-3_S0-0_D_16</t>
  </si>
  <si>
    <t>SAD-DF-1-N-3_S0-0_D_16.SPA</t>
  </si>
  <si>
    <t>SAD-DF-1-N-3_S0-0_D_17</t>
  </si>
  <si>
    <t>rubbery texture, bounces back, could make dents in the particle.</t>
  </si>
  <si>
    <t>SAD-DF-1-N-3_S0-0_D_17.SPA</t>
  </si>
  <si>
    <t>SAD-DF-1-N-3_S0-0_D_24</t>
  </si>
  <si>
    <t>shiny and glittery.</t>
  </si>
  <si>
    <t>SAD-DF-1-N-3_S0-0_D_24.SPA</t>
  </si>
  <si>
    <t>SAD-DF-1-N-3_S0-0_D_25</t>
  </si>
  <si>
    <t>glitter</t>
  </si>
  <si>
    <t>SAD-DF-1-N-3_S0-0_D_25.SPA</t>
  </si>
  <si>
    <t>SAD-DF-1-N-3_S0-0_D_27</t>
  </si>
  <si>
    <t>SAD-DF-1-N-3_S0-0_D_27.SPA</t>
  </si>
  <si>
    <t>Sodium succinate dibasic hexahydrate</t>
  </si>
  <si>
    <t>SAD-DF-2-N-1_S0-0_A_1</t>
  </si>
  <si>
    <t>SAD-DF-2-N-1_S0-0_A_1.SPA</t>
  </si>
  <si>
    <t>SAD-DF-2-N-1_S0-0_A_2</t>
  </si>
  <si>
    <t>SAD-DF-2-N-1_S0-0_A_2.SPA</t>
  </si>
  <si>
    <t>SAD-DF-2-N-1_S0-0_A_3</t>
  </si>
  <si>
    <t>SAD-DF-2-N-1_S0-0_A_3.SPA</t>
  </si>
  <si>
    <t>SAD-DF-2-N-1_S0-0_A_4</t>
  </si>
  <si>
    <t>SAD-DF-2-N-1_S0-0_A_4.SPA</t>
  </si>
  <si>
    <t>SAD-DF-2-N-1_S0-0_A_5</t>
  </si>
  <si>
    <t>SAD-DF-2-N-1_S0-0_A_5.SPA</t>
  </si>
  <si>
    <t>SAD-DF-2-N-1_S0-0_A_7</t>
  </si>
  <si>
    <t>SAD-DF-2-N-1_S0-0_A_7.SPA</t>
  </si>
  <si>
    <t>SAD-DF-2-N-1_S0-0_A_9</t>
  </si>
  <si>
    <t>SAD-DF-2-N-1_S0-0_A_9.SPA</t>
  </si>
  <si>
    <t>SAD-DF-2-N-1_S0-0_A_10</t>
  </si>
  <si>
    <t>SAD-DF-2-N-1_S0-0_A_10.SPA</t>
  </si>
  <si>
    <t>SAD-DF-2-N-1_S0-0_A_13</t>
  </si>
  <si>
    <t>SAD-DF-2-N-1_S0-0_A_13.SPA</t>
  </si>
  <si>
    <t>SAD-DF-2-N-1_S0-0_A_14</t>
  </si>
  <si>
    <t>SAD-DF-2-N-1_S0-0_A_14.SPA</t>
  </si>
  <si>
    <t>SAD-DF-2-N-1_S0-0_A_15</t>
  </si>
  <si>
    <t>SAD-DF-2-N-1_S0-0_A_15.SPA</t>
  </si>
  <si>
    <t>SAD-DF-2-N-1_S0-0_A_16</t>
  </si>
  <si>
    <t>SAD-DF-2-N-1_S0-0_A_16.SPA</t>
  </si>
  <si>
    <t>SAD-DF-2-N-1_S0-0_A_17</t>
  </si>
  <si>
    <t>broke into multiple pieces.</t>
  </si>
  <si>
    <t>SAD-DF-2-N-1_S0-0_A_17.SPA</t>
  </si>
  <si>
    <t>SAD-DF-2-N-1_S0-0_A_18</t>
  </si>
  <si>
    <t>SAD-DF-2-N-1_S0-0_A_18.SPA</t>
  </si>
  <si>
    <t>SAD-DF-2-N-1_S0-0_A_19</t>
  </si>
  <si>
    <t>SAD-DF-2-N-1_S0-0_A_19.SPA</t>
  </si>
  <si>
    <t>SAD-DF-2-N-1_S0-0_A_20</t>
  </si>
  <si>
    <t>SAD-DF-2-N-1_S0-0_A_20.SPA</t>
  </si>
  <si>
    <t>SAD-DF-2-N-1_S0-0_A_22</t>
  </si>
  <si>
    <t>SAD-DF-2-N-1_S0-0_A_22.SPA</t>
  </si>
  <si>
    <t>SAD-DF-2-N-1_S0-0_A_25</t>
  </si>
  <si>
    <t>SAD-DF-2-N-1_S0-0_A_25.SPA</t>
  </si>
  <si>
    <t>SAD-DF-2-N-1_S0-0_A_26</t>
  </si>
  <si>
    <t>SAD-DF-2-N-1_S0-0_A_26.SPA</t>
  </si>
  <si>
    <t>SAD-DF-2-N-1_S0-0_A_27</t>
  </si>
  <si>
    <t>SAD-DF-2-N-1_S0-0_A_27.SPA</t>
  </si>
  <si>
    <t>SAD-DF-2-N-1_S0-0_A_28</t>
  </si>
  <si>
    <t>SAD-DF-2-N-1_S0-0_A_28.SPA</t>
  </si>
  <si>
    <t>Uvarovite__R061041-1__Infrared__Infrared_Data_Processed__338</t>
  </si>
  <si>
    <t>SAD-DF-2-N-1_S0-0_A_31</t>
  </si>
  <si>
    <t>SAD-DF-2-N-1_S0-0_A_31.SPA</t>
  </si>
  <si>
    <t>SAD-DF-2-N-1_S0-0_A_34</t>
  </si>
  <si>
    <t>SAD-DF-2-N-1_S0-0_A_34.SPA</t>
  </si>
  <si>
    <t>SAD-DF-2-N-1_S0-0_A_37</t>
  </si>
  <si>
    <t>SAD-DF-2-N-1_S0-0_A_37.SPA</t>
  </si>
  <si>
    <t>SAD-DF-2-N-1_S0-0_A_43</t>
  </si>
  <si>
    <t>SAD-DF-2-N-1_S0-0_A_43.SPA</t>
  </si>
  <si>
    <t>SAD-DF-2-N-1_S0-0_A_44</t>
  </si>
  <si>
    <t>SAD-DF-2-N-1_S0-0_A_44.SPA</t>
  </si>
  <si>
    <t>5490Humic</t>
  </si>
  <si>
    <t>SAD-DF-2-N-1_S0-0_A_46</t>
  </si>
  <si>
    <t>SAD-DF-2-N-1_S0-0_A_46.SPA</t>
  </si>
  <si>
    <t>SAD-DF-2-N-1_S0-0_A_48</t>
  </si>
  <si>
    <t>SAD-DF-2-N-1_S0-0_A_48.SPA</t>
  </si>
  <si>
    <t>SAD-DF-2-N-1_S0-0_A_50</t>
  </si>
  <si>
    <t>SAD-DF-2-N-1_S0-0_A_50.SPA</t>
  </si>
  <si>
    <t>SAD-DF-2-N-1_S0-0_A_51</t>
  </si>
  <si>
    <t>SAD-DF-2-N-1_S0-0_A_51.SPA</t>
  </si>
  <si>
    <t>SAD-DF-2-N-1_S0-0_A_52</t>
  </si>
  <si>
    <t>SAD-DF-2-N-1_S0-0_A_52.SPA</t>
  </si>
  <si>
    <t>SAD-DF-2-N-1_S0-0_A_57</t>
  </si>
  <si>
    <t>SAD-DF-2-N-1_S0-0_A_57.SPA</t>
  </si>
  <si>
    <t>SAD-DF-2-N-1_S0-0_B_2</t>
  </si>
  <si>
    <t>SAD-DF-2-N-1_S0-0_B_2.SPA</t>
  </si>
  <si>
    <t>SAD-DF-2-N-1_S0-0_B_6</t>
  </si>
  <si>
    <t>SAD-DF-2-N-1_S0-0_B_6.SPA</t>
  </si>
  <si>
    <t>SAD-DF-2-N-1_S0-0_B_7</t>
  </si>
  <si>
    <t>SAD-DF-2-N-1_S0-0_B_7.SPA</t>
  </si>
  <si>
    <t>SAD-DF-2-N-1_S0-0_B_10</t>
  </si>
  <si>
    <t>SAD-DF-2-N-1_S0-0_B_10.SPA</t>
  </si>
  <si>
    <t>SAD-DF-2-N-1_S0-0_B_13</t>
  </si>
  <si>
    <t>SAD-DF-2-N-1_S0-0_B_13.SPA</t>
  </si>
  <si>
    <t>SAD-DF-2-N-1_S0-0_B_16</t>
  </si>
  <si>
    <t>SAD-DF-2-N-1_S0-0_B_16.SPA</t>
  </si>
  <si>
    <t>SAD-DF-2-N-1_S0-0_B_22</t>
  </si>
  <si>
    <t>SAD-DF-2-N-1_S0-0_B_22.SPA</t>
  </si>
  <si>
    <t>SAD-DF-2-N-1_S0-0_B_23</t>
  </si>
  <si>
    <t>SAD-DF-2-N-1_S0-0_B_23.SPA</t>
  </si>
  <si>
    <t>SAD-DF-2-N-1_S0-0_B_27</t>
  </si>
  <si>
    <t>SAD-DF-2-N-1_S0-0_B_27.SPA</t>
  </si>
  <si>
    <t>SAD-DF-2-N-2_S0-0_A_1</t>
  </si>
  <si>
    <t>SAD-DF-2-N-2_S0-0_A_1.SPA</t>
  </si>
  <si>
    <t>SAD-DF-2-N-2_S0-0_A_2</t>
  </si>
  <si>
    <t>SAD-DF-2-N-2_S0-0_A_2.SPA</t>
  </si>
  <si>
    <t>SAD-DF-2-N-2_S0-0_A_3</t>
  </si>
  <si>
    <t>SAD-DF-2-N-2_S0-0_A_3.SPA</t>
  </si>
  <si>
    <t>SAD-DF-2-N-2_S0-0_A_8</t>
  </si>
  <si>
    <t>SAD-DF-2-N-2_S0-0_A_8.SPA</t>
  </si>
  <si>
    <t>SAD-DF-2-N-2_S0-0_A_9</t>
  </si>
  <si>
    <t>SAD-DF-2-N-2_S0-0_A_9.SPA</t>
  </si>
  <si>
    <t>SAD-DF-2-N-2_S0-0_A_10</t>
  </si>
  <si>
    <t>SAD-DF-2-N-2_S0-0_A_10.SPA</t>
  </si>
  <si>
    <t>SAD-DF-2-N-2_S0-0_A_12</t>
  </si>
  <si>
    <t>SAD-DF-2-N-2_S0-0_A_12.SPA</t>
  </si>
  <si>
    <t>SAD-DF-2-N-2_S0-0_A_13</t>
  </si>
  <si>
    <t>SAD-DF-2-N-2_S0-0_A_13.SPA</t>
  </si>
  <si>
    <t>SAD-DF-2-N-2_S0-0_A_18</t>
  </si>
  <si>
    <t>SAD-DF-2-N-2_S0-0_A_18.SPA</t>
  </si>
  <si>
    <t>SAD-DF-2-N-2_S0-0_A_19</t>
  </si>
  <si>
    <t>SAD-DF-2-N-2_S0-0_A_19.SPA</t>
  </si>
  <si>
    <t>SAD-DF-2-N-2_S0-0_A_20</t>
  </si>
  <si>
    <t>SAD-DF-2-N-2_S0-0_A_20.SPA</t>
  </si>
  <si>
    <t>SAD-DF-2-N-2_S0-0_A_23</t>
  </si>
  <si>
    <t>SAD-DF-2-N-2_S0-0_A_23.SPA</t>
  </si>
  <si>
    <t>SAD-DF-2-N-2_S0-0_A_25</t>
  </si>
  <si>
    <t>SAD-DF-2-N-2_S0-0_A_25.SPA</t>
  </si>
  <si>
    <t>SAD-DF-2-N-2_S0-0_A_28</t>
  </si>
  <si>
    <t>SAD-DF-2-N-2_S0-0_A_28.SPA</t>
  </si>
  <si>
    <t>SAD-DF-2-N-3_S0-0_A_1</t>
  </si>
  <si>
    <t>SAD-DF-2-N-3_S0-0_A_1.SPA</t>
  </si>
  <si>
    <t>SAD-DF-2-N-3_S0-0_A_2</t>
  </si>
  <si>
    <t>SAD-DF-2-N-3_S0-0_A_2.SPA</t>
  </si>
  <si>
    <t>SAD-DF-2-N-3_S0-0_A_3</t>
  </si>
  <si>
    <t>SAD-DF-2-N-3_S0-0_A_3.SPA</t>
  </si>
  <si>
    <t>SAD-DF-2-N-3_S0-0_A_6</t>
  </si>
  <si>
    <t>SAD-DF-2-N-3_S0-0_A_6.SPA</t>
  </si>
  <si>
    <t>SAD-DF-2-N-3_S0-0_A_7</t>
  </si>
  <si>
    <t>SAD-DF-2-N-3_S0-0_A_7.SPA</t>
  </si>
  <si>
    <t>SAD-DF-2-N-3_S0-0_A_9</t>
  </si>
  <si>
    <t>SAD-DF-2-N-3_S0-0_A_9.SPA</t>
  </si>
  <si>
    <t>Vonsenite__R050477-1__Infrared__Infrared_Data_Processed__956</t>
  </si>
  <si>
    <t>SAD-DF-2-N-3_S0-0_A_10</t>
  </si>
  <si>
    <t>SAD-DF-2-N-3_S0-0_A_10.SPA</t>
  </si>
  <si>
    <t>SAD-DF-2-N-3_S0-0_A_11</t>
  </si>
  <si>
    <t>SAD-DF-2-N-3_S0-0_A_11.SPA</t>
  </si>
  <si>
    <t>SAD-DF-2-N-3_S0-0_A_14</t>
  </si>
  <si>
    <t>SAD-DF-2-N-3_S0-0_A_14.SPA</t>
  </si>
  <si>
    <t>SAD-DF-2-N-3_S0-0_A_18</t>
  </si>
  <si>
    <t>SAD-DF-2-N-3_S0-0_A_18.SPA</t>
  </si>
  <si>
    <t>*seed apium nodiflorum</t>
  </si>
  <si>
    <t>SAD-DF-2-N-3_S0-0_A_19</t>
  </si>
  <si>
    <t>SAD-DF-2-N-3_S0-0_A_19.SPA</t>
  </si>
  <si>
    <t>SAD-DF-2-N-3_S0-0_B_1</t>
  </si>
  <si>
    <t>SAD-DF-2-N-3_S0-0_B_1.SPA</t>
  </si>
  <si>
    <t>SAD-DF-2-N-3_S0-0_B_2</t>
  </si>
  <si>
    <t>SAD-DF-2-N-3_S0-0_B_2.SPA</t>
  </si>
  <si>
    <t>SAD-DF-2-N-3_S0-0_B_5</t>
  </si>
  <si>
    <t>SAD-DF-2-N-3_S0-0_B_5.SPA</t>
  </si>
  <si>
    <t>Vladimirivanovite</t>
  </si>
  <si>
    <t>SAD-DF-2-N-3_S0-0_B_6</t>
  </si>
  <si>
    <t>SAD-DF-2-N-3_S0-0_B_6.SPA</t>
  </si>
  <si>
    <t>Asphalt (Hasbeya; A. Nissenbaum)</t>
  </si>
  <si>
    <t>SAD-DF-2-N-3_S0-0_B_8</t>
  </si>
  <si>
    <t>SAD-DF-2-N-3_S0-0_B_8.SPA</t>
  </si>
  <si>
    <t>Uvarovite</t>
  </si>
  <si>
    <t>SAD-DF-2-N-3_S0-0_B_9</t>
  </si>
  <si>
    <t>SAD-DF-2-N-3_S0-0_B_9.SPA</t>
  </si>
  <si>
    <t>SAD-DF-2-N-3_S0-0_B_12</t>
  </si>
  <si>
    <t>SAD-DF-2-N-3_S0-0_B_12.SPA</t>
  </si>
  <si>
    <t>SAD-DF-2-N-3_S0-0_B_35</t>
  </si>
  <si>
    <t>SAD-DF-2-N-3_S0-0_B_35.SPA</t>
  </si>
  <si>
    <t>Recent Pollen 4 Chenopodium</t>
  </si>
  <si>
    <t>SAD-DF-2-N-3_S0-0_C_12</t>
  </si>
  <si>
    <t>SAD-DF-2-N-3_S0-0_C_12.SPA</t>
  </si>
  <si>
    <t>SAD-DF-2-N-3_S0-0_C_17</t>
  </si>
  <si>
    <t>SAD-DF-2-N-3_S0-0_C_17.SPA</t>
  </si>
  <si>
    <t>SAD-DF-2-N-3_S0-0_C_28</t>
  </si>
  <si>
    <t>SAD-DF-2-N-3_S0-0_C_28.SPA</t>
  </si>
  <si>
    <t>Cornwallite</t>
  </si>
  <si>
    <t>SAD-DF-2-N-3_S0-0_C_29</t>
  </si>
  <si>
    <t>SAD-DF-2-N-3_S0-0_C_29.SPA</t>
  </si>
  <si>
    <t>SAD-DF-2-N-3_S0-0_C_32</t>
  </si>
  <si>
    <t>SAD-DF-2-N-3_S0-0_C_32.SPA</t>
  </si>
  <si>
    <t>PP 32. Blue Film</t>
  </si>
  <si>
    <t>SAD-DF-2-N-3_S0-0_C_35</t>
  </si>
  <si>
    <t>SAD-DF-2-N-3_S0-0_C_35.SPA</t>
  </si>
  <si>
    <t>SAD-DF-2-N-3_S0-0_C_43</t>
  </si>
  <si>
    <t>SAD-DF-2-N-3_S0-0_C_43.SPA</t>
  </si>
  <si>
    <t>SAD-DF-2-N-3_S0-0_D_10</t>
  </si>
  <si>
    <t>SAD-DF-2-N-3_S0-0_D_10.SPA</t>
  </si>
  <si>
    <t>SAD-DF-2-N-3_S0-0_D_18</t>
  </si>
  <si>
    <t>SAD-DF-2-N-3_S0-0_D_18.SPA</t>
  </si>
  <si>
    <t>SAD-BF-4-N-1_S0-0_A_1</t>
  </si>
  <si>
    <t>SAD-BF-4-N-1_S0-0_A_1.SPA</t>
  </si>
  <si>
    <t>SAD-BF-4-N-1_S0-0_A_5</t>
  </si>
  <si>
    <t>SAD-BF-4-N-1_S0-0_A_5.SPA</t>
  </si>
  <si>
    <t>SAD-BF-4-N-1_S0-0_A_14</t>
  </si>
  <si>
    <t>SAD-BF-4-N-1_S0-0_A_14.SPA</t>
  </si>
  <si>
    <t>SAD-BF-4-N-1_S0-0_B_1</t>
  </si>
  <si>
    <t>SAD-BF-4-N-1_S0-0_B_1.SPA</t>
  </si>
  <si>
    <t>SAD-BF-4-N-1_S0-0_B_3</t>
  </si>
  <si>
    <t>SAD-BF-4-N-1_S0-0_B_3.SPA</t>
  </si>
  <si>
    <t>SAD-BF-4-N-1_S0-0_B_4</t>
  </si>
  <si>
    <t>SAD-BF-4-N-1_S0-0_B_4.SPA</t>
  </si>
  <si>
    <t>SAD-BF-4-N-1_S0-0_B_10</t>
  </si>
  <si>
    <t>SAD-BF-4-N-1_S0-0_B_10.SPA</t>
  </si>
  <si>
    <t>SAD-BF-4-N-1_S0-0_B_12</t>
  </si>
  <si>
    <t>SAD-BF-4-N-1_S0-0_B_12.SPA</t>
  </si>
  <si>
    <t>SAD-BF-4-N-1_S0-0_B_15</t>
  </si>
  <si>
    <t>SAD-BF-4-N-1_S0-0_B_15.SPA</t>
  </si>
  <si>
    <t>SAD-BF-4-N-1_S0-0_B_16</t>
  </si>
  <si>
    <t>SAD-BF-4-N-1_S0-0_B_16.SPA</t>
  </si>
  <si>
    <t>SAD-BF-4-N-1_S0-0_C_9</t>
  </si>
  <si>
    <t>SAD-BF-4-N-1_S0-0_C_9.SPA</t>
  </si>
  <si>
    <t>SAD-BF-4-N-1_S0-0_C_12</t>
  </si>
  <si>
    <t>maybe like a paint chip?</t>
  </si>
  <si>
    <t>SAD-BF-4-N-1_S0-0_C_12.SPA</t>
  </si>
  <si>
    <t>SAD-BF-4-N-1_S0-0_C_14</t>
  </si>
  <si>
    <t>Shoot this</t>
  </si>
  <si>
    <t>SAD-BF-4-N-1_S0-0_C_14.SPA</t>
  </si>
  <si>
    <t>SAD-BF-4-N-1_S0-0_C_20</t>
  </si>
  <si>
    <t>SAD-BF-4-N-1_S0-0_C_20.SPA</t>
  </si>
  <si>
    <t>SAD-BF-4-N-1_S0-0_D_1</t>
  </si>
  <si>
    <t>very breakable;</t>
  </si>
  <si>
    <t>SAD-BF-4-N-1_S0-0_D_1.SPA</t>
  </si>
  <si>
    <t>SAD-BF-4-N-2_S0-0_A_2</t>
  </si>
  <si>
    <t>SAD-BF-4-N-2_S0-0_A_2.SPA</t>
  </si>
  <si>
    <t>SAD-BF-4-N-2_S0-0_A_3</t>
  </si>
  <si>
    <t>SAD-BF-4-N-2_S0-0_A_3.SPA</t>
  </si>
  <si>
    <t>SAD-BF-4-N-2_S0-0_A_11</t>
  </si>
  <si>
    <t>black coming off.  broke with tweezers; shoot with FTIR</t>
  </si>
  <si>
    <t>SAD-BF-4-N-2_S0-0_A_11.SPA</t>
  </si>
  <si>
    <t>SAD-BF-4-N-2_S0-0_A_12</t>
  </si>
  <si>
    <t>SAD-BF-4-N-2_S0-0_A_12.SPA</t>
  </si>
  <si>
    <t>SAD-BF-4-N-2_S0-0_A_23</t>
  </si>
  <si>
    <t>SAD-BF-4-N-2_S0-0_A_23.SPA</t>
  </si>
  <si>
    <t>SAD-BF-4-N-2_S0-0_A_26</t>
  </si>
  <si>
    <t>SAD-BF-4-N-2_S0-0_A_26.SPA</t>
  </si>
  <si>
    <t>SAD-BF-4-N-2_S0-0_A_29</t>
  </si>
  <si>
    <t>SAD-BF-4-N-2_S0-0_A_29.SPA</t>
  </si>
  <si>
    <t>SAD-BF-4-N-2_S0-0_A_31</t>
  </si>
  <si>
    <t>SAD-BF-4-N-2_S0-0_A_31.SPA</t>
  </si>
  <si>
    <t>SAD-BF-4-N-2_S0-0_A_32</t>
  </si>
  <si>
    <t>SAD-BF-4-N-2_S0-0_A_32.SPA</t>
  </si>
  <si>
    <t>SAD-BF-4-N-2_S0-0_A_34</t>
  </si>
  <si>
    <t>SAD-BF-4-N-2_S0-0_A_34.SPA</t>
  </si>
  <si>
    <t>SAD-BF-4-N-2_S0-0_B_7</t>
  </si>
  <si>
    <t>SAD-BF-4-N-2_S0-0_B_7.SPA</t>
  </si>
  <si>
    <t>SAD-BF-4-N-2_S0-0_B_13</t>
  </si>
  <si>
    <t>same as 13-16</t>
  </si>
  <si>
    <t>SAD-BF-4-N-2_S0-0_B_13.SPA</t>
  </si>
  <si>
    <t>SAD-BF-4-N-2_S0-0_C_7</t>
  </si>
  <si>
    <t>SAD-BF-4-N-2_S0-0_C_7.SPA</t>
  </si>
  <si>
    <t>SAD-BF-4-N-2_S0-0_C_19</t>
  </si>
  <si>
    <t>SAD-BF-4-N-2_S0-0_C_19.SPA</t>
  </si>
  <si>
    <t>SAD-BF-4-N-2_S0-0_D_10</t>
  </si>
  <si>
    <t>SAD-BF-4-N-2_S0-0_D_10.SPA</t>
  </si>
  <si>
    <t>SAD-BF-4-N-3_S0-0_A_1</t>
  </si>
  <si>
    <t>SAD-BF-4-N-3_S0-0_A_1.SPA</t>
  </si>
  <si>
    <t>SAD-BF-4-N-3_S0-0_A_4</t>
  </si>
  <si>
    <t>SAD-BF-4-N-3_S0-0_A_4.SPA</t>
  </si>
  <si>
    <t>SAD-BF-4-N-3_S0-0_A_17</t>
  </si>
  <si>
    <t>SAD-BF-4-N-3_S0-0_A_17.SPA</t>
  </si>
  <si>
    <t>SAD-BF-4-N-3_S0-0_A_21</t>
  </si>
  <si>
    <t>SAD-BF-4-N-3_S0-0_A_21.SPA</t>
  </si>
  <si>
    <t>SAD-BF-4-N-3_S0-0_A_23</t>
  </si>
  <si>
    <t>very small</t>
  </si>
  <si>
    <t>SAD-BF-4-N-3_S0-0_A_23.SPA</t>
  </si>
  <si>
    <t>SAD-BF-4-N-3_S0-0_A_27</t>
  </si>
  <si>
    <t>SAD-BF-4-N-3_S0-0_A_27.SPA</t>
  </si>
  <si>
    <t>SAD-BF-4-N-3_S0-0_B_4</t>
  </si>
  <si>
    <t>black outside</t>
  </si>
  <si>
    <t>SAD-BF-4-N-3_S0-0_B_4.SPA</t>
  </si>
  <si>
    <t>SAD-BF-4-N-3_S0-0_B_5</t>
  </si>
  <si>
    <t>SAD-BF-4-N-3_S0-0_B_5.SPA</t>
  </si>
  <si>
    <t>SAD-BF-4-N-3_S0-0_B_9</t>
  </si>
  <si>
    <t>SAD-BF-4-N-3_S0-0_B_9.SPA</t>
  </si>
  <si>
    <t>mowital</t>
  </si>
  <si>
    <t>SAD-BF-4-N-3_S0-0_B_15</t>
  </si>
  <si>
    <t>SAD-BF-4-N-3_S0-0_B_15.SPA</t>
  </si>
  <si>
    <t>SAD-BF-4-N-3_S0-0_B_18</t>
  </si>
  <si>
    <t>SAD-BF-4-N-3_S0-0_B_18.SPA</t>
  </si>
  <si>
    <t>SAD-BF-4-N-3_S0-0_B_20</t>
  </si>
  <si>
    <t>SAD-BF-4-N-3_S0-0_B_20.SPA</t>
  </si>
  <si>
    <t>SAD-BF-4-N-3_S0-0_B_33</t>
  </si>
  <si>
    <t>SAD-BF-4-N-3_S0-0_B_33.SPA</t>
  </si>
  <si>
    <t>SAD-BF-4-N-3_S0-0_C_11</t>
  </si>
  <si>
    <t>SAD-BF-4-N-3_S0-0_C_11.SPA</t>
  </si>
  <si>
    <t>SAD-BF-4-N-3_S0-0_C_14</t>
  </si>
  <si>
    <t>SAD-BF-4-N-3_S0-0_C_14.SPA</t>
  </si>
  <si>
    <t>SAD-BF-4-N-3_S0-0_C_27</t>
  </si>
  <si>
    <t>SAD-BF-4-N-3_S0-0_C_27.SPA</t>
  </si>
  <si>
    <t>Stibarsen__R070299-1__Infrared__Infrared_Data_Processed__1023</t>
  </si>
  <si>
    <t>SAD-BF-4-N-3_S0-0_C_33</t>
  </si>
  <si>
    <t>SAD-BF-4-N-3_S0-0_C_33.SPA</t>
  </si>
  <si>
    <t>SAD-BF-4-N-3_S0-0_C_35</t>
  </si>
  <si>
    <t>SAD-BF-4-N-3_S0-0_C_35.SPA</t>
  </si>
  <si>
    <t>styrene acrylonitrile</t>
  </si>
  <si>
    <t>STYRENE-ACRYLONITRILE (SAN)</t>
  </si>
  <si>
    <t>SAD-DF-3-N_S0-0_A_1</t>
  </si>
  <si>
    <t>inorganics stuck to it. FTIR red part not black</t>
  </si>
  <si>
    <t>SAD-DF-3-N_S0_0_A_1.SPA</t>
  </si>
  <si>
    <t>SAD-DF-3-N_S0-0_A_2</t>
  </si>
  <si>
    <t>SAD-DF-3-N_S0_0_A_2.SPA</t>
  </si>
  <si>
    <t>SAD-DF-3-N_S0-0_C_2</t>
  </si>
  <si>
    <t>SAD-DF-3-N_S0_0_C_2.SPA</t>
  </si>
  <si>
    <t>Nahcolite__R070237-1__Infrared__Infrared_Data_Processed__977</t>
  </si>
  <si>
    <t>SAD-DF-3-N_S0-0_C_3</t>
  </si>
  <si>
    <t>SAD-DF-3-N_S0_0_C_3.SPA</t>
  </si>
  <si>
    <t>SAD-DF-3-N_S0-0_C_5</t>
  </si>
  <si>
    <t>SAD-DF-3-N_S0_0_C_5.SPA</t>
  </si>
  <si>
    <t>SAD-DF-3-N_S0-0_C_7</t>
  </si>
  <si>
    <t>bounces back when touched, retains original shape</t>
  </si>
  <si>
    <t>SAD-DF-3-N_S0_0_C_7.SPA</t>
  </si>
  <si>
    <t>SAD-DF-3-N_S0-0_D_2</t>
  </si>
  <si>
    <t>can be compressed, slightly transparent</t>
  </si>
  <si>
    <t>SAD-DF-3-N_S0_0_D_2.SPA</t>
  </si>
  <si>
    <t>SAD-DF-3-N_S0-0_D_3</t>
  </si>
  <si>
    <t>maybe plaster?</t>
  </si>
  <si>
    <t>SAD-DF-3-N_S0_0_D_3.SPA</t>
  </si>
  <si>
    <t>SAD-DF-3-N_S0-0_D_6</t>
  </si>
  <si>
    <t>SAD-DF-3-N_S0_0_D_6.SPA</t>
  </si>
  <si>
    <t>SAD-DF-3-N_S0-0_D_7</t>
  </si>
  <si>
    <t>able to compress, does not seem to really retain original shape; sticky</t>
  </si>
  <si>
    <t>SAD-DF-3-N_S0_0_D_7.SPA</t>
  </si>
  <si>
    <t>SAD-DF-3-N_S0-0_E_3</t>
  </si>
  <si>
    <t>can be compressed, does not retain original shape well</t>
  </si>
  <si>
    <t>SAD-DF-3-N_S0_0_E_3.SPA</t>
  </si>
  <si>
    <t>SAD-DF-3-N_S0-0_E_6</t>
  </si>
  <si>
    <t>bounces back, too small to tell</t>
  </si>
  <si>
    <t>SAD-DF-3-N_S0_0_E_6.SPA</t>
  </si>
  <si>
    <t>SAD-DF-3-N_S0-0_E_7</t>
  </si>
  <si>
    <t>seems to break easily with little to no pressure</t>
  </si>
  <si>
    <t>SAD-DF-3-N_S0_0_E_7.SPA</t>
  </si>
  <si>
    <t>SAD-DF-3-N_S0-0_E_8</t>
  </si>
  <si>
    <t>bounces back, retain original shape</t>
  </si>
  <si>
    <t>SAD-DF-3-N_S0_0_E_8.SPA</t>
  </si>
  <si>
    <t>SAD-DF-3-N_S0-0_E_9</t>
  </si>
  <si>
    <t>seems retain original shape</t>
  </si>
  <si>
    <t>SAD-DF-3-N_S0_0_E_9.SPA</t>
  </si>
  <si>
    <t>SAD-DF-3-N_S0-0_F_23</t>
  </si>
  <si>
    <t>SAD-DF-3-N_S0_0_F_23.SPA</t>
  </si>
  <si>
    <t>SAD-DF-3-N_S0-0_F_34</t>
  </si>
  <si>
    <t>SAD-DF-3-N_S0_0_F_34.SPA</t>
  </si>
  <si>
    <t>SAD-DF-3-N_S0-0_G_32</t>
  </si>
  <si>
    <t>SAD-DF-3-N_S0_0_G_32.SPA</t>
  </si>
  <si>
    <t>SAD-DF-3-N_S0-0_G_53</t>
  </si>
  <si>
    <t>SAD-DF-3-N_S0_0_G_53.SPA</t>
  </si>
  <si>
    <t>PP 33. Clear Film</t>
  </si>
  <si>
    <t>SAD-DF-3-N_S0-0_I_24</t>
  </si>
  <si>
    <t>SAD-DF-3-N_S0_0_I_24.SPA</t>
  </si>
  <si>
    <t>SAD-DF-3-N_S0-0_J_2</t>
  </si>
  <si>
    <t>SAD-DF-3-N_S0_0_J_2.SPA</t>
  </si>
  <si>
    <t>SAD-DF-3-N_S0-0_J_14</t>
  </si>
  <si>
    <t>SAD-DF-3-N_S0_0_J_14.SPA</t>
  </si>
  <si>
    <t>SAD-DF-3-N_S0-0_K_19</t>
  </si>
  <si>
    <t>SAD-DF-3-N_S0_0_K_19.SPA</t>
  </si>
  <si>
    <t>SAD-DF-3-N_S0-0_K_29</t>
  </si>
  <si>
    <t>SAD-DF-3-N_S0_0_K_29.SPA</t>
  </si>
  <si>
    <t>SAD-DF-3-N_S0-0_K_30</t>
  </si>
  <si>
    <t>squishy</t>
  </si>
  <si>
    <t>SAD-DF-3-N_S0_0_K_30.SPA</t>
  </si>
  <si>
    <t>SAD-DF-3-N_S0-0_K_47</t>
  </si>
  <si>
    <t>SAD-DF-3-N_S0_0_K_47.SPA</t>
  </si>
  <si>
    <t>Asphalt (Nahal Heimar, Israel; A. Nissenbaum)</t>
  </si>
  <si>
    <t>SAD-DF-3-N_S0-0_L_5</t>
  </si>
  <si>
    <t>SAD-DF-3-N_S0_0_L_5.SPA</t>
  </si>
  <si>
    <t>SAD-DF-3-N_S0-0_L_21</t>
  </si>
  <si>
    <t>SAD-DF-3-N_S0_0_L_21.SPA</t>
  </si>
  <si>
    <t>methyl vinyl ether maleic acid</t>
  </si>
  <si>
    <t>Polyvinylethers</t>
  </si>
  <si>
    <t>POLY(METHYL VINYL ETHER)</t>
  </si>
  <si>
    <t>SAD-DF-3-N_S0-0_L_38</t>
  </si>
  <si>
    <t>SAD-DF-3-N_S0_0_L_38.SPA</t>
  </si>
  <si>
    <t>SAD-DF-3-N_S0-0_M_1</t>
  </si>
  <si>
    <t>SAD-DF-3-N_S0_0_M_1.SPA</t>
  </si>
  <si>
    <t>SAD-DF-3-N_S0-0_M_6</t>
  </si>
  <si>
    <t>SAD-DF-3-N_S0_0_M_6.SPA</t>
  </si>
  <si>
    <t>SAD-DF-3-N_S0-0_M_8</t>
  </si>
  <si>
    <t>SAD-DF-3-N_S0_0_M_8.SPA</t>
  </si>
  <si>
    <t>drachenblut - dragons blood resin</t>
  </si>
  <si>
    <t>SAD-DF-3-N_S0-0_M_17</t>
  </si>
  <si>
    <t>SAD-DF-3-N_S0_0_M_17.SPA</t>
  </si>
  <si>
    <t>SAD-DF-3-N_S0-0_M_33</t>
  </si>
  <si>
    <t>SAD-DF-3-N_S0_0_M_33.SPA</t>
  </si>
  <si>
    <t>Adamite__R050020-1__Infrared__Infrared_Data_Processed__196</t>
  </si>
  <si>
    <t>SAD-DF-3-N_S0-0_M_34</t>
  </si>
  <si>
    <t>SAD-DF-3-N_S0_0_M_34.SPA</t>
  </si>
  <si>
    <t>SAD-DF-3-N_S0-0_N_3</t>
  </si>
  <si>
    <t>SAD-DF-3-N_S0-0_N_3.SPA</t>
  </si>
  <si>
    <t>SAD-DF-3-N_S0-0_N_4</t>
  </si>
  <si>
    <t>SAD-DF-3-N_S0-0_N_4.SPA</t>
  </si>
  <si>
    <t>SAD-DF-3-N_S0-0_N_30</t>
  </si>
  <si>
    <t>SAD-DF-3-N_S0-0_N_30.SPA</t>
  </si>
  <si>
    <t>SAD-DF-3-N_S0-0_O_16</t>
  </si>
  <si>
    <t>SAD-DF-3-N_S0-0_O_16.SPA</t>
  </si>
  <si>
    <t>SAD-DF-3-N_S0-0_O_37</t>
  </si>
  <si>
    <t>SAD-DF-3-N_S0-0_O_37.SPA</t>
  </si>
  <si>
    <t>SAD-DF-3-N_S0-0_Q_2</t>
  </si>
  <si>
    <t>SAD-DF-3-N_S0-0_Q_2.SPA</t>
  </si>
  <si>
    <t>SAD-DF-3-N_S0-0_Q_10</t>
  </si>
  <si>
    <t>SAD-DF-3-N_S0-0_Q_10.SPA</t>
  </si>
  <si>
    <t>SAD-DF-3-N_S0-0_Q_11</t>
  </si>
  <si>
    <t>SAD-DF-3-N_S0-0_Q_11.SPA</t>
  </si>
  <si>
    <t>SAD-DF-3-N_S0-0_Q_14</t>
  </si>
  <si>
    <t>SAD-DF-3-N_S0-0_Q_14.SPA</t>
  </si>
  <si>
    <t>perspex</t>
  </si>
  <si>
    <t>SAD-DF-3-N_S0-0_Q_16</t>
  </si>
  <si>
    <t>SAD-DF-3-N_S0-0_Q_16.SPA</t>
  </si>
  <si>
    <t>SAD-DF-3-N_S0-0_Q_32</t>
  </si>
  <si>
    <t>SAD-DF-3-N_S0-0_Q_32.SPA</t>
  </si>
  <si>
    <t>SAD-DF-3-N_S0-0_Q_33</t>
  </si>
  <si>
    <t>SAD-DF-3-N_S0-0_Q_33.SPA</t>
  </si>
  <si>
    <t>SAD-DF-3-N_S0-0_Q_34</t>
  </si>
  <si>
    <t>SAD-DF-3-N_S0-0_Q_34.SPA</t>
  </si>
  <si>
    <t>SAD-DF-3-N_S0-0_R_3</t>
  </si>
  <si>
    <t>SAD-DF-3-N_S0-0_R_3.SPA</t>
  </si>
  <si>
    <t>SAD-DF-3-N_S0-0_R_6</t>
  </si>
  <si>
    <t>SAD-DF-3-N_S0-0_R_6.SPA</t>
  </si>
  <si>
    <t>SAD-DF-3-N_S0-0_R_10</t>
  </si>
  <si>
    <t>SAD-DF-3-N_S0-0_R_10.SPA</t>
  </si>
  <si>
    <t>SAD-DF-3-N_S0-0_R_13</t>
  </si>
  <si>
    <t>SAD-DF-3-N_S0-0_R_13.SPA</t>
  </si>
  <si>
    <t>SAD-DF-3-N_S0-0_R_31</t>
  </si>
  <si>
    <t>SAD-DF-3-N_S0-0_R_31.SPA</t>
  </si>
  <si>
    <t>Topaz__R050176-1__Infrared__Infrared_Data_Processed__915</t>
  </si>
  <si>
    <t>SAD-DF-3-N_S0-0_R_34</t>
  </si>
  <si>
    <t>SAD-DF-3-N_S0-0_R_34.SPA</t>
  </si>
  <si>
    <t>SAD-DF-3-N_S0-0_R_36</t>
  </si>
  <si>
    <t>SAD-DF-3-N_S0-0_R_36.SPA</t>
  </si>
  <si>
    <t>SAD-DF-3-N_S0-0_R_37</t>
  </si>
  <si>
    <t>SAD-DF-3-N_S0-0_R_37.SPA</t>
  </si>
  <si>
    <t>SAD-DF-3-N_S0-0_S_11</t>
  </si>
  <si>
    <t>SAD-DF-3-N_S0-0_S_11.SPA</t>
  </si>
  <si>
    <t>SAD-DF-3-N_S0-0_S_24</t>
  </si>
  <si>
    <t>SAD-DF-3-N_S0-0_S_24.SPA</t>
  </si>
  <si>
    <t>SAD-DF-3-N_S0-0_S_29</t>
  </si>
  <si>
    <t>SAD-DF-3-N_S0-0_S_29.SPA</t>
  </si>
  <si>
    <t>SAD-DF-3-N_S0-0_T_2</t>
  </si>
  <si>
    <t>SAD-DF-3-N_S0_0_T_2.SPA</t>
  </si>
  <si>
    <t>SAD-DF-3-N_S0-0_T_5</t>
  </si>
  <si>
    <t>SAD-DF-3-N_S0-0_T_5.SPA</t>
  </si>
  <si>
    <t>SAD-DF-3-N_S0-0_T_6</t>
  </si>
  <si>
    <t>SAD-DF-3-N_S0-0_T_6.SPA</t>
  </si>
  <si>
    <t>SAD-DF-3-N_S0-0_T_29</t>
  </si>
  <si>
    <t>SAD-DF-3-N_S0-0_T_29.SPA</t>
  </si>
  <si>
    <t>Grossular__R050081-1__Infrared__Infrared_Data_Processed__1234</t>
  </si>
  <si>
    <t>SAD-DF-3-N_S0-0_U_27</t>
  </si>
  <si>
    <t>SAD-DF-3-N_S0-0_U_27.SPA</t>
  </si>
  <si>
    <t>SAD-DF-3-N_S0-0_U_29</t>
  </si>
  <si>
    <t>SAD-DF-3-N_S0-0_U_29.SPA</t>
  </si>
  <si>
    <t>SAD-DF-3-N_S0-0_U_33</t>
  </si>
  <si>
    <t>pellet</t>
  </si>
  <si>
    <t>SAD-DF-3-N_S0-0_U_33.SPA</t>
  </si>
  <si>
    <t>SAD-DF-3-N_S0-0_V_8</t>
  </si>
  <si>
    <t>kind of squishy; shoot with FTIR</t>
  </si>
  <si>
    <t>SAD-DF-3-N_S0-0_V_8.SPA</t>
  </si>
  <si>
    <t>SAD-DF-3-N_S0-0_V_10</t>
  </si>
  <si>
    <t>SAD-DF-3-N_S0-0_V_10.SPA</t>
  </si>
  <si>
    <t>SAD-DF-3-N_S0-0_V_13</t>
  </si>
  <si>
    <t>SAD-DF-3-N_S0-0_V_13.SPA</t>
  </si>
  <si>
    <t>SAD-DF-3-N_S0-0_V_14</t>
  </si>
  <si>
    <t>SAD-DF-3-N_S0-0_V_14.SPA</t>
  </si>
  <si>
    <t>SAD-DF-3-N_S0-0_V_15</t>
  </si>
  <si>
    <t>SAD-DF-3-N_S0-0_V_15.SPA</t>
  </si>
  <si>
    <t>SAD-DF-3-N_S0-0_V_19</t>
  </si>
  <si>
    <t>SAD-DF-3-N_S0-0_V_19.SPA</t>
  </si>
  <si>
    <t>Dentin (Rhino modern)</t>
  </si>
  <si>
    <t>SAD-DF-3-N_S0-0_V_23</t>
  </si>
  <si>
    <t>SAD-DF-3-N_S0-0_V_23.SPA</t>
  </si>
  <si>
    <t>SAD-DF-3-N_S0-0_V_27</t>
  </si>
  <si>
    <t>SAD-DF-3-N_S0-0_V_27.SPA</t>
  </si>
  <si>
    <t>SAD-DF-3-N_S0-0_V_40</t>
  </si>
  <si>
    <t>SAD-DF-3-N_S0-0_V_40.SPA</t>
  </si>
  <si>
    <t>SAD-DF-3-N_S0-0_W_3</t>
  </si>
  <si>
    <t>SAD-DF-3-N_S0-0_W_3.SPA</t>
  </si>
  <si>
    <t>SAD-DF-3-N_S0-0_W_12</t>
  </si>
  <si>
    <t>SAD-DF-3-N_S0-0_W_12.SPA</t>
  </si>
  <si>
    <t>SAD-DF-3-N_S0-0_W_16</t>
  </si>
  <si>
    <t>SAD-DF-3-N_S0-0_W_16.SPA</t>
  </si>
  <si>
    <t>SAD-DF-3-N_S0-0_W_17</t>
  </si>
  <si>
    <t>SAD-DF-3-N_S0-0_W_17.SPA</t>
  </si>
  <si>
    <t>SAD-DF-3-N_S0-0_W_25</t>
  </si>
  <si>
    <t>SAD-DF-3-N_S0-0_W_25.SPA</t>
  </si>
  <si>
    <t>SAD-DF-3-N_S0-0_W_29</t>
  </si>
  <si>
    <t>SAD-DF-3-N_S0-0_W_29.SPA</t>
  </si>
  <si>
    <t>SAD-DF-3-N_S0-0_W_30</t>
  </si>
  <si>
    <t>SAD-DF-3-N_S0-0_W_30.SPA</t>
  </si>
  <si>
    <t>SAD-DF-3-N_S0-0_W_32</t>
  </si>
  <si>
    <t>SAD-DF-3-N_S0-0_W_32.SPA</t>
  </si>
  <si>
    <t>SAD-DF-3-N_S0-0_W_34</t>
  </si>
  <si>
    <t>SAD-DF-3-N_S0-0_W_34.SPA</t>
  </si>
  <si>
    <t>SAD-DF-3-N_S0-0_X_11</t>
  </si>
  <si>
    <t>SAD-DF-3-N_S0-0_X_11.SPA</t>
  </si>
  <si>
    <t>SAD-DF-3-N_S0-0_X_12</t>
  </si>
  <si>
    <t>SAD-DF-3-N_S0-0_X_12.SPA</t>
  </si>
  <si>
    <t>SAD-DF-3-N_S0-0_X_14</t>
  </si>
  <si>
    <t>SAD-DF-3-N_S0-0_X_14.SPA</t>
  </si>
  <si>
    <t>SAD-DF-3-N_S0-0_X_18</t>
  </si>
  <si>
    <t>SAD-DF-3-N_S0-0_X_18.SPA</t>
  </si>
  <si>
    <t>SAD-DF-3-N_S0-0_X_19</t>
  </si>
  <si>
    <t>SAD-DF-3-N_S0-0_X_19.SPA</t>
  </si>
  <si>
    <t>SAD-DF-3-N_S0-0_Y_1</t>
  </si>
  <si>
    <t>SAD-DF-3-N_S0-0_Y_1.SPA</t>
  </si>
  <si>
    <t>SAD-DF-3-N_S0-0_Y_3</t>
  </si>
  <si>
    <t>SAD-DF-3-N_S0-0_Y_3.SPA</t>
  </si>
  <si>
    <t>SAD-DF-3-N_S0-0_Y_4</t>
  </si>
  <si>
    <t>SAD-DF-3-N_S0-0_Y_4.SPA</t>
  </si>
  <si>
    <t>SAD-DF-3-N_S0-0_Y_5</t>
  </si>
  <si>
    <t>SAD-DF-3-N_S0-0_Y_5.SPA</t>
  </si>
  <si>
    <t>SAD-DF-3-N_S0-0_Y_9</t>
  </si>
  <si>
    <t>SAD-DF-3-N_S0-0_Y_9.SPA</t>
  </si>
  <si>
    <t>SAD-DF-3-N_S0-0_Y_16</t>
  </si>
  <si>
    <t>SAD-DF-3-N_S0-0_Y_16.SPA</t>
  </si>
  <si>
    <t>SAD-DF-3-N_S0-0_Y_27</t>
  </si>
  <si>
    <t>SAD-DF-3-N_S0-0_Y_27.SPA</t>
  </si>
  <si>
    <t>PP 14. Orange Fragment</t>
  </si>
  <si>
    <t>SAD-DF-3-N_S0-0_Y_28</t>
  </si>
  <si>
    <t>SAD-DF-3-N_S0-0_Y_28.SPA</t>
  </si>
  <si>
    <t>SAD-DF-3-N_S0-0_Y_30</t>
  </si>
  <si>
    <t>SAD-DF-3-N_S0-0_Y_30.SPA</t>
  </si>
  <si>
    <t>SAD-DF-3-N_S0-0_Y_38</t>
  </si>
  <si>
    <t>SAD-DF-3-N_S0-0_Y_38.SPA</t>
  </si>
  <si>
    <t>SAD-DF-3-N_S0-0_Y_39</t>
  </si>
  <si>
    <t>SAD-DF-3-N_S0-0_Y_39.SPA</t>
  </si>
  <si>
    <t>SAD-DF-3-N_S0-0_Y_40</t>
  </si>
  <si>
    <t>SAD-DF-3-N_S0-0_Y_40.SPA</t>
  </si>
  <si>
    <t>SAD-DF-3-N_S0-0_Y_41</t>
  </si>
  <si>
    <t>SAD-DF-3-N_S0-0_Y_41.SPA</t>
  </si>
  <si>
    <t>SAD-DF-3-N_S0-0_Z_4</t>
  </si>
  <si>
    <t>SAD-DF-3-N_S0-0_Z_4.SPA</t>
  </si>
  <si>
    <t>SAD-DF-3-N_S0-0_Z_11</t>
  </si>
  <si>
    <t>SAD-DF-3-N_S0-0_Z_11.SPA</t>
  </si>
  <si>
    <t>SAD-DF-3-N_S0-0_Z_32</t>
  </si>
  <si>
    <t>SAD-DF-3-N_S0-0_Z_32.SPA</t>
  </si>
  <si>
    <t>SAD-DF-3-N_S0-0_Z_46</t>
  </si>
  <si>
    <t>SAD-DF-3-N_S0-0_Z_46.SPA</t>
  </si>
  <si>
    <t>SAD-DF-3-N_S0-0_Z_52</t>
  </si>
  <si>
    <t>SAD-DF-3-N_S0-0_Z_52.SPA</t>
  </si>
  <si>
    <t>SAD-DF-3-N_S0-0_AA_4</t>
  </si>
  <si>
    <t>SAD-DF-3-N_S0_0_AA_4.SPA</t>
  </si>
  <si>
    <t>SAD-DF-3-N_S0-0_AA_14</t>
  </si>
  <si>
    <t>SAD-DF-3-N_S0_0_AA_14.SPA</t>
  </si>
  <si>
    <t>SAD-DF-3-N_S0-0_AA_16</t>
  </si>
  <si>
    <t>SAD-DF-3-N_S0_0_AA_16.SPA</t>
  </si>
  <si>
    <t>SAD-DF-3-N_S0-0_AA_18</t>
  </si>
  <si>
    <t>SAD-DF-3-N_S0_0_AA_18.SPA</t>
  </si>
  <si>
    <t>SAD-DF-3-N_S0-0_AA_36</t>
  </si>
  <si>
    <t>SAD-DF-3-N_S0_0_AA_36.SPA</t>
  </si>
  <si>
    <t>SAD-DF-3-N_S0-0_AB_1</t>
  </si>
  <si>
    <t>SAD-DF-3-N_S0_0_AB_1.SPA</t>
  </si>
  <si>
    <t>SAD-DF-3-N_S0-0_AB_13</t>
  </si>
  <si>
    <t>SAD-DF-3-N_S0_0_AB_13.SPA</t>
  </si>
  <si>
    <t>SF-1</t>
  </si>
  <si>
    <t>SAD-SF-1-N-1</t>
  </si>
  <si>
    <t>SAD-SF-1</t>
  </si>
  <si>
    <t>SAD-SF-1-N-1_S1-1_A_2</t>
  </si>
  <si>
    <t>SAD-SF-1-N-1_S1-1_A_2.SPA</t>
  </si>
  <si>
    <t>SAD-SF-1-N-1_S1-1_A_3</t>
  </si>
  <si>
    <t>SAD-SF-1-N-1_S1-1_A_3.SPA</t>
  </si>
  <si>
    <t>SAD-SF-1-N-1_S1-1_A_4</t>
  </si>
  <si>
    <t>SAD-SF-1-N-1_S1-1_A_4.SPA</t>
  </si>
  <si>
    <t>SAD-SF-1-N-1_S1-1_A_5</t>
  </si>
  <si>
    <t>SAD-SF-1-N-1_S1-1_A_5.SPA</t>
  </si>
  <si>
    <t>SAD-SF-1-N-1_S1-1_A_6</t>
  </si>
  <si>
    <t>SAD-SF-1-N-1_S1-1_A_6.SPA</t>
  </si>
  <si>
    <t>SAD-SF-1-N-1_S1-1_A_7</t>
  </si>
  <si>
    <t>this color becuase it is dirty</t>
  </si>
  <si>
    <t>SAD-SF-1-N-1_S1-1_A_7.SPA</t>
  </si>
  <si>
    <t>Kirschsteinite__R070266-1__Infrared__Infrared_Data_Processed__984</t>
  </si>
  <si>
    <t>SAD-SF-1-N-1_S1-1_A_8</t>
  </si>
  <si>
    <t>SAD-SF-1-N-1_S1-1_A_8.SPA</t>
  </si>
  <si>
    <t>SAD-SF-1-N-1_S1-1_A_14</t>
  </si>
  <si>
    <t>SAD-SF-1-N-1_S1-1_A_14.SPA</t>
  </si>
  <si>
    <t>SAD-SF-1-N-1_S1-1_A_19</t>
  </si>
  <si>
    <t>SAD-SF-1-N-1_S1-1_A_19.SPA</t>
  </si>
  <si>
    <t>SAD-SF-1-N-1_S1-1_A_20</t>
  </si>
  <si>
    <t>SAD-SF-1-N-1_S1-1_A_20.SPA</t>
  </si>
  <si>
    <t>SAD-SF-1-N-1_S1-1_A_21</t>
  </si>
  <si>
    <t>SAD-SF-1-N-1_S1-1_A_21.SPA</t>
  </si>
  <si>
    <t>SAD-SF-1-N-1_S1-1_A_22</t>
  </si>
  <si>
    <t>SAD-SF-1-N-1_S1-1_A_22.SPA</t>
  </si>
  <si>
    <t>SAD-SF-1-N-1_S1-1_A_23</t>
  </si>
  <si>
    <t>SAD-SF-1-N-1_S1-1_A_23.SPA</t>
  </si>
  <si>
    <t>SAD-SF-1-N-1_S1-1_A_36</t>
  </si>
  <si>
    <t>SAD-SF-1-N-1_S1-1_A_36.SPA</t>
  </si>
  <si>
    <t>SAD-SF-1-N-1_S1-1_A_50</t>
  </si>
  <si>
    <t>SAD-SF-1-N-1_S1-1_A_50.SPA</t>
  </si>
  <si>
    <t>SAD-SF-1-N-1_S1-1_A_51</t>
  </si>
  <si>
    <t>SAD-SF-1-N-1_S1-1_A_51.SPA</t>
  </si>
  <si>
    <t>dammar - damar gum</t>
  </si>
  <si>
    <t>SAD-SF-1-N-1_S1-1_A_54</t>
  </si>
  <si>
    <t>SAD-SF-1-N-1_S1-1_A_54.SPA</t>
  </si>
  <si>
    <t>SAD-SF-1-N-1_S1-1_A_71</t>
  </si>
  <si>
    <t>SAD-SF-1-N-1_S1-1_A_71.SPA</t>
  </si>
  <si>
    <t>SAD-SF-1-N-1_S1-1_A_72</t>
  </si>
  <si>
    <t>SAD-SF-1-N-1_S1-1_A_72.SPA</t>
  </si>
  <si>
    <t>SAD-SF-1-N-1_S1-1_A_74</t>
  </si>
  <si>
    <t>SAD-SF-1-N-1_S1-1_A_74.SPA</t>
  </si>
  <si>
    <t>SAD-SF-1-N-1_S1-2_A_2</t>
  </si>
  <si>
    <t>SAD-SF-1-N-1_S1-2_A_2.SPA</t>
  </si>
  <si>
    <t>SAD-SF-1-N-1_S1-2_A_5</t>
  </si>
  <si>
    <t>SAD-SF-1-N-1_S1-2_A_5.SPA</t>
  </si>
  <si>
    <t>SAD-SF-1-N-1_S1-2_A_6</t>
  </si>
  <si>
    <t>SAD-SF-1-N-1_S1-2_A_6.SPA</t>
  </si>
  <si>
    <t>SAD-SF-1-N-1_S1-2_A_7</t>
  </si>
  <si>
    <t>SAD-SF-1-N-1_S1-2_A_7.SPA</t>
  </si>
  <si>
    <t>SAD-SF-1-N-1_S1-2_A_8</t>
  </si>
  <si>
    <t>SAD-SF-1-N-1_S1-2_A_8.SPA</t>
  </si>
  <si>
    <t>SAD-SF-1-N-1_S1-2_A_18</t>
  </si>
  <si>
    <t>SAD-SF-1-N-1_S1-2_A_18.SPA</t>
  </si>
  <si>
    <t>SAD-SF-1-N-1_S1-2_A_19</t>
  </si>
  <si>
    <t>SAD-SF-1-N-1_S1-2_A_19.SPA</t>
  </si>
  <si>
    <t>SAD-SF-1-N-1_S1-2_A_22</t>
  </si>
  <si>
    <t>SAD-SF-1-N-1_S1-2_A_22.SPA</t>
  </si>
  <si>
    <t>PP 57. White Film</t>
  </si>
  <si>
    <t>SAD-SF-1-N-1_S1-2_A_23</t>
  </si>
  <si>
    <t>SAD-SF-1-N-1_S1-2_A_23.SPA</t>
  </si>
  <si>
    <t>SAD-SF-1-N-1_S1-2_A_49</t>
  </si>
  <si>
    <t>SAD-SF-1-N-1_S1-2_A_49.SPA</t>
  </si>
  <si>
    <t>SAD-SF-1-N-1_S1-2_A_61</t>
  </si>
  <si>
    <t>SAD-SF-1-N-1_S1-2_A_61.SPA</t>
  </si>
  <si>
    <t>SAD-SF-1-N-1_S1-2_A_68</t>
  </si>
  <si>
    <t>SAD-SF-1-N-1_S1-2_A_68.SPA</t>
  </si>
  <si>
    <t>SAD-SF-1-N-1_S1-2_A_69</t>
  </si>
  <si>
    <t>SAD-SF-1-N-1_S1-2_A_69.SPA</t>
  </si>
  <si>
    <t>SAD-SF-1-N-1_S1-2_A_70</t>
  </si>
  <si>
    <t>SAD-SF-1-N-1_S1-2_A_70.SPA</t>
  </si>
  <si>
    <t>SAD-SF-1-N-1_S1-3_A_1</t>
  </si>
  <si>
    <t>SAD-SF-1-N-1_S1-3_A_1.SPA</t>
  </si>
  <si>
    <t>SAD-SF-1-N-1_S1-3_A_2</t>
  </si>
  <si>
    <t>SAD-SF-1-N-1_S1-3_A_2.SPA</t>
  </si>
  <si>
    <t>SAD-SF-1-N-1_S1-3_A_3</t>
  </si>
  <si>
    <t>SAD-SF-1-N-1_S1-3_A_3.SPA</t>
  </si>
  <si>
    <t>SAD-SF-1-N-1_S1-3_A_5</t>
  </si>
  <si>
    <t>SAD-SF-1-N-1_S1-3_A_5.SPA</t>
  </si>
  <si>
    <t>SAD-SF-1-N-1_S1-3_A_6</t>
  </si>
  <si>
    <t>SAD-SF-1-N-1_S1-3_A_6.SPA</t>
  </si>
  <si>
    <t>SAD-SF-1-N-1_S1-3_A_13</t>
  </si>
  <si>
    <t>SAD-SF-1-N-1_S1-3_A_13.SPA</t>
  </si>
  <si>
    <t>SAD-SF-1-N-1_S1-3_A_24</t>
  </si>
  <si>
    <t>SAD-SF-1-N-1_S1-3_A_24.SPA</t>
  </si>
  <si>
    <t>SAD-SF-1-N-1_S1-3_A_25</t>
  </si>
  <si>
    <t>SAD-SF-1-N-1_S1-3_A_25.SPA</t>
  </si>
  <si>
    <t>SAD-SF-1-N-1_S1-3_A_42</t>
  </si>
  <si>
    <t>SAD-SF-1-N-1_S1-3_A_42.SPA</t>
  </si>
  <si>
    <t>SAD-SF-1-N-1_S1-3_A_43</t>
  </si>
  <si>
    <t>SAD-SF-1-N-1_S1-3_A_43.SPA</t>
  </si>
  <si>
    <t>SAD-SF-1-N-1_S1-3_A_49</t>
  </si>
  <si>
    <t>SAD-SF-1-N-1_S1-3_A_49.SPA</t>
  </si>
  <si>
    <t>SAD-SF-1-N-1_S1-3_A_52</t>
  </si>
  <si>
    <t>SAD-SF-1-N-1_S1-3_A_52.SPA</t>
  </si>
  <si>
    <t>SAD-SF-1-N-1_S1-3_A_61</t>
  </si>
  <si>
    <t>SAD-SF-1-N-1_S1-3_A_61.SPA</t>
  </si>
  <si>
    <t>SAD-SF-1-N-1_S1-3_A_62</t>
  </si>
  <si>
    <t>SAD-SF-1-N-1_S1-3_A_62.SPA</t>
  </si>
  <si>
    <t>SAD-SF-1-N-1_S1-4_A_2</t>
  </si>
  <si>
    <t>SAD-SF-1-N-1_S1-4_A_2.SPA</t>
  </si>
  <si>
    <t>SAD-SF-1-N-1_S1-4_A_3</t>
  </si>
  <si>
    <t>SAD-SF-1-N-1_S1-4_A_3.SPA</t>
  </si>
  <si>
    <t>SAD-SF-1-N-1_S1-4_A_4</t>
  </si>
  <si>
    <t>SAD-SF-1-N-1_S1-4_A_4.SPA</t>
  </si>
  <si>
    <t>SAD-SF-1-N-1_S1-4_A_10</t>
  </si>
  <si>
    <t>SAD-SF-1-N-1_S1-4_A_10.SPA</t>
  </si>
  <si>
    <t>SAD-SF-1-N-1_S1-4_A_13</t>
  </si>
  <si>
    <t>SAD-SF-1-N-1_S1-4_A_13.SPA</t>
  </si>
  <si>
    <t>SAD-SF-1-N-1_S1-4_A_27</t>
  </si>
  <si>
    <t>SAD-SF-1-N-1_S1-4_A_27.SPA</t>
  </si>
  <si>
    <t>SAD-SF-1-N-1_S1-4_A_38</t>
  </si>
  <si>
    <t>SAD-SF-1-N-1_S1-4_A_38.SPA</t>
  </si>
  <si>
    <t>SAD-SF-1-N-1_S1-4_A_47</t>
  </si>
  <si>
    <t>SAD-SF-1-N-1_S1-4_A_47.SPA</t>
  </si>
  <si>
    <t>SAD-SF-1-N-1_S1-4_A_51</t>
  </si>
  <si>
    <t>SAD-SF-1-N-1_S1-4_A_51.SPA</t>
  </si>
  <si>
    <t>SAD-SF-1-N-1_S1-4_A_53</t>
  </si>
  <si>
    <t>SAD-SF-1-N-1_S1-4_A_53.SPA</t>
  </si>
  <si>
    <t>SAD-SF-1-N-1_S1-4_A_54</t>
  </si>
  <si>
    <t>SAD-SF-1-N-1_S1-4_A_54.SPA</t>
  </si>
  <si>
    <t>SAD-SF-1-N-1_S1-4_A_55</t>
  </si>
  <si>
    <t>SAD-SF-1-N-1_S1-4_A_55.SPA</t>
  </si>
  <si>
    <t>SAD-SF-1-N-1_S1-4_A_57</t>
  </si>
  <si>
    <t>SAD-SF-1-N-1_S1-4_A_57.SPA</t>
  </si>
  <si>
    <t>SAD-SF-1-N-1_S1-4_A_68</t>
  </si>
  <si>
    <t>SAD-SF-1-N-1_S1-4_A_68.SPA</t>
  </si>
  <si>
    <t>SAD-SF-1-N-1_S1-4_A_70</t>
  </si>
  <si>
    <t>SAD-SF-1-N-1_S1-4_A_70.SPA</t>
  </si>
  <si>
    <t>SAD-SF-1-N-1_S1-4_A_74</t>
  </si>
  <si>
    <t>SAD-SF-1-N-1_S1-4_A_74.SPA</t>
  </si>
  <si>
    <t>SAD-SF-1-N-1_S1-4_A_77</t>
  </si>
  <si>
    <t>SAD-SF-1-N-1_S1-4_A_77.SPA</t>
  </si>
  <si>
    <t>SAD-SF-1-N-1_S1-5_A_1</t>
  </si>
  <si>
    <t>SAD-SF-1-N-1_S1-5_A_1.SPA</t>
  </si>
  <si>
    <t>SAD-SF-1-N-1_S1-5_A_2</t>
  </si>
  <si>
    <t>SAD-SF-1-N-1_S1-5_A_2.SPA</t>
  </si>
  <si>
    <t>SAD-SF-1-N-1_S1-5_A_8</t>
  </si>
  <si>
    <t>SAD-SF-1-N-1_S1-5_A_8.SPA</t>
  </si>
  <si>
    <t>SAD-SF-1-N-1_S1-5_A_17</t>
  </si>
  <si>
    <t>SAD-SF-1-N-1_S1-5_A_17.SPA</t>
  </si>
  <si>
    <t>SAD-SF-1-N-1_S1-5_A_21</t>
  </si>
  <si>
    <t>SAD-SF-1-N-1_S1-5_A_21.SPA</t>
  </si>
  <si>
    <t>SAD-SF-1-N-1_S1-5_A_22</t>
  </si>
  <si>
    <t>SAD-SF-1-N-1_S1-5_A_22.SPA</t>
  </si>
  <si>
    <t>SAD-SF-1-N-1_S1-5_A_24</t>
  </si>
  <si>
    <t>SAD-SF-1-N-1_S1-5_A_24.SPA</t>
  </si>
  <si>
    <t>SAD-SF-1-N-1_S1-5_A_28</t>
  </si>
  <si>
    <t>SAD-SF-1-N-1_S1-5_A_28.SPA</t>
  </si>
  <si>
    <t>SAD-SF-1-N-1_S1-5_A_29</t>
  </si>
  <si>
    <t>SAD-SF-1-N-1_S1-5_A_29.SPA</t>
  </si>
  <si>
    <t>SAD-SF-1-N-2</t>
  </si>
  <si>
    <t>SAD-SF-1-N-2_S1-1_A_1</t>
  </si>
  <si>
    <t>SAD-SF-1-N-2_S1-1_A_1.SPA</t>
  </si>
  <si>
    <t>SAD-SF-1-N-2_S1-1_A_2</t>
  </si>
  <si>
    <t>SAD-SF-1-N-2_S1-1_A_2.SPA</t>
  </si>
  <si>
    <t>SAD-SF-1-N-2_S1-1_A_4</t>
  </si>
  <si>
    <t>SAD-SF-1-N-2_S1-1_A_4.SPA</t>
  </si>
  <si>
    <t>Mottramite__R050517-1__Infrared__Infrared_Data_Processed__1241</t>
  </si>
  <si>
    <t>SAD-SF-1-N-2_S1-1_A_9</t>
  </si>
  <si>
    <t>SAD-SF-1-N-2_S1-1_A_9.SPA</t>
  </si>
  <si>
    <t>SAD-SF-1-N-2_S1-1_A_10</t>
  </si>
  <si>
    <t>SAD-SF-1-N-2_S1-1_A_10.SPA</t>
  </si>
  <si>
    <t>PP 1. White Fragment</t>
  </si>
  <si>
    <t>SAD-SF-1-N-2_S1-1_A_16</t>
  </si>
  <si>
    <t>SAD-SF-1-N-2_S1-1_A_16.SPA</t>
  </si>
  <si>
    <t>SAD-SF-1-N-2_S1-2_A_1</t>
  </si>
  <si>
    <t>SAD-SF-1-N-2_S1-2_A_1.SPA</t>
  </si>
  <si>
    <t>SAD-SF-1-N-2_S1-2_A_3</t>
  </si>
  <si>
    <t>SAD-SF-1-N-2_S1-2_A_3.SPA</t>
  </si>
  <si>
    <t>SAD-SF-1-N-2_S1-2_A_4</t>
  </si>
  <si>
    <t>SAD-SF-1-N-2_S1-2_A_4.SPA</t>
  </si>
  <si>
    <t>SAD-SF-1-N-2_S1-2_A_8</t>
  </si>
  <si>
    <t>SAD-SF-1-N-2_S1-2_A_8.SPA</t>
  </si>
  <si>
    <t>SAD-SF-1-N-2_S1-2_A_9</t>
  </si>
  <si>
    <t>SAD-SF-1-N-2_S1-2_A_9.SPA</t>
  </si>
  <si>
    <t>SAD-SF-1-N-2_S1-2_A_10</t>
  </si>
  <si>
    <t>in small pieces</t>
  </si>
  <si>
    <t>SAD-SF-1-N-2_S1-2_A_10.SPA</t>
  </si>
  <si>
    <t>SAD-SF-1-N-2_S1-2_A_13</t>
  </si>
  <si>
    <t>SAD-SF-1-N-2_S1-2_A_13.SPA</t>
  </si>
  <si>
    <t>ABS 8. Yellow LEGO Fragment</t>
  </si>
  <si>
    <t>SAD-SF-1-N-2_S1-2_A_14</t>
  </si>
  <si>
    <t>glitter? hexagonal</t>
  </si>
  <si>
    <t>SAD-SF-1-N-2_S1-2_A_14.SPA</t>
  </si>
  <si>
    <t>SAD-SF-1-N-2_S1-2_A_16</t>
  </si>
  <si>
    <t>SAD-SF-1-N-2_S1-1_A_16 (1).SPA</t>
  </si>
  <si>
    <t>SAD-SF-1-N-2_S1-2_A_30</t>
  </si>
  <si>
    <t>SAD-SF-1-N-2_S1-2_A_30.SPA</t>
  </si>
  <si>
    <t>SAD-SF-1-N-2_S1-2_A_44</t>
  </si>
  <si>
    <t>SAD-SF-1-N-2_S1-2_A_44.SPA</t>
  </si>
  <si>
    <t>SAD-SF-1-N-2_S1-2_A_48</t>
  </si>
  <si>
    <t>SAD-SF-1-N-2_S1-2_A_48.SPA</t>
  </si>
  <si>
    <t>SAD-SF-1-N-2_S1-3_A_3</t>
  </si>
  <si>
    <t>thin particle, breaks easily</t>
  </si>
  <si>
    <t>SAD-SF-1-N-2_S1-3_A_3.SPA</t>
  </si>
  <si>
    <t>SAD-SF-1-N-2_S1-3_A_8</t>
  </si>
  <si>
    <t>SAD-SF-1-N-2_S1-3_A_8.SPA</t>
  </si>
  <si>
    <t>SR 1. Clear Fragment</t>
  </si>
  <si>
    <t>SAD-SF-1-N-2_S1-3_A_31</t>
  </si>
  <si>
    <t>SAD-SF-1-N-2_S1-3_A_31.SPA</t>
  </si>
  <si>
    <t>SAD-SF-1-N-2_S1-3_A_39</t>
  </si>
  <si>
    <t>when pressed does not retain original shape</t>
  </si>
  <si>
    <t>SAD-SF-1-N-2_S1-3_A_39.SPA</t>
  </si>
  <si>
    <t>SAD-SF-1-N-2_S1-3_A_49</t>
  </si>
  <si>
    <t>SAD-SF-1-N-2_S1-3_A_49.SPA</t>
  </si>
  <si>
    <t>SAD-SF-1-N-2_S1-3_A_53</t>
  </si>
  <si>
    <t>SAD-SF-1-N-2_S1-3_A_53.SPA</t>
  </si>
  <si>
    <t>SAD-SF-1-N-2_S1-3_A_71</t>
  </si>
  <si>
    <t>SAD-SF-1-N-2_S1-3_A_71.SPA</t>
  </si>
  <si>
    <t>SAD-SF-1-N-2_S1-3_A_76</t>
  </si>
  <si>
    <t>SAD-SF-1-N-2_S1-3_A_76.SPA</t>
  </si>
  <si>
    <t>SAD-SF-1-N-2_S1-4_A_4</t>
  </si>
  <si>
    <t>SAD-SF-1-N-2_S1-4_A_4.SPA</t>
  </si>
  <si>
    <t>SAD-SF-1-N-2_S1-4_A_6</t>
  </si>
  <si>
    <t>SAD-SF-1-N-2_S1-4_A_6.SPA</t>
  </si>
  <si>
    <t>SAD-SF-1-N-2_S1-4_A_7</t>
  </si>
  <si>
    <t>SAD-SF-1-N-2_S1-4_A_7.SPA</t>
  </si>
  <si>
    <t>SAD-SF-1-N-2_S1-4_A_9</t>
  </si>
  <si>
    <t>SAD-SF-1-N-2_S1-4_A_9.SPA</t>
  </si>
  <si>
    <t>SAD-SF-1-N-2_S1-4_A_10</t>
  </si>
  <si>
    <t>SAD-SF-1-N-2_S1-4_A_10.SPA</t>
  </si>
  <si>
    <t>SAD-SF-1-N-2_S1-4_A_11</t>
  </si>
  <si>
    <t>broke</t>
  </si>
  <si>
    <t>SAD-SF-1-N-2_S1-4_A_11.SPA</t>
  </si>
  <si>
    <t>SAD-SF-1-N-2_S1-4_A_14</t>
  </si>
  <si>
    <t>SAD-SF-1-N-2_S1-4_A_14.SPA</t>
  </si>
  <si>
    <t>SAD-SF-1-N-2_S1-4_A_15</t>
  </si>
  <si>
    <t>SAD-SF-1-N-2_S1-4_A_15.SPA</t>
  </si>
  <si>
    <t>SAD-SF-1-N-2_S1-4_A_18</t>
  </si>
  <si>
    <t>SAD-SF-1-N-2_S1-4_A_18.SPA</t>
  </si>
  <si>
    <t>SAD-SF-1-N-2_S1-4_A_30</t>
  </si>
  <si>
    <t>SAD-SF-1-N-2_S1-4_A_30.SPA</t>
  </si>
  <si>
    <t>SAD-SF-1-N-2_S1-4_A_31</t>
  </si>
  <si>
    <t>SAD-SF-1-N-2_S1-4_A_31.SPA</t>
  </si>
  <si>
    <t>SAD-SF-1-N-2_S1-4_A_33</t>
  </si>
  <si>
    <t>SAD-SF-1-N-2_S1-4_A_33.SPA</t>
  </si>
  <si>
    <t>SAD-SF-1-N-2_S1-4_A_35</t>
  </si>
  <si>
    <t>SAD-SF-1-N-2_S1-4_A_35.SPA</t>
  </si>
  <si>
    <t>SAD-SF-1-N-2_S1-4_A_39</t>
  </si>
  <si>
    <t>SAD-SF-1-N-2_S1-4_A_39.SPA</t>
  </si>
  <si>
    <t>SAD-SF-1-N-2_S1-4_A_41</t>
  </si>
  <si>
    <t>SAD-SF-1-N-2_S1-4_A_41.SPA</t>
  </si>
  <si>
    <t>SAD-SF-1-N-2_S1-4_A_46</t>
  </si>
  <si>
    <t>SAD-SF-1-N-2_S1-4_A_46.SPA</t>
  </si>
  <si>
    <t>Pthalate and propyl alcohol mix</t>
  </si>
  <si>
    <t>SAD-SF-1-N-2_S1-5_A_1</t>
  </si>
  <si>
    <t>has holes in it, very hard surface</t>
  </si>
  <si>
    <t>SAD-SF-1-N-2_S1-5_A_1.SPA</t>
  </si>
  <si>
    <t>SAD-SF-1-N-2_S1-5_A_3</t>
  </si>
  <si>
    <t>SAD-SF-1-N-2_S1-5_A_3.SPA</t>
  </si>
  <si>
    <t>SAD-SF-1-N-2_S1-5_A_5</t>
  </si>
  <si>
    <t>SAD-SF-1-N-2_S1-5_A_5.SPA</t>
  </si>
  <si>
    <t>SAD-SF-1-N-2_S1-5_A_6</t>
  </si>
  <si>
    <t>SAD-SF-1-N-2_S1-5_A_6.SPA</t>
  </si>
  <si>
    <t>SAD-SF-1-N-2_S1-5_A_8</t>
  </si>
  <si>
    <t>SAD-SF-1-N-2_S1-5_A_8.SPA</t>
  </si>
  <si>
    <t>SAD-SF-1-N-2_S1-5_A_11</t>
  </si>
  <si>
    <t>SAD-SF-1-N-2_S1-5_A_11.SPA</t>
  </si>
  <si>
    <t>SAD-SF-1-N-2_S1-5_A_12</t>
  </si>
  <si>
    <t>hard surface, has many organics on it so hard to tell</t>
  </si>
  <si>
    <t>SAD-SF-1-N-2_S1-5_A_12.SPA</t>
  </si>
  <si>
    <t>SAD-SF-1-N-2_S1-5_A_16</t>
  </si>
  <si>
    <t>very thin and hard to tell, long piece</t>
  </si>
  <si>
    <t>SAD-SF-1-N-2_S1-5_A_16.SPA</t>
  </si>
  <si>
    <t>PEVA 2. Orange Flip Flop Foam</t>
  </si>
  <si>
    <t>SAD-SF-1-N-2_S1-5_A_22</t>
  </si>
  <si>
    <t>shiny, and looks shredded into many pieces</t>
  </si>
  <si>
    <t>SAD-SF-1-N-2_S1-5_A_22.SPA</t>
  </si>
  <si>
    <t>SAD-SF-1-N-2_S1-5_A_42</t>
  </si>
  <si>
    <t>has a certain shape, broken from this shape;</t>
  </si>
  <si>
    <t>SAD-SF-1-N-2_S1-5_A_42.SPA</t>
  </si>
  <si>
    <t>SAD-SF-1-N-3</t>
  </si>
  <si>
    <t>SAD-SF-1-N-3_S1-1_A_1</t>
  </si>
  <si>
    <t>SAD-SF-1-N-3_S1-1_A_1.SPA</t>
  </si>
  <si>
    <t>SAD-SF-1-N-3_S1-1_A_6</t>
  </si>
  <si>
    <t>SAD-SF-1-N-3_S1-1_A_6.SPA</t>
  </si>
  <si>
    <t>SAD-SF-1-N-3_S1-1_A_11</t>
  </si>
  <si>
    <t>SAD-SF-1-N-3_S1-1_A_11.SPA</t>
  </si>
  <si>
    <t>SAD-SF-1-N-3_S1-1_A_12</t>
  </si>
  <si>
    <t>SAD-SF-1-N-3_S1-1_A_12.SPA</t>
  </si>
  <si>
    <t>SAD-SF-1-N-3_S1-1_A_14</t>
  </si>
  <si>
    <t>SAD-SF-1-N-3_S1-1_A_14.SPA</t>
  </si>
  <si>
    <t>SAD-SF-1-N-3_S1-1_A_15</t>
  </si>
  <si>
    <t>SAD-SF-1-N-3_S1-1_A_15.SPA</t>
  </si>
  <si>
    <t>SAD-SF-1-N-3_S1-1_A_17</t>
  </si>
  <si>
    <t>SAD-SF-1-N-3_S1-1_A_17.SPA</t>
  </si>
  <si>
    <t>SAD-SF-1-N-3_S1-1_A_29</t>
  </si>
  <si>
    <t>SAD-SF-1-N-3_S1-1_A_29.SPA</t>
  </si>
  <si>
    <t>SAD-SF-1-N-3_S1-1_A_48</t>
  </si>
  <si>
    <t>SAD-SF-1-N-3_S1-1_A_48.SPA</t>
  </si>
  <si>
    <t>SAD-SF-1-N-3_S1-1_A_67</t>
  </si>
  <si>
    <t>SAD-SF-1-N-3_S1-1_A_67.SPA</t>
  </si>
  <si>
    <t>SAD-SF-1-N-3_S1-2_A_3</t>
  </si>
  <si>
    <t>can change shape, not too thin</t>
  </si>
  <si>
    <t>SAD-SF-1-N-3_S1-2_A_3.SPA</t>
  </si>
  <si>
    <t>SAD-SF-1-N-3_S1-2_A_4</t>
  </si>
  <si>
    <t>SAD-SF-1-N-3_S1-2_A_4.SPA</t>
  </si>
  <si>
    <t>SAD-SF-1-N-3_S1-2_A_5</t>
  </si>
  <si>
    <t>can be compressed, does not retain original shape, too thin to tell</t>
  </si>
  <si>
    <t>SAD-SF-1-N-3_S1-2_A_5.SPA</t>
  </si>
  <si>
    <t>SAD-SF-1-N-3_S1-2_A_21</t>
  </si>
  <si>
    <t>breaks easily when compressed</t>
  </si>
  <si>
    <t>SAD-SF-1-N-3_S1-2_A_21.SPA</t>
  </si>
  <si>
    <t>SAD-SF-1-N-3_S1-2_A_27</t>
  </si>
  <si>
    <t>thin, attached to a gray particle</t>
  </si>
  <si>
    <t>SAD-SF-1-N-3_S1-2_A_27.SPA</t>
  </si>
  <si>
    <t>SAD-SF-1-N-3_S1-2_A_31</t>
  </si>
  <si>
    <t>thin and long particle, transparent</t>
  </si>
  <si>
    <t>SAD-SF-1-N-3_S1-2_A_31.SPA</t>
  </si>
  <si>
    <t>SAD-SF-1-N-3_S1-2_A_34</t>
  </si>
  <si>
    <t>thin sheets, folded over</t>
  </si>
  <si>
    <t>SAD-SF-1-N-3_S1-2_A_34.SPA</t>
  </si>
  <si>
    <t>SAD-SF-1-N-3_S1-2_A_39</t>
  </si>
  <si>
    <t>SAD-SF-1-N-3_S1-2_A_39.SPA</t>
  </si>
  <si>
    <t>SAD-SF-1-N-3_S1-2_A_61</t>
  </si>
  <si>
    <t>tubular shape, long and thin</t>
  </si>
  <si>
    <t>SAD-SF-1-N-3_S1-2_A_61.SPA</t>
  </si>
  <si>
    <t>SAD-SF-1-N-3_S1-2_A_63</t>
  </si>
  <si>
    <t>folds and retains its original shape, does not break easily</t>
  </si>
  <si>
    <t>SAD-SF-1-N-3_S1-2_A_63.SPA</t>
  </si>
  <si>
    <t>SAD-SF-1-N-3_S1-3_A_8</t>
  </si>
  <si>
    <t>SAD-SF-1-N-3_S1-3_A_8.SPA</t>
  </si>
  <si>
    <t>SAD-SF-1-N-3_S1-3_A_9</t>
  </si>
  <si>
    <t>can change shape when touched, thins out</t>
  </si>
  <si>
    <t>SAD-SF-1-N-3_S1-3_A_9.SPA</t>
  </si>
  <si>
    <t>SAD-SF-1-N-3_S1-3_A_10</t>
  </si>
  <si>
    <t>SAD-SF-1-N-3_S1-3_A_10.SPA</t>
  </si>
  <si>
    <t>SAD-SF-1-N-3_S1-3_A_11</t>
  </si>
  <si>
    <t>thin and long particle</t>
  </si>
  <si>
    <t>SAD-SF-1-N-3_S1-3_A_11.SPA</t>
  </si>
  <si>
    <t>SAD-SF-1-N-3_S1-3_A_12</t>
  </si>
  <si>
    <t>SAD-SF-1-N-3_S1-3_A_12.SPA</t>
  </si>
  <si>
    <t>SAD-SF-1-N-3_S1-3_A_21</t>
  </si>
  <si>
    <t>very hard surface</t>
  </si>
  <si>
    <t>SAD-SF-1-N-3_S1-3_A_21.SPA</t>
  </si>
  <si>
    <t>SAD-SF-1-N-3_S1-3_A_22</t>
  </si>
  <si>
    <t>SAD-SF-1-N-3_S1-3_A_22.SPA</t>
  </si>
  <si>
    <t>SAD-SF-1-N-3_S1-3_A_32</t>
  </si>
  <si>
    <t>breaks eaisly, might be covered in other particles</t>
  </si>
  <si>
    <t>SAD-SF-1-N-3_S1-3_A_32.SPA</t>
  </si>
  <si>
    <t>SAD-SF-1-N-3_S1-3_A_34</t>
  </si>
  <si>
    <t>very hard surface, shiny and opaque</t>
  </si>
  <si>
    <t>SAD-SF-1-N-3_S1-3_A_34.SPA</t>
  </si>
  <si>
    <t>SAD-SF-1-N-3_S1-3_A_41</t>
  </si>
  <si>
    <t>SAD-SF-1-N-3_S1-3_A_41.SPA</t>
  </si>
  <si>
    <t>SAD-SF-1-N-3_S1-3_A_42</t>
  </si>
  <si>
    <t>thins out when touched, thin and long particle</t>
  </si>
  <si>
    <t>SAD-SF-1-N-3_S1-3_A_42.SPA</t>
  </si>
  <si>
    <t>SAD-SF-1-N-3_S1-3_A_44</t>
  </si>
  <si>
    <t>thins out when touched</t>
  </si>
  <si>
    <t>SAD-SF-1-N-3_S1-3_A_44.SPA</t>
  </si>
  <si>
    <t>SAD-SF-1-N-3_S1-3_A_49</t>
  </si>
  <si>
    <t>thin and long particle, slightly transparent</t>
  </si>
  <si>
    <t>SAD-SF-1-N-3_S1-3_A_49.SPA</t>
  </si>
  <si>
    <t>SAD-SF-1-N-3_S1-3_A_51</t>
  </si>
  <si>
    <t>very hard surface, too thin to tell ; numbering on slide messed up. goes from 49 to 42; this if 51 but is numbered is 43</t>
  </si>
  <si>
    <t>SAD-SF-1-N-3_S1-3_A_51.SPA</t>
  </si>
  <si>
    <t>SAD-SF-1-N-3_S1-3_A_73</t>
  </si>
  <si>
    <t>this if 73 but is numbered is 65</t>
  </si>
  <si>
    <t>SAD-SF-1-N-3_S1-3_A_73.SPA</t>
  </si>
  <si>
    <t>SAD-SF-1-N-3_S1-4_A_3</t>
  </si>
  <si>
    <t>SAD-SF-1-N-3_S1-4_A_3.SPA</t>
  </si>
  <si>
    <t>SAD-SF-1-N-3_S1-4_A_4</t>
  </si>
  <si>
    <t>SAD-SF-1-N-3_S1-4_A_4.SPA</t>
  </si>
  <si>
    <t>SAD-SF-1-N-3_S1-4_A_7</t>
  </si>
  <si>
    <t>SAD-SF-1-N-3_S1-4_A_7.SPA</t>
  </si>
  <si>
    <t>SAD-SF-1-N-3_S1-4_A_8</t>
  </si>
  <si>
    <t>SAD-SF-1-N-3_S1-4_A_8.SPA</t>
  </si>
  <si>
    <t>SAD-SF-1-N-3_S1-4_A_9</t>
  </si>
  <si>
    <t>SAD-SF-1-N-3_S1-4_A_9.SPA</t>
  </si>
  <si>
    <t>SAD-SF-1-N-3_S1-4_A_10</t>
  </si>
  <si>
    <t>SAD-SF-1-N-3_S1-4_A_10.SPA</t>
  </si>
  <si>
    <t>SAD-SF-1-N-3_S1-4_A_12</t>
  </si>
  <si>
    <t>SAD-SF-1-N-3_S1-4_A_12.SPA</t>
  </si>
  <si>
    <t>SAD-SF-1-N-3_S1-4_A_15</t>
  </si>
  <si>
    <t>SAD-SF-1-N-3_S1-4_A_15.SPA</t>
  </si>
  <si>
    <t>SAD-SF-1-N-3_S1-4_A_19</t>
  </si>
  <si>
    <t>SAD-SF-1-N-3_S1-4_A_19.SPA</t>
  </si>
  <si>
    <t>SAD-SF-1-N-3_S1-4_A_32</t>
  </si>
  <si>
    <t>SAD-SF-1-N-3_S1-4_A_32.SPA</t>
  </si>
  <si>
    <t>SAD-SF-1-N-3_S1-4_A_42</t>
  </si>
  <si>
    <t>SAD-SF-1-N-3_S1-4_A_42.SPA</t>
  </si>
  <si>
    <t>SAD-SF-1-N-3_S1-4_A_45</t>
  </si>
  <si>
    <t>SAD-SF-1-N-3_S1-4_A_45.SPA</t>
  </si>
  <si>
    <t>SAD-SF-1-N-3_S1-4_A_47</t>
  </si>
  <si>
    <t>SAD-SF-1-N-3_S1-4_A_47.SPA</t>
  </si>
  <si>
    <t>SAD-SF-1-N-3_S1-4_A_52</t>
  </si>
  <si>
    <t>SAD-SF-1-N-3_S1-4_A_52.SPA</t>
  </si>
  <si>
    <t>SAD-SF-1-N-3_S1-4_A_54</t>
  </si>
  <si>
    <t>SAD-SF-1-N-3_S1-4_A_54.SPA</t>
  </si>
  <si>
    <t>SAD-SF-1-N-3_S1-4_A_63</t>
  </si>
  <si>
    <t>SAD-SF-1-N-3_S1-4_A_63.SPA</t>
  </si>
  <si>
    <t>SAD-SF-1-N-3_S1-4_A_66</t>
  </si>
  <si>
    <t>SAD-SF-1-N-3_S1-4_A_66.SPA</t>
  </si>
  <si>
    <t>SAD-SF-1-N-3_S1-5_A_2</t>
  </si>
  <si>
    <t>SAD-SF-1-N-3_S1-5_A_2.SPA</t>
  </si>
  <si>
    <t>SAD-SF-1-N-3_S1-5_A_3</t>
  </si>
  <si>
    <t>SAD-SF-1-N-3_S1-5_A_3.SPA</t>
  </si>
  <si>
    <t>SAD-SF-1-N-3_S1-5_A_4</t>
  </si>
  <si>
    <t>SAD-SF-1-N-3_S1-5_A_4.SPA</t>
  </si>
  <si>
    <t>SAD-SF-1-N-3_S1-5_A_5</t>
  </si>
  <si>
    <t>SAD-SF-1-N-3_S1-5_A_5.SPA</t>
  </si>
  <si>
    <t>R 10. White Rubber Fragment</t>
  </si>
  <si>
    <t>SAD-SF-1-N-3_S1-5_A_7</t>
  </si>
  <si>
    <t>SAD-SF-1-N-3_S1-5_A_7.SPA</t>
  </si>
  <si>
    <t>SAD-SF-1-N-3_S1-5_A_8</t>
  </si>
  <si>
    <t>SAD-SF-1-N-3_S1-5_A_8.SPA</t>
  </si>
  <si>
    <t>SAD-SF-1-N-3_S1-5_A_17</t>
  </si>
  <si>
    <t>SAD-SF-1-N-3_S1-5_A_17.SPA</t>
  </si>
  <si>
    <t>SAD-SF-1-N-3_S1-5_A_25</t>
  </si>
  <si>
    <t>SAD-SF-1-N-3_S1-5_A_25.SPA</t>
  </si>
  <si>
    <t>SAD-SF-1-N-3_S1-5_A_43</t>
  </si>
  <si>
    <t>SAD-SF-1-N-3_S1-5_A_43.SPA</t>
  </si>
  <si>
    <t>SAD-SF-1-N-3_S1-5_A_49</t>
  </si>
  <si>
    <t>SAD-SF-1-N-3_S1-5_A_49.SPA</t>
  </si>
  <si>
    <t>SAD-SF-1-N-3_S1-5_A_55</t>
  </si>
  <si>
    <t>SAD-SF-1-N-3_S1-5_A_55.SPA</t>
  </si>
  <si>
    <t>SAD-SF-4-N-1_S1-1_A_1</t>
  </si>
  <si>
    <t>SAD-SF-4-N-1_S1-1_A_1.SPA</t>
  </si>
  <si>
    <t>SAD-SF-4-N-1_S1-1_A_35</t>
  </si>
  <si>
    <t>breaks easily at certain areas</t>
  </si>
  <si>
    <t>SAD-SF-4-N-1_S1-1_A_35.SPA</t>
  </si>
  <si>
    <t>SAD-SF-4-N-1_S1-1_A_67</t>
  </si>
  <si>
    <t>SAD-SF-4-N-1_S1-1_A_67.SPA</t>
  </si>
  <si>
    <t>SAD-SF-4-N-1_S1-1_B_41</t>
  </si>
  <si>
    <t>SAD-SF-4-N-1_S1-1_B_41.SPA</t>
  </si>
  <si>
    <t>SAD-SF-4-N-1_S1-1_C_10</t>
  </si>
  <si>
    <t>SAD-SF-4-N-1_S1-1_C_10.SPA</t>
  </si>
  <si>
    <t>SAD-SF-4-N-1_S1-1_D_18</t>
  </si>
  <si>
    <t>piece of whole</t>
  </si>
  <si>
    <t>SAD-SF-4-N-1_S1-1_D_18.SPA</t>
  </si>
  <si>
    <t>SAD-SF-4-N-1_S1-1_D_62</t>
  </si>
  <si>
    <t>SAD-SF-4-N-1_S1-1_D_62.SPA</t>
  </si>
  <si>
    <t>SAD-SF-4-N-1_S1-2_A_14</t>
  </si>
  <si>
    <t>SAD-SF-4-N-1_S1-2_A_14.SPA</t>
  </si>
  <si>
    <t>SAD-SF-4-N-1_S1-2_A_15</t>
  </si>
  <si>
    <t>SAD-SF-4-N-1_S1-2_A_15.SPA</t>
  </si>
  <si>
    <t>SAD-SF-4-N-1_S1-2_A_20</t>
  </si>
  <si>
    <t>SAD-SF-4-N-1_S1-2_A_20.SPA</t>
  </si>
  <si>
    <t>SAD-SF-4-N-1_S1-2_B_57</t>
  </si>
  <si>
    <t>SAD-SF-4-N-1_S1-2_B_57.SPA</t>
  </si>
  <si>
    <t>SAD-SF-4-N-1_S1-3_A_56</t>
  </si>
  <si>
    <t>SAD-SF-4-N-1_S1-3_A_56.SPA</t>
  </si>
  <si>
    <t>SAD-SF-4-N-1_S1-4_A_20</t>
  </si>
  <si>
    <t>SAD-SF-4-N-1_S1-4_A_20.SPA</t>
  </si>
  <si>
    <t>SAD-SF-4-N-1_S1-4_C_30</t>
  </si>
  <si>
    <t>SAD-SF-4-N-1_S1-4_C_30.SPA</t>
  </si>
  <si>
    <t>SAD-SF-4-N-1_S1-3_B_83</t>
  </si>
  <si>
    <t>SAD-SF-4-N-1_S1-3_B_83.SPA</t>
  </si>
  <si>
    <t>SAD-SF-4-N-2_S1-2_B_13</t>
  </si>
  <si>
    <t>SAD-SF-4-N-2_S1-2_B_13.SPA</t>
  </si>
  <si>
    <t>SAD-SF-4-N-2_S1-2_B_28</t>
  </si>
  <si>
    <t>SAD-SF-4-N-2_S1-2_B_28.SPA</t>
  </si>
  <si>
    <t>SAD-SF-4-N-1_S1-4_A_42</t>
  </si>
  <si>
    <t>SAD-SF-4-N-1_S1-4_A_42.SPA</t>
  </si>
  <si>
    <t>SAD-SF-4-N-1_S1-4_A_55</t>
  </si>
  <si>
    <t>SAD-SF-4-N-1_S1-4_A_55.SPA</t>
  </si>
  <si>
    <t>SAD-SF-4-N-1_S1-5_A_31</t>
  </si>
  <si>
    <t>SAD-SF-4-N-1_S1-5_A_31.SPA</t>
  </si>
  <si>
    <t>SAD-SF-4-N-2_S1-2_F_60</t>
  </si>
  <si>
    <t>SAD-SF-4-N-2_S1-2_F_60.SPA</t>
  </si>
  <si>
    <t>SAD-SF-4-N-2_S1-4_A_45</t>
  </si>
  <si>
    <t>SAD-SF-4-N-2_S1-4_A_45.SPA</t>
  </si>
  <si>
    <t>SAD-SF-4-N-1_S1-5_C_41</t>
  </si>
  <si>
    <t>SAD-SF-4-N-1_S1-5_C_41.SPA</t>
  </si>
  <si>
    <t>SAD-SF-4-N-1_S1-5_C_43</t>
  </si>
  <si>
    <t>SAD-SF-4-N-1_S1-5_C_43.SPA</t>
  </si>
  <si>
    <t>SAD-SF-4-N-1_S1-5_D_7</t>
  </si>
  <si>
    <t>SAD-SF-4-N-1_S1-5_D_7.SPA</t>
  </si>
  <si>
    <t>SAD-SF-4-N-2_S1-4_C_1</t>
  </si>
  <si>
    <t>SAD-SF-4-N-2_S1-4_C_1.SPA</t>
  </si>
  <si>
    <t>SAD-SF-4-N-1_S1-5_D_53</t>
  </si>
  <si>
    <t>SAD-SF-4-N-1_S1-5_D_53.SPA</t>
  </si>
  <si>
    <t>SAD-SF-4-N-1_S1-5_E_28</t>
  </si>
  <si>
    <t>SAD-SF-4-N-1_S1-5_E_28.SPA</t>
  </si>
  <si>
    <t>SAD-SF-4-N-2_S1-4_C_8</t>
  </si>
  <si>
    <t>SAD-SF-4-N-2_S1-4_C_8.SPA</t>
  </si>
  <si>
    <t>SAD-SF-4-N-1_S1-5_E_48</t>
  </si>
  <si>
    <t>SAD-SF-4-N-1_S1-5_E_48.SPA</t>
  </si>
  <si>
    <t>SAD-SF-4-N-2_S1-1_D_12</t>
  </si>
  <si>
    <t>SAD-SF-4-N-2_S1-1_D_12.SPA</t>
  </si>
  <si>
    <t>SAD-SF-4-N-2_S1-4_D_11</t>
  </si>
  <si>
    <t>two spheres</t>
  </si>
  <si>
    <t>SAD-SF-4-N-2_S1-4_D_11.SPA</t>
  </si>
  <si>
    <t>SAD-SF-4-N-2_S1-5_A_9</t>
  </si>
  <si>
    <t>SAD-SF-4-N-2_S1-5_A_9.SPA</t>
  </si>
  <si>
    <t>SAD-SF-4-N-2_S1-2_D_74</t>
  </si>
  <si>
    <t>too thin and small to tell</t>
  </si>
  <si>
    <t>SAD-SF-4-N-2_S1-2_D_74.SPA</t>
  </si>
  <si>
    <t>SAD-SF-4-N-2_S1-5_B_31</t>
  </si>
  <si>
    <t>SAD-SF-4-N-2_S1-5_B_31.SPA</t>
  </si>
  <si>
    <t>plexigum</t>
  </si>
  <si>
    <t>SAD-SF-4-N-2_S1-5_C_45</t>
  </si>
  <si>
    <t>SAD-SF-4-N-2_S1-5_C_45.SPA</t>
  </si>
  <si>
    <t>SAD-SF-4-N-2_S1-5_D_7</t>
  </si>
  <si>
    <t>SAD-SF-4-N-2_S1-5_D_7.SPA</t>
  </si>
  <si>
    <t>SAD-SF-4-N-2_S1-5_D_8</t>
  </si>
  <si>
    <t>SAD-SF-4-N-2_S1-5_D_8.SPA</t>
  </si>
  <si>
    <t>SAD-SF-4-N-2_S1-5_D_9</t>
  </si>
  <si>
    <t>SAD-SF-4-N-2_S1-5_D_9.SPA</t>
  </si>
  <si>
    <t>SAD-SF-4-N-3_S1-1_A_4</t>
  </si>
  <si>
    <t>thin piece</t>
  </si>
  <si>
    <t>SAD-SF-4-N-3_S1-1_A_4.SPA</t>
  </si>
  <si>
    <t>SAD-SF-4-N-2_S1-3_A_3</t>
  </si>
  <si>
    <t>SAD-SF-4-N-2_S1-3_A_3.SPA</t>
  </si>
  <si>
    <t>SAD-SF-4-N-3_S1-1_A_44</t>
  </si>
  <si>
    <t>long thin piece</t>
  </si>
  <si>
    <t>SAD-SF-4-N-3_S1-1_A_44.SPA</t>
  </si>
  <si>
    <t>SAD-SF-4-N-2_S1-3_B_3</t>
  </si>
  <si>
    <t>SAD-SF-4-N-2_S1-3_B_3.SPA</t>
  </si>
  <si>
    <t>SAD-SF-4-N-2_S1-3_D_22</t>
  </si>
  <si>
    <t>SAD-SF-4-N-2_S1-3_D_22.SPA</t>
  </si>
  <si>
    <t>SAD-SF-4-N-2_S1-4_A_41</t>
  </si>
  <si>
    <t>SAD-SF-4-N-2_S1-4_A_41.SPA</t>
  </si>
  <si>
    <t>Umwelt/Vinylidene chloride</t>
  </si>
  <si>
    <t>SAD-SF-4-N-2_S1-4_A_68</t>
  </si>
  <si>
    <t>SAD-SF-4-N-2_S1-4_A_68.SPA</t>
  </si>
  <si>
    <t>tomato skin</t>
  </si>
  <si>
    <t>SAD-SF-4-N-3_S1-3_A_3</t>
  </si>
  <si>
    <t>SAD-SF-4-N-3_S1-3_A_3.SPA</t>
  </si>
  <si>
    <t>SAD-SF-4-N-2_S1-4_B_49</t>
  </si>
  <si>
    <t>SAD-SF-4-N-2_S1-4_B_49.SPA</t>
  </si>
  <si>
    <t>SAD-SF-4-N-3_S1-3_E_32</t>
  </si>
  <si>
    <t>SAD-SF-4-N-3_S1-3_E_32.SPA</t>
  </si>
  <si>
    <t>SAD-SF-4-N-2_S1-4_C_21</t>
  </si>
  <si>
    <t>SAD-SF-4-N-2_S1-4_C_21.SPA</t>
  </si>
  <si>
    <t>SAD-SF-4-N-3_S1-3_G_1</t>
  </si>
  <si>
    <t>SAD-SF-4-N-3_S1-3_G_1.SPA</t>
  </si>
  <si>
    <t>SAD-SF-4-N-3_S1-3_G_2</t>
  </si>
  <si>
    <t>SAD-SF-4-N-3_S1-3_G_2.SPA</t>
  </si>
  <si>
    <t>SAD-SF-4-N-3_S1-3_G_3</t>
  </si>
  <si>
    <t>SAD-SF-4-N-3_S1-3_G_3.SPA</t>
  </si>
  <si>
    <t>SAD-SF-4-N-3_S1-3_G_4</t>
  </si>
  <si>
    <t>SAD-SF-4-N-3_S1-3_G_4.SPA</t>
  </si>
  <si>
    <t>SAD-SF-4-N-3_S1-3_G_8</t>
  </si>
  <si>
    <t>SAD-SF-4-N-3_S1-3_G_8.SPA</t>
  </si>
  <si>
    <t>SAD-SF-4-N-3_S1-3_G_18</t>
  </si>
  <si>
    <t>SAD-SF-4-N-3_S1-3_G_18.SPA</t>
  </si>
  <si>
    <t>SAD-SF-4-N-3_S1-3_G_19</t>
  </si>
  <si>
    <t>SAD-SF-4-N-3_S1-3_G_19.SPA</t>
  </si>
  <si>
    <t>SAD-SF-4-N-3_S1-4_A_43</t>
  </si>
  <si>
    <t>SAD-SF-4-N-3_S1-4_A_43.SPA</t>
  </si>
  <si>
    <t>SAD-SF-4-N-3_S1-4_C_18</t>
  </si>
  <si>
    <t>SAD-SF-4-N-3_S1-4_C_18.SPA</t>
  </si>
  <si>
    <t>SAD-SF-4-N-3_S1-4_C_47</t>
  </si>
  <si>
    <t>many sheets</t>
  </si>
  <si>
    <t>SAD-SF-4-N-3_S1-4_C_47.SPA</t>
  </si>
  <si>
    <t>PC 9. Black Glasses Frame Fragment</t>
  </si>
  <si>
    <t>POLYCARBONATES</t>
  </si>
  <si>
    <t>SAD-SF-4-N-3_S1-4_C_57</t>
  </si>
  <si>
    <t>SAD-SF-4-N-3_S1-4_C_57.SPA</t>
  </si>
  <si>
    <t>SAD-SF-4-N-2_S1-5_D_41</t>
  </si>
  <si>
    <t>SAD-SF-4-N-2_S1-5_D_41.SPA</t>
  </si>
  <si>
    <t>SAD-SF-4-N-2_S1-5_D_42</t>
  </si>
  <si>
    <t>SAD-SF-4-N-2_S1-5_D_42.SPA</t>
  </si>
  <si>
    <t>SAD-SF-4-N-1_S1-1_B_15</t>
  </si>
  <si>
    <t>SAD-SF-4-N-1_S1-1_B_15.SPA</t>
  </si>
  <si>
    <t>Fluorite (Wards)</t>
  </si>
  <si>
    <t>SAD-SF-4-N-1_S1-2_A_26</t>
  </si>
  <si>
    <t>SAD-SF-4-N-1_S1-2_A_26.SPA</t>
  </si>
  <si>
    <t>SAD-SF-4-N-1_S1-3_B_6</t>
  </si>
  <si>
    <t>SAD-SF-4-N-1_S1-3_B_6.SPA</t>
  </si>
  <si>
    <t>SAD-SF-4-N-3_S1-1_B_26</t>
  </si>
  <si>
    <t>SAD-SF-4-N-3_S1-1_B_26.SPA</t>
  </si>
  <si>
    <t>SAD-SF-4-N-1_S1-3_B_10</t>
  </si>
  <si>
    <t>SAD-SF-4-N-1_S1-3_B_10.SPA</t>
  </si>
  <si>
    <t>SAD-SF-4-N-3_S1-1_C_1</t>
  </si>
  <si>
    <t>SAD-SF-4-N-3_S1-1_C_1.SPA</t>
  </si>
  <si>
    <t>SAD-SF-4-N-1_S1-3_B_68</t>
  </si>
  <si>
    <t>SAD-SF-4-N-1_S1-3_B_68.SPA</t>
  </si>
  <si>
    <t>SAD-SF-4-N-1_S1-4_A_1</t>
  </si>
  <si>
    <t>SAD-SF-4-N-1_S1-4_A_1.SPA</t>
  </si>
  <si>
    <t>SAD-SF-4-N-3_S1-2_A_2</t>
  </si>
  <si>
    <t>SAD-SF-4-N-3_S1-2_A_2.SPA</t>
  </si>
  <si>
    <t>SAD-SF-4-N-3_S1-2_A_3</t>
  </si>
  <si>
    <t>SAD-SF-4-N-3_S1-2_A_3.SPA</t>
  </si>
  <si>
    <t>SAD-SF-4-N-1_S1-4_A_26</t>
  </si>
  <si>
    <t>SAD-SF-4-N-1_S1-4_A_26.SPA</t>
  </si>
  <si>
    <t>SAD-SF-4-N-1_S1-4_B_29</t>
  </si>
  <si>
    <t>SAD-SF-4-N-1_S1-4_B_29.SPA</t>
  </si>
  <si>
    <t>SAD-SF-4-N-1_S1-5_B_18</t>
  </si>
  <si>
    <t>SAD-SF-4-N-1_S1-5_B_18.SPA</t>
  </si>
  <si>
    <t>SAD-SF-4-N-1_S1-5_D_46</t>
  </si>
  <si>
    <t>SAD-SF-4-N-1_S1-5_D_46.SPA</t>
  </si>
  <si>
    <t>SAD-SF-4-N-1_S1-5_E_24</t>
  </si>
  <si>
    <t>SAD-SF-4-N-1_S1-5_E_24.SPA</t>
  </si>
  <si>
    <t>SAD-SF-4-N-3_S1-3_C_4</t>
  </si>
  <si>
    <t>SAD-SF-4-N-3_S1-3_C_4.SPA</t>
  </si>
  <si>
    <t>SAD-SF-4-N-1_S1-5_E_35</t>
  </si>
  <si>
    <t>SAD-SF-4-N-1_S1-5_E_35.SPA</t>
  </si>
  <si>
    <t>SAD-SF-4-N-2_S1-1_B_68</t>
  </si>
  <si>
    <t>SAD-SF-4-N-2_S1-1_B_68.SPA</t>
  </si>
  <si>
    <t>SAD-SF-4-N-3_S1-3_C_51</t>
  </si>
  <si>
    <t>SAD-SF-4-N-3_S1-3_C_51.SPA</t>
  </si>
  <si>
    <t>natural rubber</t>
  </si>
  <si>
    <t>SAD-SF-4-N-3_S1-3_C_64</t>
  </si>
  <si>
    <t>SAD-SF-4-N-3_S1-3_C_64.SPA</t>
  </si>
  <si>
    <t>SAD-SF-4-N-2_S1-1_D_28</t>
  </si>
  <si>
    <t>SAD-SF-4-N-2_S1-1_D_28.SPA</t>
  </si>
  <si>
    <t>SAD-SF-4-N-2_S1-2_F_59</t>
  </si>
  <si>
    <t>thin particle</t>
  </si>
  <si>
    <t>SAD-SF-4-N-2_S1-2_F_59.SPA</t>
  </si>
  <si>
    <t>SAD-SF-4-N-3_S1-3_E_8</t>
  </si>
  <si>
    <t>SAD-SF-4-N-3_S1-3_E_8.SPA</t>
  </si>
  <si>
    <t>SAD-SF-4-N-2_S1-2_F_74</t>
  </si>
  <si>
    <t>SAD-SF-4-N-2_S1-2_F_74.SPA</t>
  </si>
  <si>
    <t>SAD-SF-4-N-3_S1-3_E_17</t>
  </si>
  <si>
    <t>SAD-SF-4-N-3_S1-3_E_17.SPA</t>
  </si>
  <si>
    <t>SAD-SF-4-N-2_S1-3_A_52</t>
  </si>
  <si>
    <t>SAD-SF-4-N-2_S1-3_A_52.SPA</t>
  </si>
  <si>
    <t>SAD-SF-4-N-2_S1-4_B_24</t>
  </si>
  <si>
    <t>SAD-SF-4-N-2_S1-4_B_24.SPA</t>
  </si>
  <si>
    <t>SAD-SF-4-N-2_S1-5_C_66</t>
  </si>
  <si>
    <t>SAD-SF-4-N-2_S1-5_C_66.SPA</t>
  </si>
  <si>
    <t>SAD-SF-4-N-3_S1-1_A_34</t>
  </si>
  <si>
    <t>SAD-SF-4-N-3_S1-1_A_34.SPA</t>
  </si>
  <si>
    <t>SAD-SF-4-N-3_S1-1_B_36</t>
  </si>
  <si>
    <t>SAD-SF-4-N-3_S1-1_B_36.SPA</t>
  </si>
  <si>
    <t>SAD-SF-4-N-3_S1-1_D_2</t>
  </si>
  <si>
    <t>SAD-SF-4-N-3_S1-1_D_2.SPA</t>
  </si>
  <si>
    <t>SAD-SF-4-N-3_S1-1_D_14</t>
  </si>
  <si>
    <t>SAD-SF-4-N-3_S1-1_D_14.SPA</t>
  </si>
  <si>
    <t>SAD-SF-4-N-3_S1-2_A_25</t>
  </si>
  <si>
    <t>SAD-SF-4-N-3_S1-2_A_25.SPA</t>
  </si>
  <si>
    <t>SAD-SF-4-N-3_S1-3_C_48</t>
  </si>
  <si>
    <t>SAD-SF-4-N-3_S1-3_C_48.SPA</t>
  </si>
  <si>
    <t>SAD-SF-4-N-3_S1-4_A_11</t>
  </si>
  <si>
    <t>SAD-SF-4-N-3_S1-4_A_11.SPA</t>
  </si>
  <si>
    <t>SAD-SF-4-N-3_S1-3_C_70</t>
  </si>
  <si>
    <t>SAD-SF-4-N-3_S1-3_C_70.SPA</t>
  </si>
  <si>
    <t>SAD-SF-4-N-3_S1-4_A_30</t>
  </si>
  <si>
    <t>SAD-SF-4-N-3_S1-4_A_30.SPA</t>
  </si>
  <si>
    <t>SAD-SF-4-N-3_S1-3_D_24</t>
  </si>
  <si>
    <t>SAD-SF-4-N-3_S1-3_D_24.SPA</t>
  </si>
  <si>
    <t>SAD-SF-4-N-3_S1-3_E_10</t>
  </si>
  <si>
    <t>SAD-SF-4-N-3_S1-3_E_10.SPA</t>
  </si>
  <si>
    <t>SAD-SF-4-N-3_S1-3_E_44</t>
  </si>
  <si>
    <t>SAD-SF-4-N-3_S1-3_E_44.SPA</t>
  </si>
  <si>
    <t>SAD-SF-4-N-3_S1-4_A_12</t>
  </si>
  <si>
    <t>SAD-SF-4-N-3_S1-4_A_12.SPA</t>
  </si>
  <si>
    <t>SAD-SF-4-N-3_S1-5_A_68</t>
  </si>
  <si>
    <t>SAD-SF-4-N-3_S1-5_A_68.SPA</t>
  </si>
  <si>
    <t>SAD-SF-2-N-1_S0-0_A_6</t>
  </si>
  <si>
    <t>SAD-SF-2-N-1_S0-0_A_6.SPA</t>
  </si>
  <si>
    <t>SAD-SF-2-N-1_S0-0_A_17</t>
  </si>
  <si>
    <t>SAD-SF-2-N-1_S0-0_A_17.SPA</t>
  </si>
  <si>
    <t>SAD-SF-2-N-1_S0-0_A_18</t>
  </si>
  <si>
    <t>SAD-SF-2-N-1_S0-0_A_18.SPA</t>
  </si>
  <si>
    <t>Andradite__R050311-1__Infrared__Infrared_Data_Processed__603</t>
  </si>
  <si>
    <t>SAD-SF-2-N-1_S0-0_A_19</t>
  </si>
  <si>
    <t>SAD-SF-2-N-1_S0-0_A_19.SPA</t>
  </si>
  <si>
    <t>SAD-SF-2-N-1_S0-0_B_14</t>
  </si>
  <si>
    <t>SAD-SF-2-N-1_S0-0_B_14.SPA</t>
  </si>
  <si>
    <t>SAD-SF-2-N-1_S0-0_B_16</t>
  </si>
  <si>
    <t>SAD-SF-2-N-1_S0-0_B_16.SPA</t>
  </si>
  <si>
    <t>SAD-SF-2-N-1_S0-0_B_18</t>
  </si>
  <si>
    <t>SAD-SF-2-N-1_S0-0_B_18.SPA</t>
  </si>
  <si>
    <t>SAD-SF-2-N-1_S0-0_B_20</t>
  </si>
  <si>
    <t>SAD-SF-2-N-1_S0-0_B_20.SPA</t>
  </si>
  <si>
    <t>SAD-SF-2-N-1_S0-0_B_23</t>
  </si>
  <si>
    <t>SAD-SF-2-N-1_S0-0_B_23.SPA</t>
  </si>
  <si>
    <t>Powellite__R050355-1__Infrared__Infrared_Data_Processed__706</t>
  </si>
  <si>
    <t>SAD-SF-2-N-1_S0-0_B_24</t>
  </si>
  <si>
    <t>SAD-SF-2-N-1_S0-0_B_24.SPA</t>
  </si>
  <si>
    <t>SAD-SF-2-N-1_S0-0_C_10</t>
  </si>
  <si>
    <t>SAD-SF-2-N-1_S0-0_C_10.SPA</t>
  </si>
  <si>
    <t>Goethite__R050142-1__Infrared__Infrared_Data_Processed__781</t>
  </si>
  <si>
    <t>SAD-SF-2-N-1_S0-0_C_18</t>
  </si>
  <si>
    <t>SAD-SF-2-N-1_S0-0_C_18.SPA</t>
  </si>
  <si>
    <t>SAD-SF-2-N-1_S0-0_C_19</t>
  </si>
  <si>
    <t>SAD-SF-2-N-1_S0-0_C_19.SPA</t>
  </si>
  <si>
    <t>SAD-SF-2-N-1_S0-0_C_20</t>
  </si>
  <si>
    <t>SAD-SF-2-N-1_S0-0_C_20.SPA</t>
  </si>
  <si>
    <t>SAD-SF-2-N-1_S0-0_C_21</t>
  </si>
  <si>
    <t>SAD-SF-2-N-1_S0-0_C_21.SPA</t>
  </si>
  <si>
    <t>SAD-SF-2-N-1_S0-0_C_22</t>
  </si>
  <si>
    <t>SAD-SF-2-N-1_S0-0_C_22.SPA</t>
  </si>
  <si>
    <t>SAD-SF-2-N-1_S0-0_F_35</t>
  </si>
  <si>
    <t>SAD-SF-2-N-1_S0-0_F_35.SPA</t>
  </si>
  <si>
    <t>SAD-SF-2-N-1_S0-0_F_36</t>
  </si>
  <si>
    <t>SAD-SF-2-N-1_S0-0_F_36.SPA</t>
  </si>
  <si>
    <t>SAD-SF-2-N-1_S0-0_G_12</t>
  </si>
  <si>
    <t>SAD-SF-2-N-1_S0-0_G_12.SPA</t>
  </si>
  <si>
    <t>SAD-SF-2-N-1_S0-0_H_2</t>
  </si>
  <si>
    <t>rubbery texture, bounces back, could make dents in particle, a bit powdery.</t>
  </si>
  <si>
    <t>SAD-SF-2-N-1_S0-0_H_2.SPA</t>
  </si>
  <si>
    <t>Zircon__R050034-1__Infrared__Infrared_Data_Processed__380</t>
  </si>
  <si>
    <t>SAD-SF-2-N-1_S0-0_H_3</t>
  </si>
  <si>
    <t>SAD-SF-2-N-1_S0-0_H_3.SPA</t>
  </si>
  <si>
    <t>SAD-SF-2-N-1_S0-0_H_4</t>
  </si>
  <si>
    <t>SAD-SF-2-N-1_S0-0_H_4.SPA</t>
  </si>
  <si>
    <t>SAD-SF-2-N-1_S0-0_H_15</t>
  </si>
  <si>
    <t>SAD-SF-2-N-1_S0-0_H_15.SPA</t>
  </si>
  <si>
    <t>SAD-SF-2-N-1_S0-0_H_16</t>
  </si>
  <si>
    <t>SAD-SF-2-N-1_S0-0_H_16.SPA</t>
  </si>
  <si>
    <t>SAD-SF-2-N-1_S0-0_H_30</t>
  </si>
  <si>
    <t>SAD-SF-2-N-1_S0-0_H_30.SPA</t>
  </si>
  <si>
    <t>SAD-SF-2-N-1_S0-0_H_34</t>
  </si>
  <si>
    <t>SAD-SF-2-N-1_S0-0_H_34.SPA</t>
  </si>
  <si>
    <t>SAD-SF-2-N-1_S0-0_I_12</t>
  </si>
  <si>
    <t>SAD-SF-2-N-1_S0-0_I_12.SPA</t>
  </si>
  <si>
    <t>SAD-SF-2-N-1_S0-0_J_26</t>
  </si>
  <si>
    <t>SAD-SF-2-N-1_S0-0_J_26.SPA</t>
  </si>
  <si>
    <t>SAD-SF-2-N-1_S0-0_J_29</t>
  </si>
  <si>
    <t>SAD-SF-2-N-1_S0-0_J_29.SPA</t>
  </si>
  <si>
    <t>SAD-SF-2-N-1_S0-0_J_49</t>
  </si>
  <si>
    <t>SAD-SF-2-N-1_S0-0_J_49.SPA</t>
  </si>
  <si>
    <t>SAD-SF-2-N-1_S0-0_J_61</t>
  </si>
  <si>
    <t>SAD-SF-2-N-1_S0-0_J_61.SPA</t>
  </si>
  <si>
    <t>SAD-SF-2-N-1_S0-0_L_15</t>
  </si>
  <si>
    <t>SAD-SF-2-N-1_S0-0_L_15.SPA</t>
  </si>
  <si>
    <t>SAD-SF-2-N-1_S0-0_L_17</t>
  </si>
  <si>
    <t>SAD-SF-2-N-1_S0-0_L_17.SPA</t>
  </si>
  <si>
    <t>SAD-SF-2-N-1_S0-0_L_45</t>
  </si>
  <si>
    <t>colorful particle.</t>
  </si>
  <si>
    <t>SAD-SF-2-N-1_S0-0_L_45.SPA</t>
  </si>
  <si>
    <t>Vesuvianite__R050233-1__Infrared__Infrared_Data_Processed__939</t>
  </si>
  <si>
    <t>SAD-SF-2-N-1_S0-0_N_2</t>
  </si>
  <si>
    <t>SAD-SF-2-N-1_S0-0_N_2.SPA</t>
  </si>
  <si>
    <t>SAD-SF-2-N-1_S0-0_O_20</t>
  </si>
  <si>
    <t>rubbery texture, could make dents.</t>
  </si>
  <si>
    <t>SAD-SF-2-N-1_S0-0_O_20.SPA</t>
  </si>
  <si>
    <t>SAD-SF-2-N-1_S0-0_O_30</t>
  </si>
  <si>
    <t>SAD-SF-2-N-1_S0-0_O_30.SPA</t>
  </si>
  <si>
    <t>SAD-SF-2-N-1_S0-0_R_23</t>
  </si>
  <si>
    <t>SAD-SF-2-N-1_S0-0_R_23.SPA</t>
  </si>
  <si>
    <t>SAD-SF-2-N-1_S0-0_Q_8</t>
  </si>
  <si>
    <t>SAD-SF-2-N-1_S0-0_Q_8.SPA</t>
  </si>
  <si>
    <t>SAD-SF-2-N-2_S0-0_F_44</t>
  </si>
  <si>
    <t>SAD-SF-2-N-2_S0-0_F_44.SPA</t>
  </si>
  <si>
    <t>SAD-SF-2-N-2_S0-0_G_19</t>
  </si>
  <si>
    <t>SAD-SF-2-N-2_S0-0_G_19.SPA</t>
  </si>
  <si>
    <t>SAD-SF-2-N-2_S0-0_G_35</t>
  </si>
  <si>
    <t>SAD-SF-2-N-2_S0-0_G_35.SPA</t>
  </si>
  <si>
    <t>SAD-SF-2-N-2_S0-0_H_55</t>
  </si>
  <si>
    <t>shoot with FTIR</t>
  </si>
  <si>
    <t>SAD-SF-2-N-2_S0-0_H_55.SPA</t>
  </si>
  <si>
    <t>SAD-SF-2-N-2_S0-0_I_1</t>
  </si>
  <si>
    <t>SAD-SF-2-N-2_S0-0_I_1.SPA</t>
  </si>
  <si>
    <t>SAD-SF-2-N-2_S0-0_I_52</t>
  </si>
  <si>
    <t>SAD-SF-2-N-2_S0-0_I_52.SPA</t>
  </si>
  <si>
    <t>SAD-SF-2-N-2_S0-0_J_42</t>
  </si>
  <si>
    <t>SAD-SF-2-N-2_S0-0_J_42.SPA</t>
  </si>
  <si>
    <t>SAD-SF-2-N-2_S0-0_K_12</t>
  </si>
  <si>
    <t>SAD-SF-2-N-2_S0-0_K_12.SPA</t>
  </si>
  <si>
    <t>SAD-SF-2-N-2_S0-0_K_25</t>
  </si>
  <si>
    <t>SAD-SF-2-N-2_S0-0_K_25.SPA</t>
  </si>
  <si>
    <t>SAD-SF-2-N-2_S0-0_K_27</t>
  </si>
  <si>
    <t>SAD-SF-2-N-2_S0-0_K_27.SPA</t>
  </si>
  <si>
    <t>SAD-SF-2-N-2_S0-0_K_51</t>
  </si>
  <si>
    <t>SAD-SF-2-N-2_S0-0_K_51.SPA</t>
  </si>
  <si>
    <t>SAD-SF-2-N-2_S0-0_K_53</t>
  </si>
  <si>
    <t>squishy and dented, but doesn't bounce back like tw</t>
  </si>
  <si>
    <t>SAD-SF-2-N-2_S0-0_K_53.SPA</t>
  </si>
  <si>
    <t>SAD-SF-2-N-2_S0-0_L_3</t>
  </si>
  <si>
    <t>SAD-SF-2-N-2_S0-0_L_3.SPA</t>
  </si>
  <si>
    <t>SAD-SF-2-N-2_S0-0_L_11</t>
  </si>
  <si>
    <t>SAD-SF-2-N-2_S0-0_L_11.SPA</t>
  </si>
  <si>
    <t>SAD-SF-2-N-2_S0-0_L_53</t>
  </si>
  <si>
    <t>SAD-SF-2-N-2_S0-0_L_53.SPA</t>
  </si>
  <si>
    <t>SAD-SF-2-N-2_S0-0_M_38</t>
  </si>
  <si>
    <t>SAD-SF-2-N-2_S0-0_M_38.SPA</t>
  </si>
  <si>
    <t>SAD-SF-2-N-2_S0-0_P_7</t>
  </si>
  <si>
    <t>SAD-SF-2-N-2_S0-0_P_7.SPA</t>
  </si>
  <si>
    <t>SAD-SF-2-N-2_S0-0_P_53</t>
  </si>
  <si>
    <t>SAD-SF-2-N-2_S0-0_P_53.SPA</t>
  </si>
  <si>
    <t>SAD-SF-2-N-2_S0-0_Q_7</t>
  </si>
  <si>
    <t>SAD-SF-2-N-2_S0-0_Q_7.SPA</t>
  </si>
  <si>
    <t>SAD-SF-2-N-2_S0-0_Q_8</t>
  </si>
  <si>
    <t>SAD-SF-2-N-2_S0-0_Q_8.SPA</t>
  </si>
  <si>
    <t>SAD-SF-2-N-2_S0-0_R_25</t>
  </si>
  <si>
    <t>SAD-SF-2-N-2_S0-0_R_25.SPA</t>
  </si>
  <si>
    <t>SAD-SF-2-N-2_S0-0_R_27</t>
  </si>
  <si>
    <t>SAD-SF-2-N-2_S0-0_R_27.SPA</t>
  </si>
  <si>
    <t>SAD-SF-2-N-2_S0-0_S_28</t>
  </si>
  <si>
    <t>SAD-SF-2-N-2_S0-0_S_28.SPA</t>
  </si>
  <si>
    <t>SAD-SF-2-N-2_S0-0_S_29</t>
  </si>
  <si>
    <t>SAD-SF-2-N-2_S0-0_S_29.SPA</t>
  </si>
  <si>
    <t>SAD-SF-2-N-2_S0-0_S_41</t>
  </si>
  <si>
    <t>SAD-SF-2-N-2_S0-0_S_41.SPA</t>
  </si>
  <si>
    <t>SAD-SF-2-N-2_S0-0_T_60</t>
  </si>
  <si>
    <t>SAD-SF-2-N-2_S0-0_T_60.SPA</t>
  </si>
  <si>
    <t>SAD-SF-2-N-2_S0-0_U_61</t>
  </si>
  <si>
    <t>SAD-SF-2-N-2_S0-0_U_61.SPA</t>
  </si>
  <si>
    <t>SAD-SF-2-N-2_S0-0_V_26</t>
  </si>
  <si>
    <t>SAD-SF-2-N-2_S0-0_V_26.SPA</t>
  </si>
  <si>
    <t>SAD-SF-2-N-2_S0-0_W_11</t>
  </si>
  <si>
    <t>SAD-SF-2-N-2_S0-0_W_11.SPA</t>
  </si>
  <si>
    <t>SAD-SF-2-N-2_S0-0_X_19</t>
  </si>
  <si>
    <t>SAD-SF-2-N-2_S0-0_X_19.SPA</t>
  </si>
  <si>
    <t>SAD-SF-2-N-2_S0-0_X_21</t>
  </si>
  <si>
    <t>SAD-SF-2-N-2_S0-0_X_21.SPA</t>
  </si>
  <si>
    <t>SAD-SF-2-N-2_S0-0_X_31</t>
  </si>
  <si>
    <t>rubbery texture, bounces back, emits a powdery form.</t>
  </si>
  <si>
    <t>SAD-SF-2-N-2_S0-0_X_31.SPA</t>
  </si>
  <si>
    <t>SAD-SF-2-N-3_S0-0_A_3</t>
  </si>
  <si>
    <t>SAD-SF-2-N-3_S0-0_A_3.SPA</t>
  </si>
  <si>
    <t>SAD-SF-2-N-3_S0-0_A_4</t>
  </si>
  <si>
    <t>SAD-SF-2-N-3_S0-0_A_4.SPA</t>
  </si>
  <si>
    <t>SAD-SF-2-N-3_S0-0_B_6</t>
  </si>
  <si>
    <t>SAD-SF-2-N-3_S0-0_B_6.SPA</t>
  </si>
  <si>
    <t>SAD-SF-2-N-3_S0-0_B_51</t>
  </si>
  <si>
    <t>SAD-SF-2-N-3_S0-0_B_51.SPA</t>
  </si>
  <si>
    <t>SAD-SF-2-N-3_S0-0_C_48</t>
  </si>
  <si>
    <t>SAD-SF-2-N-3_S0-0_C_48.SPA</t>
  </si>
  <si>
    <t>SAD-SF-2-N-3_S0-0_C_53</t>
  </si>
  <si>
    <t>SAD-SF-2-N-3_S0-0_C_53.SPA</t>
  </si>
  <si>
    <t>SAD-SF-2-N-3_S0-0_E_26</t>
  </si>
  <si>
    <t>SAD-SF-2-N-3_S0-0_E_26.SPA</t>
  </si>
  <si>
    <t>SAD-SF-2-N-3_S0-0_F_71</t>
  </si>
  <si>
    <t>SAD-SF-2-N-3_S0-0_F_71.SPA</t>
  </si>
  <si>
    <t>SAD-SF-2-N-3_S0-0_I_74</t>
  </si>
  <si>
    <t>SAD-SF-2-N-3_S0-0_I_74.SPA</t>
  </si>
  <si>
    <t>SAD-SF-2-N-3_S0-0_J_17</t>
  </si>
  <si>
    <t>SAD-SF-2-N-3_S0-0_J_17.SPA</t>
  </si>
  <si>
    <t>SAD-SF-2-N-3_S0-0_J_33</t>
  </si>
  <si>
    <t>SAD-SF-2-N-3_S0-0_J_33.SPA</t>
  </si>
  <si>
    <t>SAD-SF-2-N-3_S0-0_K_23</t>
  </si>
  <si>
    <t>SAD-SF-2-N-3_S0-0_K_23.SPA</t>
  </si>
  <si>
    <t>SAD-SF-2-N-3_S0-0_K_25</t>
  </si>
  <si>
    <t>SAD-SF-2-N-3_S0-0_K_25.SPA</t>
  </si>
  <si>
    <t>SAD-SF-2-N-3_S0-0_K_26</t>
  </si>
  <si>
    <t>SAD-SF-2-N-3_S0-0_K_26.SPA</t>
  </si>
  <si>
    <t>SAD-SF-2-N-3_S0-0_M_2</t>
  </si>
  <si>
    <t>SAD-SF-2-N-3_S0-0_M_2.SPA</t>
  </si>
  <si>
    <t>SAD-SF-2-N-3_S0-0_M_32</t>
  </si>
  <si>
    <t>SAD-SF-2-N-3_S0-0_M_32.SPA</t>
  </si>
  <si>
    <t>SAD-SF-2-N-3_S0-0_N_5</t>
  </si>
  <si>
    <t>SAD-SF-2-N-3_S0-0_N_5.SPA</t>
  </si>
  <si>
    <t>SAD-SF-2-N-3_S0-0_P_50</t>
  </si>
  <si>
    <t>SAD-SF-2-N-3_S0-0_P_50.SPA</t>
  </si>
  <si>
    <t>Egg yolk</t>
  </si>
  <si>
    <t>SAD-SF-2-N-3_S0-0_Q_31</t>
  </si>
  <si>
    <t>SAD-SF-2-N-3_S0-0_Q_31.SPA</t>
  </si>
  <si>
    <t>SAD-SF-2-N-3_S0-0_R_7</t>
  </si>
  <si>
    <t>SAD-SF-2-N-3_S0-0_R_7.SPA</t>
  </si>
  <si>
    <t>SAD-SF-2-N-3_S0-0_R_36</t>
  </si>
  <si>
    <t>could make dents, particle could be flattened.</t>
  </si>
  <si>
    <t>SAD-SF-2-N-3_S0-0_R_36.SPA</t>
  </si>
  <si>
    <t>SAD-SF-2-N-3_S0-0_S_38</t>
  </si>
  <si>
    <t>SAD-SF-2-N-3_S0-0_S_38.SPA</t>
  </si>
  <si>
    <t>SAD-SF-2-N-3_S0-0_S_60</t>
  </si>
  <si>
    <t>SAD-SF-2-N-3_S0-0_S_60.SPA</t>
  </si>
  <si>
    <t>SAD-SF-2-N-3_S0-0_S_61</t>
  </si>
  <si>
    <t>SAD-SF-2-N-3_S0-0_S_61.SPA</t>
  </si>
  <si>
    <t>SAD-SF-2-N-3_S0-0_T_24</t>
  </si>
  <si>
    <t>SAD-SF-2-N-3_S0-0_T_24.SPA</t>
  </si>
  <si>
    <t>SAD-SF-2-N-2_S0-0_B_37</t>
  </si>
  <si>
    <t>SAD-SF-2-N-2_S0-0_B_37.SPA</t>
  </si>
  <si>
    <t>SAD-SF-2-N-2_S0-0_C_2</t>
  </si>
  <si>
    <t>SAD-SF-2-N-2_S0-0_C_2.SPA</t>
  </si>
  <si>
    <t>SAD-SF-2-N-2_S0-0_D_11</t>
  </si>
  <si>
    <t>SAD-SF-2-N-2_S0-0_D_11.SPA</t>
  </si>
  <si>
    <t>Olivenite__R050532-1__Infrared__Infrared_Data_Processed__697</t>
  </si>
  <si>
    <t>SAD-SF-2-N-2_S0-0_D_40</t>
  </si>
  <si>
    <t>SAD-SF-2-N-2_S0-0_D_40.SPA</t>
  </si>
  <si>
    <t>SAD-SF-2-N-2_S0-0_E_4</t>
  </si>
  <si>
    <t>SAD-SF-2-N-2_S0-0_E_4.SPA</t>
  </si>
  <si>
    <t>SAD-SF-2-N-2_S0-0_E_59</t>
  </si>
  <si>
    <t>SAD-SF-2-N-2_S0-0_E_59.SPA</t>
  </si>
  <si>
    <t>SAD-SF-2-N-2_S0-0_E_71</t>
  </si>
  <si>
    <t>SAD-SF-2-N-2_S0-0_E_71.SPA</t>
  </si>
  <si>
    <t>SAD-SF-6-N-1_S1-1_A_26</t>
  </si>
  <si>
    <t>glitter shape</t>
  </si>
  <si>
    <t>SAD-SF-6-N-1_S1-1_A_26.SPA</t>
  </si>
  <si>
    <t>SAD-SF-6-N-1_S1-1_A_36</t>
  </si>
  <si>
    <t>SAD-SF-6-N-1_S1-1_A_36.SPA</t>
  </si>
  <si>
    <t>SAD-SF-6-N-1_S1-1_A_50</t>
  </si>
  <si>
    <t>SAD-SF-6-N-1_S1-1_A_50.SPA</t>
  </si>
  <si>
    <t>SAD-SF-6-N-1_S1-1_B_4</t>
  </si>
  <si>
    <t>SAD-SF-6-N-1_S1-1_B_4.SPA</t>
  </si>
  <si>
    <t>SAD-SF-6-N-1_S1-1_B_10</t>
  </si>
  <si>
    <t>SAD-SF-6-N-1_S1-1_B_10.SPA</t>
  </si>
  <si>
    <t>SAD-SF-6-N-1_S1-1_B_11</t>
  </si>
  <si>
    <t>SAD-SF-6-N-1_S1-1_B_11.SPA</t>
  </si>
  <si>
    <t>SAD-SF-6-N-1_S1-1_B_14</t>
  </si>
  <si>
    <t>SAD-SF-6-N-1_S1-1_B_14.SPA</t>
  </si>
  <si>
    <t>SAD-SF-6-N-1_S1-1_B_16</t>
  </si>
  <si>
    <t>could be flattened, ignore white fragments around it</t>
  </si>
  <si>
    <t>SAD-SF-6-N-1_S1-1_B_16.SPA</t>
  </si>
  <si>
    <t>SAD-SF-6-N-1_S1-1_B_17</t>
  </si>
  <si>
    <t>SAD-SF-6-N-1_S1-1_B_17.SPA</t>
  </si>
  <si>
    <t>SAD-SF-6-N-1_S1-1_B_21</t>
  </si>
  <si>
    <t>SAD-SF-6-N-1_S1-1_B_21.SPA</t>
  </si>
  <si>
    <t>SAD-SF-6-N-1_S1-1_B_26</t>
  </si>
  <si>
    <t>SAD-SF-6-N-1_S1-1_B_26.SPA</t>
  </si>
  <si>
    <t>SAD-SF-6-N-1_S1-1_B_31</t>
  </si>
  <si>
    <t>SAD-SF-6-N-1_S1-1_B_31.SPA</t>
  </si>
  <si>
    <t>SAD-SF-6-N-1_S1-1_B_50</t>
  </si>
  <si>
    <t>SAD-SF-6-N-1_S1-1_B_50.SPA</t>
  </si>
  <si>
    <t>SAD-SF-6-N-1_S1-1_C_33</t>
  </si>
  <si>
    <t>SAD-SF-6-N-1_S1-1_C_33.SPA</t>
  </si>
  <si>
    <t>SAD-SF-6-N-1_S1-1_C_41</t>
  </si>
  <si>
    <t>SAD-SF-6-N-1_S1-1_C_41.SPA</t>
  </si>
  <si>
    <t>SAD-SF-6-N-1_S1-1_C_47</t>
  </si>
  <si>
    <t>waxy?</t>
  </si>
  <si>
    <t>SAD-SF-6-N-1_S1-1_C_47.SPA</t>
  </si>
  <si>
    <t>SAD-SF-6-N-1_S1-1_C_51</t>
  </si>
  <si>
    <t>tubular</t>
  </si>
  <si>
    <t>SAD-SF-6-N-1_S1-1_C_51.SPA</t>
  </si>
  <si>
    <t>SAD-SF-6-N-1_S1-1_D_19</t>
  </si>
  <si>
    <t>SAD-SF-6-N-1_S1-1_D_19.SPA</t>
  </si>
  <si>
    <t>SAD-SF-6-N-1_S1-1_D_22</t>
  </si>
  <si>
    <t>SAD-SF-6-N-1_S1-1_D_22.SPA</t>
  </si>
  <si>
    <t>SAD-SF-6-N-1_S1-1_D_23</t>
  </si>
  <si>
    <t>SAD-SF-6-N-1_S1-1_D_23.SPA</t>
  </si>
  <si>
    <t>SAD-SF-6-N-1_S1-1_D_49</t>
  </si>
  <si>
    <t>SAD-SF-6-N-1_S1-1_D_49.SPA</t>
  </si>
  <si>
    <t>SAD-SF-6-N-1_S1-1_E_7</t>
  </si>
  <si>
    <t>Glitter? Hexagonal!</t>
  </si>
  <si>
    <t>SAD-SF-6-N-1_S1-1_E_7.SPA</t>
  </si>
  <si>
    <t>SAD-SF-6-N-1_S1-1_E_23</t>
  </si>
  <si>
    <t>SAD-SF-6-N-1_S1-1_E_23.SPA</t>
  </si>
  <si>
    <t>SAD-SF-6-N-1_S1-1_E_31</t>
  </si>
  <si>
    <t>SAD-SF-6-N-1_S1-1_E_31.SPA</t>
  </si>
  <si>
    <t>SAD-SF-6-N-1_S1-1_F_2</t>
  </si>
  <si>
    <t>SAD-SF-6-N-1_S1-1_F_2.SPA</t>
  </si>
  <si>
    <t>SAD-SF-6-N-1_S1-1_F_22</t>
  </si>
  <si>
    <t>SAD-SF-6-N-1_S1-1_F_22.SPA</t>
  </si>
  <si>
    <t>SAD-SF-6-N-1_S1-1_F_54</t>
  </si>
  <si>
    <t>hot pink</t>
  </si>
  <si>
    <t>SAD-SF-6-N-1_S1-1_F_54.SPA</t>
  </si>
  <si>
    <t>SAD-SF-6-N-1_S1-2_A_10</t>
  </si>
  <si>
    <t>SAD-SF-6-N-1_S1-2_A_10.SPA</t>
  </si>
  <si>
    <t>SAD-SF-6-N-1_S1-2_A_19</t>
  </si>
  <si>
    <t>SAD-SF-6-N-1_S1-2_A_19.SPA</t>
  </si>
  <si>
    <t>SAD-SF-6-N-1_S1-2_A_48</t>
  </si>
  <si>
    <t>SAD-SF-6-N-1_S1-2_A_48.SPA</t>
  </si>
  <si>
    <t>SAD-SF-6-N-1_S1-2_B_7</t>
  </si>
  <si>
    <t>SAD-SF-6-N-1_S1-2_B_7.SPA</t>
  </si>
  <si>
    <t>SAD-SF-6-N-1_S1-2_B_24</t>
  </si>
  <si>
    <t>SAD-SF-6-N-1_S1-2_B_24.SPA</t>
  </si>
  <si>
    <t>SAD-SF-6-N-1_S1-2_B_30</t>
  </si>
  <si>
    <t>SAD-SF-6-N-1_S1-2_B_30.SPA</t>
  </si>
  <si>
    <t>SAD-SF-6-N-1_S1-2_B_35</t>
  </si>
  <si>
    <t>SAD-SF-6-N-1_S1-2_B_35.SPA</t>
  </si>
  <si>
    <t>SAD-SF-6-N-1_S1-2_B_46</t>
  </si>
  <si>
    <t>SAD-SF-6-N-1_S1-2_B_46.SPA</t>
  </si>
  <si>
    <t>SAD-SF-6-N-1_S1-2_C_16</t>
  </si>
  <si>
    <t>SAD-SF-6-N-1_S1-2_C_16.SPA</t>
  </si>
  <si>
    <t>SAD-SF-6-N-1_S1-2_C_37</t>
  </si>
  <si>
    <t>SAD-SF-6-N-1_S1-2_C_37.SPA</t>
  </si>
  <si>
    <t>SAD-SF-6-N-1_S1-2_D_39</t>
  </si>
  <si>
    <t>SAD-SF-6-N-1_S1-2_D_39.SPA</t>
  </si>
  <si>
    <t>SAD-SF-6-N-1_S1-2_D_47</t>
  </si>
  <si>
    <t>SAD-SF-6-N-1_S1-2_D_47.SPA</t>
  </si>
  <si>
    <t>PP 47. Clear Fragment</t>
  </si>
  <si>
    <t>SAD-SF-6-N-1_S1-2_D_50</t>
  </si>
  <si>
    <t>SAD-SF-6-N-1_S1-2_D_50.SPA</t>
  </si>
  <si>
    <t>SAD-SF-6-N-1_S1-2_E_10</t>
  </si>
  <si>
    <t>iridescent</t>
  </si>
  <si>
    <t>SAD-SF-6-N-1_S1-2_E_10.SPA</t>
  </si>
  <si>
    <t>SAD-SF-6-N-1_S1-2_E_11</t>
  </si>
  <si>
    <t>fiber shape but plasticy</t>
  </si>
  <si>
    <t>SAD-SF-6-N-1_S1-2_E_11.SPA</t>
  </si>
  <si>
    <t>SAD-SF-6-N-1_S1-2_E_36</t>
  </si>
  <si>
    <t>SAD-SF-6-N-1_S1-2_E_36.SPA</t>
  </si>
  <si>
    <t>SAD-SF-6-N-1_S1-2_E_44</t>
  </si>
  <si>
    <t>SAD-SF-6-N-1_S1-2_E_44.SPA</t>
  </si>
  <si>
    <t>SAD-SF-6-N-1_S1-2_E_50</t>
  </si>
  <si>
    <t>SAD-SF-6-N-1_S1-2_E_50.SPA</t>
  </si>
  <si>
    <t>SAD-SF-6-N-1_S1-2_F_6</t>
  </si>
  <si>
    <t>SAD-SF-6-N-1_S1-2_F_6.SPA</t>
  </si>
  <si>
    <t>SAD-SF-6-N-1_S1-2_F_7</t>
  </si>
  <si>
    <t>SAD-SF-6-N-1_S1-2_F_7.SPA</t>
  </si>
  <si>
    <t>SAD-SF-6-N-1_S1-2_F_48</t>
  </si>
  <si>
    <t>SAD-SF-6-N-1_S1-2_F_48.SPA</t>
  </si>
  <si>
    <t>SAD-SF-6-N-1_S1-2_G_1</t>
  </si>
  <si>
    <t>SAD-SF-6-N-1_S1-2_G_1.SPA</t>
  </si>
  <si>
    <t>SAD-SF-6-N-1_S1-2_G_5</t>
  </si>
  <si>
    <t>SAD-SF-6-N-1_S1-2_G_5.SPA</t>
  </si>
  <si>
    <t>SAD-SF-6-N-1_S1-2_G_14</t>
  </si>
  <si>
    <t>SAD-SF-6-N-1_S1-2_G_14.SPA</t>
  </si>
  <si>
    <t>SAD-SF-6-N-1_S1-2_G_42</t>
  </si>
  <si>
    <t>SAD-SF-6-N-1_S1-2_G_42.SPA</t>
  </si>
  <si>
    <t>SAD-SF-6-N-1_S1-2_H_21</t>
  </si>
  <si>
    <t>SAD-SF-6-N-1_S1-2_H_21.SPA</t>
  </si>
  <si>
    <t>SAD-SF-6-N-1_S1-2_H_29</t>
  </si>
  <si>
    <t>SAD-SF-6-N-1_S1-2_H_29.SPA</t>
  </si>
  <si>
    <t>SAD-SF-6-N-1_S1-2_H_36</t>
  </si>
  <si>
    <t>SAD-SF-6-N-1_S1-2_H_36.SPA</t>
  </si>
  <si>
    <t>SAD-SF-6-N-1_S1-2_H_37</t>
  </si>
  <si>
    <t>SAD-SF-6-N-1_S1-2_H_37.SPA</t>
  </si>
  <si>
    <t>SAD-SF-6-N-1_S1-2_H_52</t>
  </si>
  <si>
    <t>SAD-SF-6-N-1_S1-2_H_52.SPA</t>
  </si>
  <si>
    <t>SAD-SF-6-N-1_S1-2_I_36</t>
  </si>
  <si>
    <t>SAD-SF-6-N-1_S1-2_I_36.SPA</t>
  </si>
  <si>
    <t>SAD-SF-6-N-1_S1-2_I_46</t>
  </si>
  <si>
    <t>SAD-SF-6-N-1_S1-2_I_46.SPA</t>
  </si>
  <si>
    <t>SAD-SF-6-N-1_S1-2_J_20</t>
  </si>
  <si>
    <t>SAD-SF-6-N-1_S1-2_J_20.SPA</t>
  </si>
  <si>
    <t>SAD-SF-6-N-1_S1-2_K_2</t>
  </si>
  <si>
    <t>SAD-SF-6-N-1_S1-2_K_2.SPA</t>
  </si>
  <si>
    <t>SAD-SF-6-N-1_S1-2_K_4</t>
  </si>
  <si>
    <t>SAD-SF-6-N-1_S1-2_K_4.SPA</t>
  </si>
  <si>
    <t>SAD-SF-6-N-1_S1-2_K_10</t>
  </si>
  <si>
    <t>SAD-SF-6-N-1_S1-2_K_10.SPA</t>
  </si>
  <si>
    <t>Sealant Form A gasket</t>
  </si>
  <si>
    <t>SAD-SF-6-N-1_S1-2_K_15</t>
  </si>
  <si>
    <t>SAD-SF-6-N-1_S1-2_K_15.SPA</t>
  </si>
  <si>
    <t>SAD-SF-6-N-1_S1-2_L_22</t>
  </si>
  <si>
    <t>SAD-SF-6-N-1_S1-2_L_22.SPA</t>
  </si>
  <si>
    <t>SAD-SF-6-N-1_S1-2_N_1</t>
  </si>
  <si>
    <t>SAD-SF-6-N-1_S1-2_N_1.SPA</t>
  </si>
  <si>
    <t>SAD-SF-6-N-1_S1-2_N_10</t>
  </si>
  <si>
    <t>squishy; bounces back</t>
  </si>
  <si>
    <t>SAD-SF-6-N-1_S1-2_N_10.SPA</t>
  </si>
  <si>
    <t>SAD-SF-6-N-1_S1-2_N_38</t>
  </si>
  <si>
    <t>SAD-SF-6-N-1_S1-2_N_38.SPA</t>
  </si>
  <si>
    <t>SAD-SF-6-N-1_S1-2_N_58</t>
  </si>
  <si>
    <t>SAD-SF-6-N-1_S1-2_N_58.SPA</t>
  </si>
  <si>
    <t>SAD-SF-6-N-1_S1-2_O_20</t>
  </si>
  <si>
    <t>SAD-SF-6-N-1_S1-2_O_20.SPA</t>
  </si>
  <si>
    <t>SAD-SF-6-N-1_S1-2_O_21</t>
  </si>
  <si>
    <t>SAD-SF-6-N-1_S1-2_O_21.SPA</t>
  </si>
  <si>
    <t>SAD-SF-6-N-1_S1-2_O_53</t>
  </si>
  <si>
    <t>SAD-SF-6-N-1_S1-2_O_53.SPA</t>
  </si>
  <si>
    <t>SAD-SF-6-N-1_S1-2_O_56</t>
  </si>
  <si>
    <t>SAD-SF-6-N-1_S1-2_O_56.SPA</t>
  </si>
  <si>
    <t>SAD-SF-6-N-1_S1-2_O_62</t>
  </si>
  <si>
    <t>SAD-SF-6-N-1_S1-2_O_62.SPA</t>
  </si>
  <si>
    <t>SAD-SF-6-N-2_S1-1_A_5</t>
  </si>
  <si>
    <t>SAD-SF-6-N-2_S1-1_A_5.SPA</t>
  </si>
  <si>
    <t>SAD-SF-6-N-2_S1-1_A_11</t>
  </si>
  <si>
    <t>SAD-SF-6-N-2_S1-1_A_11.SPA</t>
  </si>
  <si>
    <t>SAD-SF-6-N-2_S1-1_A_12</t>
  </si>
  <si>
    <t>SAD-SF-6-N-2_S1-1_A_12.SPA</t>
  </si>
  <si>
    <t>SAD-SF-6-N-2_S1-1_A_26</t>
  </si>
  <si>
    <t>SAD-SF-6-N-2_S1-1_A_26.SPA</t>
  </si>
  <si>
    <t>SAD-SF-6-N-2_S1-1_B_4</t>
  </si>
  <si>
    <t>SAD-SF-6-N-2_S1-1_B_4.SPA</t>
  </si>
  <si>
    <t>SAD-SF-6-N-2_S1-1_B_49</t>
  </si>
  <si>
    <t>SAD-SF-6-N-2_S1-1_B_49.SPA</t>
  </si>
  <si>
    <t>SAD-SF-6-N-2_S1-1_D_30</t>
  </si>
  <si>
    <t>SAD-SF-6-N-2_S1-1_D_30.SPA</t>
  </si>
  <si>
    <t>SAD-SF-6-N-2_S1-1_E_1</t>
  </si>
  <si>
    <t>SAD-SF-6-N-2_S1-1_E_1.SPA</t>
  </si>
  <si>
    <t>SAD-SF-6-N-2_S1-1_H_17</t>
  </si>
  <si>
    <t>SAD-SF-6-N-2_S1-1_H_17.SPA</t>
  </si>
  <si>
    <t>SAD-SF-6-N-2_S1-1_H_21</t>
  </si>
  <si>
    <t>SAD-SF-6-N-2_S1-1_H_21.SPA</t>
  </si>
  <si>
    <t>SAD-SF-6-N-2_S1-1_H_42</t>
  </si>
  <si>
    <t>SAD-SF-6-N-2_S1-1_H_42.SPA</t>
  </si>
  <si>
    <t>SAD-SF-6-N-2_S1-1_H_46</t>
  </si>
  <si>
    <t>SAD-SF-6-N-2_S1-1_H_46.SPA</t>
  </si>
  <si>
    <t>Phenakite__R050137-1__Infrared__Infrared_Data_Processed__786</t>
  </si>
  <si>
    <t>SAD-SF-6-N-2_S1-1_I_9</t>
  </si>
  <si>
    <t>SAD-SF-6-N-2_S1-1_I_9.SPA</t>
  </si>
  <si>
    <t>SAD-SF-6-N-2_S1-1_J_22</t>
  </si>
  <si>
    <t>SAD-SF-6-N-2_S1-1_J_22.SPA</t>
  </si>
  <si>
    <t>SAD-SF-6-N-2_S1-1_J_30</t>
  </si>
  <si>
    <t>SAD-SF-6-N-2_S1-1_J_30.SPA</t>
  </si>
  <si>
    <t>SAD-SF-6-N-2_S1-1_J_31</t>
  </si>
  <si>
    <t>SAD-SF-6-N-2_S1-1_J_31.SPA</t>
  </si>
  <si>
    <t>SAD-SF-6-N-2_S1-1_J_53</t>
  </si>
  <si>
    <t>SAD-SF-6-N-2_S1-1_J_53.SPA</t>
  </si>
  <si>
    <t>SAD-SF-6-N-2_S1-1_J_63</t>
  </si>
  <si>
    <t>SAD-SF-6-N-2_S1-1_J_63.SPA</t>
  </si>
  <si>
    <t>SAD-SF-6-N-2_S1-2_F_6</t>
  </si>
  <si>
    <t>SAD-SF-6-N-2_S1-2_F_6.SPA</t>
  </si>
  <si>
    <t>SAD-SF-6-N-2_S1-2_F_41</t>
  </si>
  <si>
    <t>SAD-SF-6-N-2_S1-2_F_41.SPA</t>
  </si>
  <si>
    <t>SAD-SF-6-N-2_S1-2_G_17</t>
  </si>
  <si>
    <t>SAD-SF-6-N-2_S1-2_G_17.SPA</t>
  </si>
  <si>
    <t>SAD-SF-6-N-2_S1-2_H_23</t>
  </si>
  <si>
    <t>SAD-SF-6-N-2_S1-2_H_23.SPA</t>
  </si>
  <si>
    <t>SAD-SF-6-N-2_S1-2_H_38</t>
  </si>
  <si>
    <t>SAD-SF-6-N-2_S1-2_H_38.SPA</t>
  </si>
  <si>
    <t>SAD-SF-6-N-2_S1-2_H_42</t>
  </si>
  <si>
    <t>SAD-SF-6-N-2_S1-2_H_42.SPA</t>
  </si>
  <si>
    <t>SAD-SF-6-N-2_S1-2_I_4</t>
  </si>
  <si>
    <t>SAD-SF-6-N-2_S1-2_I_4.SPA</t>
  </si>
  <si>
    <t>SAD-SF-6-N-2_S1-2_I_19</t>
  </si>
  <si>
    <t>SAD-SF-6-N-2_S1-2_I_19.SPA</t>
  </si>
  <si>
    <t>SAD-SF-6-N-2_S1-2_I_29</t>
  </si>
  <si>
    <t>SAD-SF-6-N-2_S1-2_I_29.SPA</t>
  </si>
  <si>
    <t>SAD-SF-6-N-2_S1-2_J_11</t>
  </si>
  <si>
    <t>SAD-SF-6-N-2_S1-2_J_11.SPA</t>
  </si>
  <si>
    <t>SAD-SF-6-N-2_S1-2_J_12</t>
  </si>
  <si>
    <t>SAD-SF-6-N-2_S1-2_J_12.SPA</t>
  </si>
  <si>
    <t>SAD-SF-6-N-2_S1-2_J_33</t>
  </si>
  <si>
    <t>SAD-SF-6-N-2_S1-2_J_33.SPA</t>
  </si>
  <si>
    <t>SAD-SF-6-N-2_S1-2_J_42</t>
  </si>
  <si>
    <t>SAD-SF-6-N-2_S1-2_J_42.SPA</t>
  </si>
  <si>
    <t>SAD-SF-6-N-2_S1-2_K_1</t>
  </si>
  <si>
    <t>SAD-SF-6-N-2_S1-2_K_1.SPA</t>
  </si>
  <si>
    <t>SAD-SF-6-N-2_S1-2_K_13</t>
  </si>
  <si>
    <t>SAD-SF-6-N-2_S1-2_K_13.SPA</t>
  </si>
  <si>
    <t>SAD-SF-6-N-2_S1-2_K_49</t>
  </si>
  <si>
    <t>SAD-SF-6-N-2_S1-2_K_49.SPA</t>
  </si>
  <si>
    <t>SAD-SF-6-N-2_S1-2_K_54</t>
  </si>
  <si>
    <t>SAD-SF-6-N-2_S1-2_K_54.SPA</t>
  </si>
  <si>
    <t>SAD-SF-6-N-2_S1-2_L_10</t>
  </si>
  <si>
    <t>SAD-SF-6-N-2_S1-2_L_10.SPA</t>
  </si>
  <si>
    <t>SAD-SF-6-N-2_S1-2_L_37</t>
  </si>
  <si>
    <t>SAD-SF-6-N-2_S1-2_L_37.SPA</t>
  </si>
  <si>
    <t>honeycomb_freshly_removed_with_nectar</t>
  </si>
  <si>
    <t>SAD-SF-6-N-3_S1-1_A_1</t>
  </si>
  <si>
    <t>SAD-SF-6-N-3_S1-1_A_1.SPA</t>
  </si>
  <si>
    <t>SAD-SF-6-N-3_S1-1_A_11</t>
  </si>
  <si>
    <t>SAD-SF-6-N-3_S1-1_A_11.SPA</t>
  </si>
  <si>
    <t>SAD-SF-6-N-3_S1-1_A_38</t>
  </si>
  <si>
    <t>SAD-SF-6-N-3_S1-1_A_38.SPA</t>
  </si>
  <si>
    <t>SAD-SF-6-N-3_S1-1_A_56</t>
  </si>
  <si>
    <t>SAD-SF-6-N-3_S1-1_A_56.SPA</t>
  </si>
  <si>
    <t>SAD-SF-6-N-3_S1-1_B_36</t>
  </si>
  <si>
    <t>SAD-SF-6-N-3_S1-1_B_36.SPA</t>
  </si>
  <si>
    <t>fibre_thermoplastic_elastomere</t>
  </si>
  <si>
    <t>SAD-SF-6-N-3_S1-1_B_47</t>
  </si>
  <si>
    <t>SAD-SF-6-N-3_S1-1_B_47.SPA</t>
  </si>
  <si>
    <t>SAD-SF-6-N-3_S1-1_B_51</t>
  </si>
  <si>
    <t>SAD-SF-6-N-3_S1-1_B_51.SPA</t>
  </si>
  <si>
    <t>SAD-SF-6-N-3_S1-1_C_1</t>
  </si>
  <si>
    <t>SAD-SF-6-N-3_S1-1_C_1.SPA</t>
  </si>
  <si>
    <t>SAD-SF-6-N-3_S1-1_C_15</t>
  </si>
  <si>
    <t>SAD-SF-6-N-3_S1-1_C_15.SPA</t>
  </si>
  <si>
    <t>SAD-SF-6-N-3_S1-1_C_32</t>
  </si>
  <si>
    <t>SAD-SF-6-N-3_S1-1_C_32.SPA</t>
  </si>
  <si>
    <t>SAD-SF-6-N-3_S1-1_C_51</t>
  </si>
  <si>
    <t>SAD-SF-6-N-3_S1-1_C_51.SPA</t>
  </si>
  <si>
    <t>SAD-SF-6-N-3_S1-1_C_61</t>
  </si>
  <si>
    <t>SAD-SF-6-N-3_S1-1_C_61.SPA</t>
  </si>
  <si>
    <t>SAD-SF-6-N-3_S1-1_F_7</t>
  </si>
  <si>
    <t>SAD-SF-6-N-3_S1-1_F_7.SPA</t>
  </si>
  <si>
    <t>SAD-SF-6-N-3_S1-1_F_17</t>
  </si>
  <si>
    <t>SAD-SF-6-N-3_S1-1_F_17.SPA</t>
  </si>
  <si>
    <t>SAD-SF-6-N-3_S1-1_H_49</t>
  </si>
  <si>
    <t>SAD-SF-6-N-3_S1-1_H_49.SPA</t>
  </si>
  <si>
    <t>SAD-SF-6-N-3_S1-1_H_50</t>
  </si>
  <si>
    <t>SAD-SF-6-N-3_S1-1_H_50.SPA</t>
  </si>
  <si>
    <t>SAD-SF-6-N-3_S1-1_I_16</t>
  </si>
  <si>
    <t>SAD-SF-6-N-3_S1-1_I_16.SPA</t>
  </si>
  <si>
    <t>SAD-SF-6-N-3_S1-1_I_37</t>
  </si>
  <si>
    <t>SAD-SF-6-N-3_S1-1_I_37.SPA</t>
  </si>
  <si>
    <t>SAD-SF-6-N-3_S1-1_I_64</t>
  </si>
  <si>
    <t>SAD-SF-6-N-3_S1-1_I_64.SPA</t>
  </si>
  <si>
    <t>SAD-SF-6-N-3_S1-1_I_69</t>
  </si>
  <si>
    <t>SAD-SF-6-N-3_S1-1_I_69.SPA</t>
  </si>
  <si>
    <t>SAD-SF-6-N-3_S1-1_J_27</t>
  </si>
  <si>
    <t>SAD-SF-6-N-3_S1-1_J_27.SPA</t>
  </si>
  <si>
    <t>SAD-SF-6-N-3_S1-1_J_40</t>
  </si>
  <si>
    <t>SAD-SF-6-N-3_S1-1_J_40.SPA</t>
  </si>
  <si>
    <t>SAD-SF-6-N-3_S1-1_J_42</t>
  </si>
  <si>
    <t>SAD-SF-6-N-3_S1-1_J_42.SPA</t>
  </si>
  <si>
    <t>SAD-SF-6-N-3_S1-1_J_44</t>
  </si>
  <si>
    <t>SAD-SF-6-N-3_S1-1_J_44.SPA</t>
  </si>
  <si>
    <t>SAD-SF-6-N-3_S1-1_J_58</t>
  </si>
  <si>
    <t>SAD-SF-6-N-3_S1-1_J_58.SPA</t>
  </si>
  <si>
    <t>SAD-SF-6-N-3_S1-1_K_5</t>
  </si>
  <si>
    <t>SAD-SF-6-N-3_S1-1_K_5.SPA</t>
  </si>
  <si>
    <t>SAD-SF-6-N-3_S1-1_K_16</t>
  </si>
  <si>
    <t>SAD-SF-6-N-3_S1-1_K_16.SPA</t>
  </si>
  <si>
    <t>SAD-SF-6-N-3_S1-1_K_27</t>
  </si>
  <si>
    <t>SAD-SF-6-N-3_S1-1_K_27.SPA</t>
  </si>
  <si>
    <t>SAD-SF-6-N-3_S1-1_K_56</t>
  </si>
  <si>
    <t>SAD-SF-6-N-3_S1-1_K_56.SPA</t>
  </si>
  <si>
    <t>SAD-SF-6-N-3_S1-1_L_2</t>
  </si>
  <si>
    <t>SAD-SF-6-N-3_S1-1_L_2.SPA</t>
  </si>
  <si>
    <t>SAD-SF-6-N-3_S1-1_L_13</t>
  </si>
  <si>
    <t>SAD-SF-6-N-3_S1-1_L_13.SPA</t>
  </si>
  <si>
    <t>SAD-SF-6-N-3_S1-1_L_31</t>
  </si>
  <si>
    <t>SAD-SF-6-N-3_S1-1_L_31.SPA</t>
  </si>
  <si>
    <t>SAD-SF-6-N-3_S1-1_N_45</t>
  </si>
  <si>
    <t>SAD-SF-6-N-3_S1-1_N_45.SPA</t>
  </si>
  <si>
    <t>SAD-SF-6-N-3_S1-1_O_38</t>
  </si>
  <si>
    <t>SAD-SF-6-N-3_S1-1_O_38.SPA</t>
  </si>
  <si>
    <t>SAD-SF-6-N-3_S1-1_O_69</t>
  </si>
  <si>
    <t>SAD-SF-6-N-3_S1-1_O_69.SPA</t>
  </si>
  <si>
    <t>Count of Unique ID</t>
  </si>
  <si>
    <t>Column Labels</t>
  </si>
  <si>
    <t>Grand Total</t>
  </si>
  <si>
    <t>Row Labels</t>
  </si>
  <si>
    <t>Total SDC Non-Fibers</t>
  </si>
  <si>
    <t>Total SAD Non-Fibers</t>
  </si>
  <si>
    <t>Total SAD Fibers</t>
  </si>
  <si>
    <t>Total SDC Fibers</t>
  </si>
  <si>
    <t>Cellulose Derivatives</t>
  </si>
  <si>
    <t>Polyacrylamides</t>
  </si>
  <si>
    <t>Polyacrylonitriles</t>
  </si>
  <si>
    <t>Polyamides</t>
  </si>
  <si>
    <t>Polyesters</t>
  </si>
  <si>
    <t xml:space="preserve">Polyethers </t>
  </si>
  <si>
    <t>Polyhaloolefins</t>
  </si>
  <si>
    <t>Polyolefins</t>
  </si>
  <si>
    <t>Polystyrenes</t>
  </si>
  <si>
    <t xml:space="preserve">Polyurethanes </t>
  </si>
  <si>
    <t>SDC Fibers (n=211)</t>
  </si>
  <si>
    <t>SAD Fibers (n=211)</t>
  </si>
  <si>
    <t>Pie charts for Plastic ONLY (0.7 and over match threshold)</t>
  </si>
  <si>
    <t>Dry Fllow</t>
  </si>
  <si>
    <t>Plastic vs Non-Plastic Unknown (Below 0.7 match) and Confident (0.7 and over match threshold)</t>
  </si>
  <si>
    <t>Confident</t>
  </si>
  <si>
    <t>Fiber
(n=)</t>
  </si>
  <si>
    <t>Non-Fiber
(n=)</t>
  </si>
  <si>
    <t>All 
(n=)</t>
  </si>
  <si>
    <t>All</t>
  </si>
  <si>
    <t>Fiber
(n = 264)</t>
  </si>
  <si>
    <t>Non-Fiber
(n  = 953)</t>
  </si>
  <si>
    <t>All
(n = 1217)</t>
  </si>
  <si>
    <t>Fiber
(n = 164)</t>
  </si>
  <si>
    <t>Non-Fiber
(n  = 839)</t>
  </si>
  <si>
    <t>All
(n = 1003)</t>
  </si>
  <si>
    <t>SDC Fiber
(n = 264)</t>
  </si>
  <si>
    <t>SAD Fiber
(n = 164)</t>
  </si>
  <si>
    <t>SDC Non-Fiber
(n  = 953)</t>
  </si>
  <si>
    <t>SAD Non-Fiber
(n  = 839)</t>
  </si>
  <si>
    <t>SDC All
(n = 1217)</t>
  </si>
  <si>
    <t>SAD All
(n = 1003)</t>
  </si>
  <si>
    <t>Both Sites 
(n= 2220)</t>
  </si>
  <si>
    <t>(Multiple Items)</t>
  </si>
  <si>
    <t>Black Total</t>
  </si>
  <si>
    <t>Blue Total</t>
  </si>
  <si>
    <t>Green Total</t>
  </si>
  <si>
    <t>Red Total</t>
  </si>
  <si>
    <t>Transparent Total</t>
  </si>
  <si>
    <t>White Total</t>
  </si>
  <si>
    <t>Yellow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</si>
</sst>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2" borderId="1" xfId="0" applyFont="1" applyFill="1" applyBorder="1"/>
    <xf numFmtId="9" fontId="0" fillId="0" borderId="0" xfId="1" applyFont="1"/>
    <xf numFmtId="0" fontId="1" fillId="0" borderId="0" xfId="0" applyFont="1" applyAlignment="1">
      <alignment wrapText="1"/>
    </xf>
    <xf numFmtId="9" fontId="0" fillId="3" borderId="0" xfId="1" applyFont="1" applyFill="1"/>
    <xf numFmtId="9" fontId="0" fillId="0" borderId="0" xfId="2" applyFont="1"/>
    <xf numFmtId="0" fontId="0" fillId="0" borderId="0" xfId="0" applyAlignment="1">
      <alignment horizontal="center" wrapText="1"/>
    </xf>
    <xf numFmtId="0" fontId="0" fillId="0" borderId="0" xfId="0" applyNumberFormat="1"/>
    <xf numFmtId="0" fontId="3" fillId="0" borderId="14" xfId="0" applyFont="1" applyBorder="1"/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11" xfId="0" applyFont="1" applyBorder="1"/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2" xfId="0" applyFont="1" applyBorder="1" applyAlignment="1">
      <alignment wrapText="1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</cellXfs>
  <cellStyles count="3">
    <cellStyle name="Normal" xfId="0" builtinId="0"/>
    <cellStyle name="Percent" xfId="2" builtinId="5"/>
    <cellStyle name="Percent 2" xfId="1" xr:uid="{398D1931-40B9-BC4A-B1D0-C176C833ABED}"/>
  </cellStyles>
  <dxfs count="0"/>
  <tableStyles count="0" defaultTableStyle="TableStyleMedium2" defaultPivotStyle="PivotStyleLight16"/>
  <colors>
    <mruColors>
      <color rgb="FF986A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9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SDC µFTIR Polymer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"/>
          <c:order val="0"/>
          <c:tx>
            <c:strRef>
              <c:f>Tables!$A$6</c:f>
              <c:strCache>
                <c:ptCount val="1"/>
                <c:pt idx="0">
                  <c:v>Plastic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52F30A8-FD60-9C48-88AC-B215C75397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D4B-FE4F-BD63-76D4D322B3C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5CF8C1B-9E12-5E47-92BB-1D3E4F7611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D4B-FE4F-BD63-76D4D322B3C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0BC968E-26D4-0946-BAC1-7E971BDE52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D4B-FE4F-BD63-76D4D322B3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Tables!$B$5:$D$5</c:f>
              <c:strCache>
                <c:ptCount val="3"/>
                <c:pt idx="0">
                  <c:v>Fiber
(n = 264)</c:v>
                </c:pt>
                <c:pt idx="1">
                  <c:v>Non-Fiber
(n  = 953)</c:v>
                </c:pt>
                <c:pt idx="2">
                  <c:v>All
(n = 1217)</c:v>
                </c:pt>
              </c:strCache>
            </c:strRef>
          </c:cat>
          <c:val>
            <c:numRef>
              <c:f>Tables!$B$6:$D$6</c:f>
              <c:numCache>
                <c:formatCode>General</c:formatCode>
                <c:ptCount val="3"/>
                <c:pt idx="0">
                  <c:v>211</c:v>
                </c:pt>
                <c:pt idx="1">
                  <c:v>656</c:v>
                </c:pt>
                <c:pt idx="2">
                  <c:v>867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Tables!$B$14:$D$14</c15:f>
                <c15:dlblRangeCache>
                  <c:ptCount val="3"/>
                  <c:pt idx="0">
                    <c:v>10%</c:v>
                  </c:pt>
                  <c:pt idx="1">
                    <c:v>5%</c:v>
                  </c:pt>
                  <c:pt idx="2">
                    <c:v>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6AAC-1A4A-A9BF-D373BF6FEC98}"/>
            </c:ext>
          </c:extLst>
        </c:ser>
        <c:ser>
          <c:idx val="0"/>
          <c:order val="1"/>
          <c:tx>
            <c:strRef>
              <c:f>Tables!$A$7</c:f>
              <c:strCache>
                <c:ptCount val="1"/>
                <c:pt idx="0">
                  <c:v>Not Plastic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9AEC967-EF1A-D048-9EC3-C3FE974CE2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3D4B-FE4F-BD63-76D4D322B3C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DA009ED-61DC-6B41-AE01-B7AB3369EA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D4B-FE4F-BD63-76D4D322B3C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A8333DC-F44D-EC41-830D-7C548A2F9B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3D4B-FE4F-BD63-76D4D322B3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Tables!$B$5:$D$5</c:f>
              <c:strCache>
                <c:ptCount val="3"/>
                <c:pt idx="0">
                  <c:v>Fiber
(n = 264)</c:v>
                </c:pt>
                <c:pt idx="1">
                  <c:v>Non-Fiber
(n  = 953)</c:v>
                </c:pt>
                <c:pt idx="2">
                  <c:v>All
(n = 1217)</c:v>
                </c:pt>
              </c:strCache>
            </c:strRef>
          </c:cat>
          <c:val>
            <c:numRef>
              <c:f>Tables!$B$7:$D$7</c:f>
              <c:numCache>
                <c:formatCode>General</c:formatCode>
                <c:ptCount val="3"/>
                <c:pt idx="0">
                  <c:v>26</c:v>
                </c:pt>
                <c:pt idx="1">
                  <c:v>246</c:v>
                </c:pt>
                <c:pt idx="2">
                  <c:v>272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Tables!$B$13:$D$13</c15:f>
                <c15:dlblRangeCache>
                  <c:ptCount val="3"/>
                  <c:pt idx="0">
                    <c:v>80%</c:v>
                  </c:pt>
                  <c:pt idx="1">
                    <c:v>69%</c:v>
                  </c:pt>
                  <c:pt idx="2">
                    <c:v>71%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AAC-1A4A-A9BF-D373BF6FEC98}"/>
            </c:ext>
          </c:extLst>
        </c:ser>
        <c:ser>
          <c:idx val="2"/>
          <c:order val="2"/>
          <c:tx>
            <c:strRef>
              <c:f>Tables!$A$8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6E975E85-C369-E948-9EAB-55255AFCE8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3D4B-FE4F-BD63-76D4D322B3C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A7ED456-0FA3-714D-960F-5A90551B46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D4B-FE4F-BD63-76D4D322B3C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D6AE647-E59B-5A4E-83EB-E458D981B8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D4B-FE4F-BD63-76D4D322B3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Tables!$B$5:$D$5</c:f>
              <c:strCache>
                <c:ptCount val="3"/>
                <c:pt idx="0">
                  <c:v>Fiber
(n = 264)</c:v>
                </c:pt>
                <c:pt idx="1">
                  <c:v>Non-Fiber
(n  = 953)</c:v>
                </c:pt>
                <c:pt idx="2">
                  <c:v>All
(n = 1217)</c:v>
                </c:pt>
              </c:strCache>
            </c:strRef>
          </c:cat>
          <c:val>
            <c:numRef>
              <c:f>Tables!$B$8:$D$8</c:f>
              <c:numCache>
                <c:formatCode>General</c:formatCode>
                <c:ptCount val="3"/>
                <c:pt idx="0">
                  <c:v>27</c:v>
                </c:pt>
                <c:pt idx="1">
                  <c:v>51</c:v>
                </c:pt>
                <c:pt idx="2">
                  <c:v>78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Tables!$B$14:$D$14</c15:f>
                <c15:dlblRangeCache>
                  <c:ptCount val="3"/>
                  <c:pt idx="0">
                    <c:v>10%</c:v>
                  </c:pt>
                  <c:pt idx="1">
                    <c:v>5%</c:v>
                  </c:pt>
                  <c:pt idx="2">
                    <c:v>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6AAC-1A4A-A9BF-D373BF6FE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91255663"/>
        <c:axId val="1890981951"/>
      </c:barChart>
      <c:catAx>
        <c:axId val="189125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981951"/>
        <c:crosses val="autoZero"/>
        <c:auto val="1"/>
        <c:lblAlgn val="ctr"/>
        <c:lblOffset val="100"/>
        <c:noMultiLvlLbl val="0"/>
      </c:catAx>
      <c:valAx>
        <c:axId val="189098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25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SAD µFTIR</a:t>
            </a:r>
            <a:r>
              <a:rPr lang="en-US" baseline="0"/>
              <a:t> Polymer Results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"/>
          <c:order val="0"/>
          <c:tx>
            <c:strRef>
              <c:f>Tables!$A$6</c:f>
              <c:strCache>
                <c:ptCount val="1"/>
                <c:pt idx="0">
                  <c:v>Plastic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FAE7C4E-52C3-B047-B423-9724A49E57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F07-0144-9846-090C228393C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CEAA14B-7AE5-DA48-83C9-01E203BD2A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F07-0144-9846-090C228393C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71135BD-034C-AD4F-8528-427FACBE0A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F07-0144-9846-090C228393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Tables!$I$5:$K$5</c:f>
              <c:strCache>
                <c:ptCount val="3"/>
                <c:pt idx="0">
                  <c:v>Fiber
(n = 164)</c:v>
                </c:pt>
                <c:pt idx="1">
                  <c:v>Non-Fiber
(n  = 839)</c:v>
                </c:pt>
                <c:pt idx="2">
                  <c:v>All
(n = 1003)</c:v>
                </c:pt>
              </c:strCache>
            </c:strRef>
          </c:cat>
          <c:val>
            <c:numRef>
              <c:f>Tables!$I$6:$K$6</c:f>
              <c:numCache>
                <c:formatCode>General</c:formatCode>
                <c:ptCount val="3"/>
                <c:pt idx="0">
                  <c:v>143</c:v>
                </c:pt>
                <c:pt idx="1">
                  <c:v>518</c:v>
                </c:pt>
                <c:pt idx="2">
                  <c:v>661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Tables!$I$13:$K$13</c15:f>
                <c15:dlblRangeCache>
                  <c:ptCount val="3"/>
                  <c:pt idx="0">
                    <c:v>87%</c:v>
                  </c:pt>
                  <c:pt idx="1">
                    <c:v>62%</c:v>
                  </c:pt>
                  <c:pt idx="2">
                    <c:v>66%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AF07-0144-9846-090C228393CD}"/>
            </c:ext>
          </c:extLst>
        </c:ser>
        <c:ser>
          <c:idx val="0"/>
          <c:order val="1"/>
          <c:tx>
            <c:strRef>
              <c:f>Tables!$A$7</c:f>
              <c:strCache>
                <c:ptCount val="1"/>
                <c:pt idx="0">
                  <c:v>Not Plastic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E933975-1DC9-1946-90E3-BEE8BCEC46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F07-0144-9846-090C228393C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001F0FC-365D-474F-8D8E-E4E04546BE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F07-0144-9846-090C228393C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3A16E2F-C4E5-DE41-BEA2-6665C3991D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F07-0144-9846-090C228393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Tables!$I$5:$K$5</c:f>
              <c:strCache>
                <c:ptCount val="3"/>
                <c:pt idx="0">
                  <c:v>Fiber
(n = 164)</c:v>
                </c:pt>
                <c:pt idx="1">
                  <c:v>Non-Fiber
(n  = 839)</c:v>
                </c:pt>
                <c:pt idx="2">
                  <c:v>All
(n = 1003)</c:v>
                </c:pt>
              </c:strCache>
            </c:strRef>
          </c:cat>
          <c:val>
            <c:numRef>
              <c:f>Tables!$I$7:$K$7</c:f>
              <c:numCache>
                <c:formatCode>General</c:formatCode>
                <c:ptCount val="3"/>
                <c:pt idx="0">
                  <c:v>12</c:v>
                </c:pt>
                <c:pt idx="1">
                  <c:v>256</c:v>
                </c:pt>
                <c:pt idx="2">
                  <c:v>268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Tables!$I$12:$K$12</c15:f>
                <c15:dlblRangeCache>
                  <c:ptCount val="3"/>
                  <c:pt idx="0">
                    <c:v>7%</c:v>
                  </c:pt>
                  <c:pt idx="1">
                    <c:v>31%</c:v>
                  </c:pt>
                  <c:pt idx="2">
                    <c:v>27%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AF07-0144-9846-090C228393CD}"/>
            </c:ext>
          </c:extLst>
        </c:ser>
        <c:ser>
          <c:idx val="2"/>
          <c:order val="2"/>
          <c:tx>
            <c:strRef>
              <c:f>Tables!$A$8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DB8AD8E-B1EC-7A45-8285-CA399967CC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F07-0144-9846-090C228393C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8B64C86-F363-DC41-89A0-6A7597211E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F07-0144-9846-090C228393C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61E41C8-06D6-D344-9F49-DC62A5182A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F07-0144-9846-090C228393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Tables!$I$5:$K$5</c:f>
              <c:strCache>
                <c:ptCount val="3"/>
                <c:pt idx="0">
                  <c:v>Fiber
(n = 164)</c:v>
                </c:pt>
                <c:pt idx="1">
                  <c:v>Non-Fiber
(n  = 839)</c:v>
                </c:pt>
                <c:pt idx="2">
                  <c:v>All
(n = 1003)</c:v>
                </c:pt>
              </c:strCache>
            </c:strRef>
          </c:cat>
          <c:val>
            <c:numRef>
              <c:f>Tables!$I$8:$K$8</c:f>
              <c:numCache>
                <c:formatCode>General</c:formatCode>
                <c:ptCount val="3"/>
                <c:pt idx="0">
                  <c:v>9</c:v>
                </c:pt>
                <c:pt idx="1">
                  <c:v>65</c:v>
                </c:pt>
                <c:pt idx="2">
                  <c:v>74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Tables!$I$14:$K$14</c15:f>
                <c15:dlblRangeCache>
                  <c:ptCount val="3"/>
                  <c:pt idx="0">
                    <c:v>5%</c:v>
                  </c:pt>
                  <c:pt idx="1">
                    <c:v>8%</c:v>
                  </c:pt>
                  <c:pt idx="2">
                    <c:v>7%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AF07-0144-9846-090C22839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91255663"/>
        <c:axId val="1890981951"/>
      </c:barChart>
      <c:catAx>
        <c:axId val="189125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981951"/>
        <c:crosses val="autoZero"/>
        <c:auto val="1"/>
        <c:lblAlgn val="ctr"/>
        <c:lblOffset val="100"/>
        <c:noMultiLvlLbl val="0"/>
      </c:catAx>
      <c:valAx>
        <c:axId val="189098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25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chemeClr val="tx1"/>
                </a:solidFill>
                <a:effectLst/>
              </a:rPr>
              <a:t>μFTIR </a:t>
            </a:r>
            <a:r>
              <a:rPr lang="en-US">
                <a:solidFill>
                  <a:schemeClr val="tx1"/>
                </a:solidFill>
              </a:rPr>
              <a:t>Chemical</a:t>
            </a:r>
            <a:r>
              <a:rPr lang="en-US" baseline="0">
                <a:solidFill>
                  <a:schemeClr val="tx1"/>
                </a:solidFill>
              </a:rPr>
              <a:t> Confirmation: All Flow Types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Tables!$A$33</c:f>
              <c:strCache>
                <c:ptCount val="1"/>
                <c:pt idx="0">
                  <c:v>Plastic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5E63878-F424-8942-A06A-BDA20065D9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B8B-2B4D-941E-C80102C4712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F81463C-B1AF-684D-A803-4B4AC36B1E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B8B-2B4D-941E-C80102C4712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61FB31F-6285-2C4D-BAD1-ABBD5F2665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B8B-2B4D-941E-C80102C4712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765B7A4-148A-F340-9700-7B8E5ECA8A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B8B-2B4D-941E-C80102C4712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F28C79A-D63A-F344-8FFC-D4CB1D409C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B8B-2B4D-941E-C80102C4712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3244D91-0C38-174B-829F-AC7D06EFEC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B8B-2B4D-941E-C80102C4712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9871895-E127-3441-8E7E-4878C57481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B8B-2B4D-941E-C80102C471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Tables!$B$32:$H$32</c:f>
              <c:strCache>
                <c:ptCount val="7"/>
                <c:pt idx="0">
                  <c:v>SDC Fiber
(n = 264)</c:v>
                </c:pt>
                <c:pt idx="1">
                  <c:v>SAD Fiber
(n = 164)</c:v>
                </c:pt>
                <c:pt idx="2">
                  <c:v>SDC Non-Fiber
(n  = 953)</c:v>
                </c:pt>
                <c:pt idx="3">
                  <c:v>SAD Non-Fiber
(n  = 839)</c:v>
                </c:pt>
                <c:pt idx="4">
                  <c:v>SDC All
(n = 1217)</c:v>
                </c:pt>
                <c:pt idx="5">
                  <c:v>SAD All
(n = 1003)</c:v>
                </c:pt>
                <c:pt idx="6">
                  <c:v>Both Sites 
(n= 2220)</c:v>
                </c:pt>
              </c:strCache>
            </c:strRef>
          </c:cat>
          <c:val>
            <c:numRef>
              <c:f>Tables!$B$33:$H$33</c:f>
              <c:numCache>
                <c:formatCode>General</c:formatCode>
                <c:ptCount val="7"/>
                <c:pt idx="0">
                  <c:v>211</c:v>
                </c:pt>
                <c:pt idx="1">
                  <c:v>143</c:v>
                </c:pt>
                <c:pt idx="2">
                  <c:v>656</c:v>
                </c:pt>
                <c:pt idx="3">
                  <c:v>518</c:v>
                </c:pt>
                <c:pt idx="4">
                  <c:v>867</c:v>
                </c:pt>
                <c:pt idx="5">
                  <c:v>661</c:v>
                </c:pt>
                <c:pt idx="6">
                  <c:v>1528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Tables!$B$39:$H$39</c15:f>
                <c15:dlblRangeCache>
                  <c:ptCount val="7"/>
                  <c:pt idx="0">
                    <c:v>80%</c:v>
                  </c:pt>
                  <c:pt idx="1">
                    <c:v>87%</c:v>
                  </c:pt>
                  <c:pt idx="2">
                    <c:v>69%</c:v>
                  </c:pt>
                  <c:pt idx="3">
                    <c:v>62%</c:v>
                  </c:pt>
                  <c:pt idx="4">
                    <c:v>71%</c:v>
                  </c:pt>
                  <c:pt idx="5">
                    <c:v>66%</c:v>
                  </c:pt>
                  <c:pt idx="6">
                    <c:v>69%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2B8B-2B4D-941E-C80102C47124}"/>
            </c:ext>
          </c:extLst>
        </c:ser>
        <c:ser>
          <c:idx val="1"/>
          <c:order val="1"/>
          <c:tx>
            <c:strRef>
              <c:f>Tables!$A$34</c:f>
              <c:strCache>
                <c:ptCount val="1"/>
                <c:pt idx="0">
                  <c:v>Not Plastic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8BEF419-91C0-4E4C-B7AA-FD61EDD75D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B8B-2B4D-941E-C80102C4712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265A894-3E03-5B42-87FD-A711A67932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B8B-2B4D-941E-C80102C4712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94650CD-F4AC-ED41-B1D1-E7F5B830B9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B8B-2B4D-941E-C80102C4712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66C33F3-EDCD-0641-A106-ADD14A8850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B8B-2B4D-941E-C80102C4712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ACEA905-D3F0-9041-9B2C-8B8F843B54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B8B-2B4D-941E-C80102C4712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67A9E2B-B339-2141-9501-20ED8B6377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B8B-2B4D-941E-C80102C4712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52F750A-DD4D-A542-AA67-2479505360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B8B-2B4D-941E-C80102C471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Tables!$B$32:$H$32</c:f>
              <c:strCache>
                <c:ptCount val="7"/>
                <c:pt idx="0">
                  <c:v>SDC Fiber
(n = 264)</c:v>
                </c:pt>
                <c:pt idx="1">
                  <c:v>SAD Fiber
(n = 164)</c:v>
                </c:pt>
                <c:pt idx="2">
                  <c:v>SDC Non-Fiber
(n  = 953)</c:v>
                </c:pt>
                <c:pt idx="3">
                  <c:v>SAD Non-Fiber
(n  = 839)</c:v>
                </c:pt>
                <c:pt idx="4">
                  <c:v>SDC All
(n = 1217)</c:v>
                </c:pt>
                <c:pt idx="5">
                  <c:v>SAD All
(n = 1003)</c:v>
                </c:pt>
                <c:pt idx="6">
                  <c:v>Both Sites 
(n= 2220)</c:v>
                </c:pt>
              </c:strCache>
            </c:strRef>
          </c:cat>
          <c:val>
            <c:numRef>
              <c:f>Tables!$B$34:$H$34</c:f>
              <c:numCache>
                <c:formatCode>General</c:formatCode>
                <c:ptCount val="7"/>
                <c:pt idx="0">
                  <c:v>26</c:v>
                </c:pt>
                <c:pt idx="1">
                  <c:v>12</c:v>
                </c:pt>
                <c:pt idx="2">
                  <c:v>246</c:v>
                </c:pt>
                <c:pt idx="3">
                  <c:v>256</c:v>
                </c:pt>
                <c:pt idx="4">
                  <c:v>272</c:v>
                </c:pt>
                <c:pt idx="5">
                  <c:v>268</c:v>
                </c:pt>
                <c:pt idx="6">
                  <c:v>540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Tables!$B$40:$H$40</c15:f>
                <c15:dlblRangeCache>
                  <c:ptCount val="7"/>
                  <c:pt idx="0">
                    <c:v>10%</c:v>
                  </c:pt>
                  <c:pt idx="1">
                    <c:v>7%</c:v>
                  </c:pt>
                  <c:pt idx="2">
                    <c:v>26%</c:v>
                  </c:pt>
                  <c:pt idx="3">
                    <c:v>31%</c:v>
                  </c:pt>
                  <c:pt idx="4">
                    <c:v>22%</c:v>
                  </c:pt>
                  <c:pt idx="5">
                    <c:v>27%</c:v>
                  </c:pt>
                  <c:pt idx="6">
                    <c:v>24%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2B8B-2B4D-941E-C80102C47124}"/>
            </c:ext>
          </c:extLst>
        </c:ser>
        <c:ser>
          <c:idx val="2"/>
          <c:order val="2"/>
          <c:tx>
            <c:strRef>
              <c:f>Tables!$A$35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30523DD-7245-5E46-B08D-2C25F56DDC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B8B-2B4D-941E-C80102C4712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A26AE45-7E83-B048-B044-0AE9D81711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B8B-2B4D-941E-C80102C4712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1939C72-CECC-A449-A387-D546C3B76C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B8B-2B4D-941E-C80102C4712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6072B7E-8499-FF46-AAFA-B2C00D47CA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B8B-2B4D-941E-C80102C4712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30B5A20-776D-6B48-A63C-F6C9604705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B8B-2B4D-941E-C80102C4712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61CB39F-48FA-4C42-B23F-99158BED5C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B8B-2B4D-941E-C80102C4712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0D2B9CE-D76A-374B-90BD-333F3F4551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B8B-2B4D-941E-C80102C471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Tables!$B$32:$H$32</c:f>
              <c:strCache>
                <c:ptCount val="7"/>
                <c:pt idx="0">
                  <c:v>SDC Fiber
(n = 264)</c:v>
                </c:pt>
                <c:pt idx="1">
                  <c:v>SAD Fiber
(n = 164)</c:v>
                </c:pt>
                <c:pt idx="2">
                  <c:v>SDC Non-Fiber
(n  = 953)</c:v>
                </c:pt>
                <c:pt idx="3">
                  <c:v>SAD Non-Fiber
(n  = 839)</c:v>
                </c:pt>
                <c:pt idx="4">
                  <c:v>SDC All
(n = 1217)</c:v>
                </c:pt>
                <c:pt idx="5">
                  <c:v>SAD All
(n = 1003)</c:v>
                </c:pt>
                <c:pt idx="6">
                  <c:v>Both Sites 
(n= 2220)</c:v>
                </c:pt>
              </c:strCache>
            </c:strRef>
          </c:cat>
          <c:val>
            <c:numRef>
              <c:f>Tables!$B$35:$H$35</c:f>
              <c:numCache>
                <c:formatCode>General</c:formatCode>
                <c:ptCount val="7"/>
                <c:pt idx="0">
                  <c:v>27</c:v>
                </c:pt>
                <c:pt idx="1">
                  <c:v>9</c:v>
                </c:pt>
                <c:pt idx="2">
                  <c:v>51</c:v>
                </c:pt>
                <c:pt idx="3">
                  <c:v>65</c:v>
                </c:pt>
                <c:pt idx="4">
                  <c:v>78</c:v>
                </c:pt>
                <c:pt idx="5">
                  <c:v>74</c:v>
                </c:pt>
                <c:pt idx="6">
                  <c:v>152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Tables!$B$41:$H$41</c15:f>
                <c15:dlblRangeCache>
                  <c:ptCount val="7"/>
                  <c:pt idx="0">
                    <c:v>10%</c:v>
                  </c:pt>
                  <c:pt idx="1">
                    <c:v>5%</c:v>
                  </c:pt>
                  <c:pt idx="2">
                    <c:v>5%</c:v>
                  </c:pt>
                  <c:pt idx="3">
                    <c:v>8%</c:v>
                  </c:pt>
                  <c:pt idx="4">
                    <c:v>6%</c:v>
                  </c:pt>
                  <c:pt idx="5">
                    <c:v>7%</c:v>
                  </c:pt>
                  <c:pt idx="6">
                    <c:v>7%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2B8B-2B4D-941E-C80102C47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061201791"/>
        <c:axId val="1062004143"/>
      </c:barChart>
      <c:catAx>
        <c:axId val="106120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2004143"/>
        <c:crosses val="autoZero"/>
        <c:auto val="1"/>
        <c:lblAlgn val="ctr"/>
        <c:lblOffset val="100"/>
        <c:noMultiLvlLbl val="0"/>
      </c:catAx>
      <c:valAx>
        <c:axId val="106200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120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lvl="0">
              <a:defRPr sz="1600" b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1600" b="0" i="0" u="none" strike="noStrike" kern="1200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Chemical Confirmation: All SDC Flow Events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015626625966909"/>
          <c:y val="0.12825352572555224"/>
          <c:w val="0.85561465885046306"/>
          <c:h val="0.69114593929347345"/>
        </c:manualLayout>
      </c:layout>
      <c:barChart>
        <c:barDir val="col"/>
        <c:grouping val="percentStacked"/>
        <c:varyColors val="1"/>
        <c:ser>
          <c:idx val="0"/>
          <c:order val="0"/>
          <c:tx>
            <c:strRef>
              <c:f>SDC_Pies!$B$55</c:f>
              <c:strCache>
                <c:ptCount val="1"/>
                <c:pt idx="0">
                  <c:v>Plastic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SDC_Pies!$C$54:$D$54</c:f>
              <c:strCache>
                <c:ptCount val="2"/>
                <c:pt idx="0">
                  <c:v>Fiber
(n=)</c:v>
                </c:pt>
                <c:pt idx="1">
                  <c:v>Non-Fiber
(n=)</c:v>
                </c:pt>
              </c:strCache>
            </c:strRef>
          </c:cat>
          <c:val>
            <c:numRef>
              <c:f>SDC_Pies!$C$55:$D$55</c:f>
              <c:numCache>
                <c:formatCode>General</c:formatCode>
                <c:ptCount val="2"/>
                <c:pt idx="0">
                  <c:v>211</c:v>
                </c:pt>
                <c:pt idx="1">
                  <c:v>656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C20-3E40-91F4-4DD5D56AD38D}"/>
            </c:ext>
          </c:extLst>
        </c:ser>
        <c:ser>
          <c:idx val="1"/>
          <c:order val="1"/>
          <c:tx>
            <c:strRef>
              <c:f>SDC_Pies!$B$56</c:f>
              <c:strCache>
                <c:ptCount val="1"/>
                <c:pt idx="0">
                  <c:v>Not Plastic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SDC_Pies!$C$54:$D$54</c:f>
              <c:strCache>
                <c:ptCount val="2"/>
                <c:pt idx="0">
                  <c:v>Fiber
(n=)</c:v>
                </c:pt>
                <c:pt idx="1">
                  <c:v>Non-Fiber
(n=)</c:v>
                </c:pt>
              </c:strCache>
            </c:strRef>
          </c:cat>
          <c:val>
            <c:numRef>
              <c:f>SDC_Pies!$C$56:$D$56</c:f>
              <c:numCache>
                <c:formatCode>General</c:formatCode>
                <c:ptCount val="2"/>
                <c:pt idx="0">
                  <c:v>26</c:v>
                </c:pt>
                <c:pt idx="1">
                  <c:v>246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6C20-3E40-91F4-4DD5D56AD38D}"/>
            </c:ext>
          </c:extLst>
        </c:ser>
        <c:ser>
          <c:idx val="2"/>
          <c:order val="2"/>
          <c:tx>
            <c:strRef>
              <c:f>SDC_Pies!$B$57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SDC_Pies!$C$54:$D$54</c:f>
              <c:strCache>
                <c:ptCount val="2"/>
                <c:pt idx="0">
                  <c:v>Fiber
(n=)</c:v>
                </c:pt>
                <c:pt idx="1">
                  <c:v>Non-Fiber
(n=)</c:v>
                </c:pt>
              </c:strCache>
            </c:strRef>
          </c:cat>
          <c:val>
            <c:numRef>
              <c:f>SDC_Pies!$C$57:$D$57</c:f>
              <c:numCache>
                <c:formatCode>General</c:formatCode>
                <c:ptCount val="2"/>
                <c:pt idx="0">
                  <c:v>27</c:v>
                </c:pt>
                <c:pt idx="1">
                  <c:v>51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6C20-3E40-91F4-4DD5D56AD38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23"/>
        <c:overlap val="100"/>
        <c:axId val="247763854"/>
        <c:axId val="495755791"/>
      </c:barChart>
      <c:catAx>
        <c:axId val="24776385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600" b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495755791"/>
        <c:crosses val="autoZero"/>
        <c:auto val="1"/>
        <c:lblAlgn val="ctr"/>
        <c:lblOffset val="100"/>
        <c:noMultiLvlLbl val="1"/>
      </c:catAx>
      <c:valAx>
        <c:axId val="4957557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4776385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5130788442193626"/>
          <c:y val="0.14056311142925315"/>
          <c:w val="0.19626920808907697"/>
          <c:h val="0.2352693114317647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 lvl="0">
            <a:defRPr sz="1400" b="0">
              <a:solidFill>
                <a:srgbClr val="1A1A1A"/>
              </a:solidFill>
              <a:latin typeface="Arial" panose="020B0604020202020204" pitchFamily="34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lvl="0">
              <a:defRPr sz="1600" b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1600" b="0" i="0" u="none" strike="noStrike" kern="1200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Chemical Confirmation: SDC Stormflow Events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015626625966909"/>
          <c:y val="0.12825352572555224"/>
          <c:w val="0.85561465885046306"/>
          <c:h val="0.69114593929347345"/>
        </c:manualLayout>
      </c:layout>
      <c:barChart>
        <c:barDir val="col"/>
        <c:grouping val="percentStacked"/>
        <c:varyColors val="1"/>
        <c:ser>
          <c:idx val="0"/>
          <c:order val="0"/>
          <c:tx>
            <c:strRef>
              <c:f>SDC_Pies!$I$55</c:f>
              <c:strCache>
                <c:ptCount val="1"/>
                <c:pt idx="0">
                  <c:v>Plastic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SDC_Pies!$J$54:$K$54</c:f>
              <c:strCache>
                <c:ptCount val="2"/>
                <c:pt idx="0">
                  <c:v>Fiber
(n=)</c:v>
                </c:pt>
                <c:pt idx="1">
                  <c:v>Non-Fiber
(n=)</c:v>
                </c:pt>
              </c:strCache>
            </c:strRef>
          </c:cat>
          <c:val>
            <c:numRef>
              <c:f>SDC_Pies!$J$55:$K$55</c:f>
              <c:numCache>
                <c:formatCode>General</c:formatCode>
                <c:ptCount val="2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A9B-AD48-9508-6D9203275918}"/>
            </c:ext>
          </c:extLst>
        </c:ser>
        <c:ser>
          <c:idx val="1"/>
          <c:order val="1"/>
          <c:tx>
            <c:strRef>
              <c:f>SDC_Pies!$I$56</c:f>
              <c:strCache>
                <c:ptCount val="1"/>
                <c:pt idx="0">
                  <c:v>Not Plastic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SDC_Pies!$J$54:$K$54</c:f>
              <c:strCache>
                <c:ptCount val="2"/>
                <c:pt idx="0">
                  <c:v>Fiber
(n=)</c:v>
                </c:pt>
                <c:pt idx="1">
                  <c:v>Non-Fiber
(n=)</c:v>
                </c:pt>
              </c:strCache>
            </c:strRef>
          </c:cat>
          <c:val>
            <c:numRef>
              <c:f>SDC_Pies!$J$56:$K$56</c:f>
              <c:numCache>
                <c:formatCode>General</c:formatCode>
                <c:ptCount val="2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A9B-AD48-9508-6D9203275918}"/>
            </c:ext>
          </c:extLst>
        </c:ser>
        <c:ser>
          <c:idx val="2"/>
          <c:order val="2"/>
          <c:tx>
            <c:strRef>
              <c:f>SDC_Pies!$I$57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SDC_Pies!$J$54:$K$54</c:f>
              <c:strCache>
                <c:ptCount val="2"/>
                <c:pt idx="0">
                  <c:v>Fiber
(n=)</c:v>
                </c:pt>
                <c:pt idx="1">
                  <c:v>Non-Fiber
(n=)</c:v>
                </c:pt>
              </c:strCache>
            </c:strRef>
          </c:cat>
          <c:val>
            <c:numRef>
              <c:f>SDC_Pies!$J$57:$K$57</c:f>
              <c:numCache>
                <c:formatCode>General</c:formatCode>
                <c:ptCount val="2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7A9B-AD48-9508-6D920327591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23"/>
        <c:overlap val="100"/>
        <c:axId val="247763854"/>
        <c:axId val="495755791"/>
      </c:barChart>
      <c:catAx>
        <c:axId val="24776385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600" b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495755791"/>
        <c:crosses val="autoZero"/>
        <c:auto val="1"/>
        <c:lblAlgn val="ctr"/>
        <c:lblOffset val="100"/>
        <c:noMultiLvlLbl val="1"/>
      </c:catAx>
      <c:valAx>
        <c:axId val="4957557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4776385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5130788442193626"/>
          <c:y val="0.14056311142925315"/>
          <c:w val="0.19626920808907697"/>
          <c:h val="0.2352693114317647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 lvl="0">
            <a:defRPr sz="1400" b="0">
              <a:solidFill>
                <a:srgbClr val="1A1A1A"/>
              </a:solidFill>
              <a:latin typeface="Arial" panose="020B0604020202020204" pitchFamily="34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lvl="0">
              <a:defRPr sz="1600" b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1600" b="0" i="0" u="none" strike="noStrike" kern="1200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Chemical Confirmation: SDC Dry Flow Events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015626625966909"/>
          <c:y val="0.12825352572555224"/>
          <c:w val="0.85561465885046306"/>
          <c:h val="0.69114593929347345"/>
        </c:manualLayout>
      </c:layout>
      <c:barChart>
        <c:barDir val="col"/>
        <c:grouping val="percentStacked"/>
        <c:varyColors val="1"/>
        <c:ser>
          <c:idx val="0"/>
          <c:order val="0"/>
          <c:tx>
            <c:strRef>
              <c:f>SDC_Pies!$N$55</c:f>
              <c:strCache>
                <c:ptCount val="1"/>
                <c:pt idx="0">
                  <c:v>Plastic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SDC_Pies!$O$54:$P$54</c:f>
              <c:strCache>
                <c:ptCount val="2"/>
                <c:pt idx="0">
                  <c:v>Fiber
(n=)</c:v>
                </c:pt>
                <c:pt idx="1">
                  <c:v>Non-Fiber
(n=)</c:v>
                </c:pt>
              </c:strCache>
            </c:strRef>
          </c:cat>
          <c:val>
            <c:numRef>
              <c:f>SDC_Pies!$O$55:$P$55</c:f>
              <c:numCache>
                <c:formatCode>General</c:formatCode>
                <c:ptCount val="2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61E-D947-9321-35E5622E534F}"/>
            </c:ext>
          </c:extLst>
        </c:ser>
        <c:ser>
          <c:idx val="1"/>
          <c:order val="1"/>
          <c:tx>
            <c:strRef>
              <c:f>SDC_Pies!$N$56</c:f>
              <c:strCache>
                <c:ptCount val="1"/>
                <c:pt idx="0">
                  <c:v>Not Plastic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SDC_Pies!$O$54:$P$54</c:f>
              <c:strCache>
                <c:ptCount val="2"/>
                <c:pt idx="0">
                  <c:v>Fiber
(n=)</c:v>
                </c:pt>
                <c:pt idx="1">
                  <c:v>Non-Fiber
(n=)</c:v>
                </c:pt>
              </c:strCache>
            </c:strRef>
          </c:cat>
          <c:val>
            <c:numRef>
              <c:f>SDC_Pies!$O$56:$P$56</c:f>
              <c:numCache>
                <c:formatCode>General</c:formatCode>
                <c:ptCount val="2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61E-D947-9321-35E5622E534F}"/>
            </c:ext>
          </c:extLst>
        </c:ser>
        <c:ser>
          <c:idx val="2"/>
          <c:order val="2"/>
          <c:tx>
            <c:strRef>
              <c:f>SDC_Pies!$N$57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SDC_Pies!$O$54:$P$54</c:f>
              <c:strCache>
                <c:ptCount val="2"/>
                <c:pt idx="0">
                  <c:v>Fiber
(n=)</c:v>
                </c:pt>
                <c:pt idx="1">
                  <c:v>Non-Fiber
(n=)</c:v>
                </c:pt>
              </c:strCache>
            </c:strRef>
          </c:cat>
          <c:val>
            <c:numRef>
              <c:f>SDC_Pies!$O$57:$P$57</c:f>
              <c:numCache>
                <c:formatCode>General</c:formatCode>
                <c:ptCount val="2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C61E-D947-9321-35E5622E534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23"/>
        <c:overlap val="100"/>
        <c:axId val="247763854"/>
        <c:axId val="495755791"/>
      </c:barChart>
      <c:catAx>
        <c:axId val="24776385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600" b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495755791"/>
        <c:crosses val="autoZero"/>
        <c:auto val="1"/>
        <c:lblAlgn val="ctr"/>
        <c:lblOffset val="100"/>
        <c:noMultiLvlLbl val="1"/>
      </c:catAx>
      <c:valAx>
        <c:axId val="4957557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4776385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5130788442193626"/>
          <c:y val="0.14056311142925315"/>
          <c:w val="0.19626920808907697"/>
          <c:h val="0.2352693114317647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 lvl="0">
            <a:defRPr sz="1400" b="0">
              <a:solidFill>
                <a:srgbClr val="1A1A1A"/>
              </a:solidFill>
              <a:latin typeface="Arial" panose="020B0604020202020204" pitchFamily="34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lvl="0">
              <a:defRPr sz="1800" b="1">
                <a:solidFill>
                  <a:schemeClr val="tx2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1800">
                <a:latin typeface="Arial" panose="020B0604020202020204" pitchFamily="34" charset="0"/>
                <a:cs typeface="Arial" panose="020B0604020202020204" pitchFamily="34" charset="0"/>
              </a:rPr>
              <a:t>SDC: Plasti</a:t>
            </a:r>
            <a:r>
              <a:rPr lang="en-US" sz="1800" baseline="0">
                <a:latin typeface="Arial" panose="020B0604020202020204" pitchFamily="34" charset="0"/>
                <a:cs typeface="Arial" panose="020B0604020202020204" pitchFamily="34" charset="0"/>
              </a:rPr>
              <a:t>c Fiber (n=211)</a:t>
            </a:r>
          </a:p>
          <a:p>
            <a:pPr lvl="0">
              <a:defRPr sz="1800" b="1">
                <a:solidFill>
                  <a:schemeClr val="tx2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 sz="18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1.4173228346456694E-2"/>
          <c:y val="2.593659942363112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076692913385827"/>
          <c:y val="0.16174985542061479"/>
          <c:w val="0.7571086614173228"/>
          <c:h val="0.74855376128831352"/>
        </c:manualLayout>
      </c:layout>
      <c:pieChart>
        <c:varyColors val="1"/>
        <c:ser>
          <c:idx val="0"/>
          <c:order val="0"/>
          <c:explosion val="5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4BDD-3B41-BA0B-7DFA666C389F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4BDD-3B41-BA0B-7DFA666C389F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5-4BDD-3B41-BA0B-7DFA666C389F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7-4BDD-3B41-BA0B-7DFA666C389F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9-4BDD-3B41-BA0B-7DFA666C389F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B-4BDD-3B41-BA0B-7DFA666C389F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D-4BDD-3B41-BA0B-7DFA666C389F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F-4BDD-3B41-BA0B-7DFA666C389F}"/>
              </c:ext>
            </c:extLst>
          </c:dPt>
          <c:dPt>
            <c:idx val="8"/>
            <c:bubble3D val="0"/>
            <c:spPr>
              <a:solidFill>
                <a:srgbClr val="986AC5"/>
              </a:solidFill>
            </c:spPr>
            <c:extLst>
              <c:ext xmlns:c16="http://schemas.microsoft.com/office/drawing/2014/chart" uri="{C3380CC4-5D6E-409C-BE32-E72D297353CC}">
                <c16:uniqueId val="{00000011-4BDD-3B41-BA0B-7DFA666C389F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13-4BDD-3B41-BA0B-7DFA666C389F}"/>
              </c:ext>
            </c:extLst>
          </c:dPt>
          <c:dLbls>
            <c:dLbl>
              <c:idx val="0"/>
              <c:layout>
                <c:manualLayout>
                  <c:x val="3.0782227221597302E-2"/>
                  <c:y val="-7.477200943102451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BDD-3B41-BA0B-7DFA666C389F}"/>
                </c:ext>
              </c:extLst>
            </c:dLbl>
            <c:dLbl>
              <c:idx val="1"/>
              <c:layout>
                <c:manualLayout>
                  <c:x val="-3.9068391451068614E-2"/>
                  <c:y val="3.1943146937141332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BDD-3B41-BA0B-7DFA666C389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BDD-3B41-BA0B-7DFA666C389F}"/>
                </c:ext>
              </c:extLst>
            </c:dLbl>
            <c:dLbl>
              <c:idx val="3"/>
              <c:layout>
                <c:manualLayout>
                  <c:x val="-3.7557030371203601E-2"/>
                  <c:y val="-1.133057520352328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BDD-3B41-BA0B-7DFA666C389F}"/>
                </c:ext>
              </c:extLst>
            </c:dLbl>
            <c:dLbl>
              <c:idx val="4"/>
              <c:layout>
                <c:manualLayout>
                  <c:x val="-4.7215635545556807E-2"/>
                  <c:y val="-2.213777303260811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BDD-3B41-BA0B-7DFA666C389F}"/>
                </c:ext>
              </c:extLst>
            </c:dLbl>
            <c:dLbl>
              <c:idx val="5"/>
              <c:layout>
                <c:manualLayout>
                  <c:x val="-2.2181552305961756E-2"/>
                  <c:y val="-2.8346901552560168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BDD-3B41-BA0B-7DFA666C389F}"/>
                </c:ext>
              </c:extLst>
            </c:dLbl>
            <c:dLbl>
              <c:idx val="7"/>
              <c:layout>
                <c:manualLayout>
                  <c:x val="4.4287964004499436E-3"/>
                  <c:y val="-4.404577605765380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BDD-3B41-BA0B-7DFA666C389F}"/>
                </c:ext>
              </c:extLst>
            </c:dLbl>
            <c:dLbl>
              <c:idx val="8"/>
              <c:layout>
                <c:manualLayout>
                  <c:x val="-5.2156580427446572E-2"/>
                  <c:y val="6.8617376217803283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BDD-3B41-BA0B-7DFA666C389F}"/>
                </c:ext>
              </c:extLst>
            </c:dLbl>
            <c:dLbl>
              <c:idx val="9"/>
              <c:layout>
                <c:manualLayout>
                  <c:x val="4.736299212598425E-2"/>
                  <c:y val="2.2582632679389654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4BDD-3B41-BA0B-7DFA666C389F}"/>
                </c:ext>
              </c:extLst>
            </c:dLbl>
            <c:dLbl>
              <c:idx val="10"/>
              <c:layout>
                <c:manualLayout>
                  <c:x val="4.7257592800899889E-3"/>
                  <c:y val="-0.13351883980604121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20A3-744E-A07E-7FEE840FD5E1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20A3-744E-A07E-7FEE840FD5E1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20A3-744E-A07E-7FEE840FD5E1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20A3-744E-A07E-7FEE840FD5E1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20A3-744E-A07E-7FEE840FD5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6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SDC_Pies!$I$4:$I$18</c:f>
              <c:strCache>
                <c:ptCount val="15"/>
                <c:pt idx="0">
                  <c:v>Cellulose Derivatives</c:v>
                </c:pt>
                <c:pt idx="1">
                  <c:v>Other Plastic</c:v>
                </c:pt>
                <c:pt idx="2">
                  <c:v>Polyacrylamides</c:v>
                </c:pt>
                <c:pt idx="3">
                  <c:v>Polyacrylonitriles</c:v>
                </c:pt>
                <c:pt idx="4">
                  <c:v>Polyamides</c:v>
                </c:pt>
                <c:pt idx="5">
                  <c:v>Polyesters</c:v>
                </c:pt>
                <c:pt idx="6">
                  <c:v>Polyethers </c:v>
                </c:pt>
                <c:pt idx="7">
                  <c:v>Polyhaloolefins</c:v>
                </c:pt>
                <c:pt idx="8">
                  <c:v>Polyolefins</c:v>
                </c:pt>
                <c:pt idx="9">
                  <c:v>Polystyrenes</c:v>
                </c:pt>
                <c:pt idx="10">
                  <c:v>Polyterephthalates</c:v>
                </c:pt>
                <c:pt idx="11">
                  <c:v>Polyurethanes </c:v>
                </c:pt>
                <c:pt idx="12">
                  <c:v>Polyvinylesters</c:v>
                </c:pt>
                <c:pt idx="13">
                  <c:v>Polyvinylethers</c:v>
                </c:pt>
                <c:pt idx="14">
                  <c:v>Polyhydroxy(meth)acrylates</c:v>
                </c:pt>
              </c:strCache>
            </c:strRef>
          </c:cat>
          <c:val>
            <c:numRef>
              <c:f>SDC_Pies!$J$4:$J$18</c:f>
              <c:numCache>
                <c:formatCode>General</c:formatCode>
                <c:ptCount val="15"/>
                <c:pt idx="0">
                  <c:v>1</c:v>
                </c:pt>
                <c:pt idx="1">
                  <c:v>13</c:v>
                </c:pt>
                <c:pt idx="2">
                  <c:v>0</c:v>
                </c:pt>
                <c:pt idx="3">
                  <c:v>9</c:v>
                </c:pt>
                <c:pt idx="4">
                  <c:v>7</c:v>
                </c:pt>
                <c:pt idx="5">
                  <c:v>42</c:v>
                </c:pt>
                <c:pt idx="6">
                  <c:v>1</c:v>
                </c:pt>
                <c:pt idx="7">
                  <c:v>3</c:v>
                </c:pt>
                <c:pt idx="8">
                  <c:v>50</c:v>
                </c:pt>
                <c:pt idx="9">
                  <c:v>1</c:v>
                </c:pt>
                <c:pt idx="10">
                  <c:v>84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BDD-3B41-BA0B-7DFA666C389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157"/>
      </c:pieChart>
    </c:plotArea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lvl="0">
              <a:defRPr sz="1800" b="1">
                <a:solidFill>
                  <a:schemeClr val="tx2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1800">
                <a:latin typeface="Arial" panose="020B0604020202020204" pitchFamily="34" charset="0"/>
                <a:cs typeface="Arial" panose="020B0604020202020204" pitchFamily="34" charset="0"/>
              </a:rPr>
              <a:t>SDC: Plasti</a:t>
            </a:r>
            <a:r>
              <a:rPr lang="en-US" sz="1800" baseline="0">
                <a:latin typeface="Arial" panose="020B0604020202020204" pitchFamily="34" charset="0"/>
                <a:cs typeface="Arial" panose="020B0604020202020204" pitchFamily="34" charset="0"/>
              </a:rPr>
              <a:t>c Non-Fiber (n=656)</a:t>
            </a:r>
          </a:p>
          <a:p>
            <a:pPr lvl="0">
              <a:defRPr sz="1800" b="1">
                <a:solidFill>
                  <a:schemeClr val="tx2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 sz="18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1.4173228346456694E-2"/>
          <c:y val="2.593659942363112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076692913385827"/>
          <c:y val="0.16174985542061479"/>
          <c:w val="0.7571086614173228"/>
          <c:h val="0.74855376128831352"/>
        </c:manualLayout>
      </c:layout>
      <c:pieChart>
        <c:varyColors val="1"/>
        <c:ser>
          <c:idx val="0"/>
          <c:order val="0"/>
          <c:explosion val="5"/>
          <c:dPt>
            <c:idx val="8"/>
            <c:bubble3D val="0"/>
            <c:spPr>
              <a:solidFill>
                <a:srgbClr val="986AC5"/>
              </a:solidFill>
            </c:spPr>
            <c:extLst>
              <c:ext xmlns:c16="http://schemas.microsoft.com/office/drawing/2014/chart" uri="{C3380CC4-5D6E-409C-BE32-E72D297353CC}">
                <c16:uniqueId val="{00000009-5ED7-3347-9E4F-12ABD21AADBE}"/>
              </c:ext>
            </c:extLst>
          </c:dPt>
          <c:dLbls>
            <c:dLbl>
              <c:idx val="0"/>
              <c:layout>
                <c:manualLayout>
                  <c:x val="-9.3549831271091108E-2"/>
                  <c:y val="1.3590907068819788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ED7-3347-9E4F-12ABD21AADBE}"/>
                </c:ext>
              </c:extLst>
            </c:dLbl>
            <c:dLbl>
              <c:idx val="1"/>
              <c:layout>
                <c:manualLayout>
                  <c:x val="-6.9729808773903265E-2"/>
                  <c:y val="-7.8237466079451937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ED7-3347-9E4F-12ABD21AADBE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ED7-3347-9E4F-12ABD21AADB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ED7-3347-9E4F-12ABD21AADBE}"/>
                </c:ext>
              </c:extLst>
            </c:dLbl>
            <c:dLbl>
              <c:idx val="4"/>
              <c:layout>
                <c:manualLayout>
                  <c:x val="-5.2853318335208101E-2"/>
                  <c:y val="-8.736821032964099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ED7-3347-9E4F-12ABD21AADBE}"/>
                </c:ext>
              </c:extLst>
            </c:dLbl>
            <c:dLbl>
              <c:idx val="5"/>
              <c:layout>
                <c:manualLayout>
                  <c:x val="-5.3928233970753657E-2"/>
                  <c:y val="-2.4484185239556921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ED7-3347-9E4F-12ABD21AADB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ED7-3347-9E4F-12ABD21AADBE}"/>
                </c:ext>
              </c:extLst>
            </c:dLbl>
            <c:dLbl>
              <c:idx val="7"/>
              <c:layout>
                <c:manualLayout>
                  <c:x val="-5.1529696287964007E-2"/>
                  <c:y val="-2.803060634369856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ED7-3347-9E4F-12ABD21AADBE}"/>
                </c:ext>
              </c:extLst>
            </c:dLbl>
            <c:dLbl>
              <c:idx val="8"/>
              <c:layout>
                <c:manualLayout>
                  <c:x val="0.18128031496062993"/>
                  <c:y val="2.249366075003335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ED7-3347-9E4F-12ABD21AADBE}"/>
                </c:ext>
              </c:extLst>
            </c:dLbl>
            <c:dLbl>
              <c:idx val="9"/>
              <c:layout>
                <c:manualLayout>
                  <c:x val="2.9108661417322833E-2"/>
                  <c:y val="-2.170892833311090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ED7-3347-9E4F-12ABD21AADBE}"/>
                </c:ext>
              </c:extLst>
            </c:dLbl>
            <c:dLbl>
              <c:idx val="10"/>
              <c:layout>
                <c:manualLayout>
                  <c:x val="7.6567829021372227E-2"/>
                  <c:y val="-2.26062102406690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ED7-3347-9E4F-12ABD21AADBE}"/>
                </c:ext>
              </c:extLst>
            </c:dLbl>
            <c:dLbl>
              <c:idx val="11"/>
              <c:layout>
                <c:manualLayout>
                  <c:x val="7.674488188976368E-2"/>
                  <c:y val="-3.1791894657235641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ED7-3347-9E4F-12ABD21AADBE}"/>
                </c:ext>
              </c:extLst>
            </c:dLbl>
            <c:dLbl>
              <c:idx val="12"/>
              <c:layout>
                <c:manualLayout>
                  <c:x val="3.0608548931383577E-2"/>
                  <c:y val="7.0212198051514746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ED7-3347-9E4F-12ABD21AADBE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ED7-3347-9E4F-12ABD21AADBE}"/>
                </c:ext>
              </c:extLst>
            </c:dLbl>
            <c:dLbl>
              <c:idx val="14"/>
              <c:layout>
                <c:manualLayout>
                  <c:x val="-4.3165804274465688E-2"/>
                  <c:y val="3.576182214511321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5ED7-3347-9E4F-12ABD21AAD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6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SDC_Pies!$I$23:$I$37</c:f>
              <c:strCache>
                <c:ptCount val="15"/>
                <c:pt idx="0">
                  <c:v>Cellulose Derivatives</c:v>
                </c:pt>
                <c:pt idx="1">
                  <c:v>Other Plastic</c:v>
                </c:pt>
                <c:pt idx="2">
                  <c:v>Polyacrylamides</c:v>
                </c:pt>
                <c:pt idx="3">
                  <c:v>Polyacrylonitriles</c:v>
                </c:pt>
                <c:pt idx="4">
                  <c:v>Polyamides</c:v>
                </c:pt>
                <c:pt idx="5">
                  <c:v>Polyesters</c:v>
                </c:pt>
                <c:pt idx="6">
                  <c:v>Polyethers </c:v>
                </c:pt>
                <c:pt idx="7">
                  <c:v>Polyhaloolefins</c:v>
                </c:pt>
                <c:pt idx="8">
                  <c:v>Polyolefins</c:v>
                </c:pt>
                <c:pt idx="9">
                  <c:v>Polystyrenes</c:v>
                </c:pt>
                <c:pt idx="10">
                  <c:v>Polyterephthalates</c:v>
                </c:pt>
                <c:pt idx="11">
                  <c:v>Polyurethanes </c:v>
                </c:pt>
                <c:pt idx="12">
                  <c:v>Polyvinylesters</c:v>
                </c:pt>
                <c:pt idx="13">
                  <c:v>Polyvinylethers</c:v>
                </c:pt>
                <c:pt idx="14">
                  <c:v>Polyhydroxy(meth)acrylates</c:v>
                </c:pt>
              </c:strCache>
            </c:strRef>
          </c:cat>
          <c:val>
            <c:numRef>
              <c:f>SDC_Pies!$J$23:$J$37</c:f>
              <c:numCache>
                <c:formatCode>General</c:formatCode>
                <c:ptCount val="15"/>
                <c:pt idx="0">
                  <c:v>24</c:v>
                </c:pt>
                <c:pt idx="1">
                  <c:v>58</c:v>
                </c:pt>
                <c:pt idx="2">
                  <c:v>0</c:v>
                </c:pt>
                <c:pt idx="3">
                  <c:v>0</c:v>
                </c:pt>
                <c:pt idx="4">
                  <c:v>23</c:v>
                </c:pt>
                <c:pt idx="5">
                  <c:v>27</c:v>
                </c:pt>
                <c:pt idx="6">
                  <c:v>0</c:v>
                </c:pt>
                <c:pt idx="7">
                  <c:v>46</c:v>
                </c:pt>
                <c:pt idx="8">
                  <c:v>401</c:v>
                </c:pt>
                <c:pt idx="9">
                  <c:v>39</c:v>
                </c:pt>
                <c:pt idx="10">
                  <c:v>26</c:v>
                </c:pt>
                <c:pt idx="11">
                  <c:v>8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ED7-3347-9E4F-12ABD21AADB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157"/>
      </c:pieChart>
    </c:plotArea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lvl="0">
              <a:defRPr sz="1600" b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1600" b="0" i="0" u="none" strike="noStrike" kern="1200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Chemical Confirmation: All SAD Flow Events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015626625966909"/>
          <c:y val="0.12825352572555224"/>
          <c:w val="0.85561465885046306"/>
          <c:h val="0.69114593929347345"/>
        </c:manualLayout>
      </c:layout>
      <c:barChart>
        <c:barDir val="col"/>
        <c:grouping val="percentStacked"/>
        <c:varyColors val="1"/>
        <c:ser>
          <c:idx val="0"/>
          <c:order val="0"/>
          <c:tx>
            <c:strRef>
              <c:f>SAD_Pies!$B$55</c:f>
              <c:strCache>
                <c:ptCount val="1"/>
                <c:pt idx="0">
                  <c:v>Plastic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SAD_Pies!$C$54:$E$54</c:f>
              <c:strCache>
                <c:ptCount val="3"/>
                <c:pt idx="0">
                  <c:v>Fiber
(n=)</c:v>
                </c:pt>
                <c:pt idx="1">
                  <c:v>Non-Fiber
(n=)</c:v>
                </c:pt>
                <c:pt idx="2">
                  <c:v>All 
(n=)</c:v>
                </c:pt>
              </c:strCache>
            </c:strRef>
          </c:cat>
          <c:val>
            <c:numRef>
              <c:f>SAD_Pies!$C$55:$E$55</c:f>
              <c:numCache>
                <c:formatCode>General</c:formatCode>
                <c:ptCount val="3"/>
                <c:pt idx="0">
                  <c:v>143</c:v>
                </c:pt>
                <c:pt idx="1">
                  <c:v>518</c:v>
                </c:pt>
                <c:pt idx="2">
                  <c:v>661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455-2443-8802-FEEA9ADFACD7}"/>
            </c:ext>
          </c:extLst>
        </c:ser>
        <c:ser>
          <c:idx val="1"/>
          <c:order val="1"/>
          <c:tx>
            <c:strRef>
              <c:f>SAD_Pies!$B$56</c:f>
              <c:strCache>
                <c:ptCount val="1"/>
                <c:pt idx="0">
                  <c:v>Not Plastic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SAD_Pies!$C$54:$E$54</c:f>
              <c:strCache>
                <c:ptCount val="3"/>
                <c:pt idx="0">
                  <c:v>Fiber
(n=)</c:v>
                </c:pt>
                <c:pt idx="1">
                  <c:v>Non-Fiber
(n=)</c:v>
                </c:pt>
                <c:pt idx="2">
                  <c:v>All 
(n=)</c:v>
                </c:pt>
              </c:strCache>
            </c:strRef>
          </c:cat>
          <c:val>
            <c:numRef>
              <c:f>SAD_Pies!$C$56:$E$56</c:f>
              <c:numCache>
                <c:formatCode>General</c:formatCode>
                <c:ptCount val="3"/>
                <c:pt idx="0">
                  <c:v>12</c:v>
                </c:pt>
                <c:pt idx="1">
                  <c:v>256</c:v>
                </c:pt>
                <c:pt idx="2">
                  <c:v>268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5455-2443-8802-FEEA9ADFACD7}"/>
            </c:ext>
          </c:extLst>
        </c:ser>
        <c:ser>
          <c:idx val="2"/>
          <c:order val="2"/>
          <c:tx>
            <c:strRef>
              <c:f>SAD_Pies!$B$57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SAD_Pies!$C$54:$E$54</c:f>
              <c:strCache>
                <c:ptCount val="3"/>
                <c:pt idx="0">
                  <c:v>Fiber
(n=)</c:v>
                </c:pt>
                <c:pt idx="1">
                  <c:v>Non-Fiber
(n=)</c:v>
                </c:pt>
                <c:pt idx="2">
                  <c:v>All 
(n=)</c:v>
                </c:pt>
              </c:strCache>
            </c:strRef>
          </c:cat>
          <c:val>
            <c:numRef>
              <c:f>SAD_Pies!$C$57:$E$57</c:f>
              <c:numCache>
                <c:formatCode>General</c:formatCode>
                <c:ptCount val="3"/>
                <c:pt idx="0">
                  <c:v>9</c:v>
                </c:pt>
                <c:pt idx="1">
                  <c:v>65</c:v>
                </c:pt>
                <c:pt idx="2">
                  <c:v>74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5455-2443-8802-FEEA9ADFACD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23"/>
        <c:overlap val="100"/>
        <c:axId val="247763854"/>
        <c:axId val="495755791"/>
      </c:barChart>
      <c:catAx>
        <c:axId val="24776385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600" b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495755791"/>
        <c:crosses val="autoZero"/>
        <c:auto val="1"/>
        <c:lblAlgn val="ctr"/>
        <c:lblOffset val="100"/>
        <c:noMultiLvlLbl val="1"/>
      </c:catAx>
      <c:valAx>
        <c:axId val="4957557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4776385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6095260194844511"/>
          <c:y val="0.57798332126168317"/>
          <c:w val="0.19626920808907697"/>
          <c:h val="0.2352693114317647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 lvl="0">
            <a:defRPr sz="1400" b="0">
              <a:solidFill>
                <a:srgbClr val="1A1A1A"/>
              </a:solidFill>
              <a:latin typeface="Arial" panose="020B0604020202020204" pitchFamily="34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lvl="0">
              <a:defRPr sz="1600" b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1600" b="0" i="0" u="none" strike="noStrike" kern="1200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Chemical Confirmation: SAD Stormflow Events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015626625966909"/>
          <c:y val="0.12825352572555224"/>
          <c:w val="0.85561465885046306"/>
          <c:h val="0.69114593929347345"/>
        </c:manualLayout>
      </c:layout>
      <c:barChart>
        <c:barDir val="col"/>
        <c:grouping val="percentStacked"/>
        <c:varyColors val="1"/>
        <c:ser>
          <c:idx val="0"/>
          <c:order val="0"/>
          <c:tx>
            <c:strRef>
              <c:f>SAD_Pies!$I$55</c:f>
              <c:strCache>
                <c:ptCount val="1"/>
                <c:pt idx="0">
                  <c:v>Plastic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SAD_Pies!$J$54:$K$54</c:f>
              <c:strCache>
                <c:ptCount val="2"/>
                <c:pt idx="0">
                  <c:v>Fiber
(n=)</c:v>
                </c:pt>
                <c:pt idx="1">
                  <c:v>Non-Fiber
(n=)</c:v>
                </c:pt>
              </c:strCache>
            </c:strRef>
          </c:cat>
          <c:val>
            <c:numRef>
              <c:f>SAD_Pies!$J$55:$K$55</c:f>
              <c:numCache>
                <c:formatCode>General</c:formatCode>
                <c:ptCount val="2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593-6648-A4EB-926B847AA7F8}"/>
            </c:ext>
          </c:extLst>
        </c:ser>
        <c:ser>
          <c:idx val="1"/>
          <c:order val="1"/>
          <c:tx>
            <c:strRef>
              <c:f>SAD_Pies!$I$56</c:f>
              <c:strCache>
                <c:ptCount val="1"/>
                <c:pt idx="0">
                  <c:v>Not Plastic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SAD_Pies!$J$54:$K$54</c:f>
              <c:strCache>
                <c:ptCount val="2"/>
                <c:pt idx="0">
                  <c:v>Fiber
(n=)</c:v>
                </c:pt>
                <c:pt idx="1">
                  <c:v>Non-Fiber
(n=)</c:v>
                </c:pt>
              </c:strCache>
            </c:strRef>
          </c:cat>
          <c:val>
            <c:numRef>
              <c:f>SAD_Pies!$J$56:$K$56</c:f>
              <c:numCache>
                <c:formatCode>General</c:formatCode>
                <c:ptCount val="2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F593-6648-A4EB-926B847AA7F8}"/>
            </c:ext>
          </c:extLst>
        </c:ser>
        <c:ser>
          <c:idx val="2"/>
          <c:order val="2"/>
          <c:tx>
            <c:strRef>
              <c:f>SAD_Pies!$I$57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SAD_Pies!$J$54:$K$54</c:f>
              <c:strCache>
                <c:ptCount val="2"/>
                <c:pt idx="0">
                  <c:v>Fiber
(n=)</c:v>
                </c:pt>
                <c:pt idx="1">
                  <c:v>Non-Fiber
(n=)</c:v>
                </c:pt>
              </c:strCache>
            </c:strRef>
          </c:cat>
          <c:val>
            <c:numRef>
              <c:f>SAD_Pies!$J$57:$K$57</c:f>
              <c:numCache>
                <c:formatCode>General</c:formatCode>
                <c:ptCount val="2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F593-6648-A4EB-926B847AA7F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23"/>
        <c:overlap val="100"/>
        <c:axId val="247763854"/>
        <c:axId val="495755791"/>
      </c:barChart>
      <c:catAx>
        <c:axId val="24776385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600" b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495755791"/>
        <c:crosses val="autoZero"/>
        <c:auto val="1"/>
        <c:lblAlgn val="ctr"/>
        <c:lblOffset val="100"/>
        <c:noMultiLvlLbl val="1"/>
      </c:catAx>
      <c:valAx>
        <c:axId val="4957557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4776385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5130788442193626"/>
          <c:y val="0.14056311142925315"/>
          <c:w val="0.19626920808907697"/>
          <c:h val="0.2352693114317647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 lvl="0">
            <a:defRPr sz="1400" b="0">
              <a:solidFill>
                <a:srgbClr val="1A1A1A"/>
              </a:solidFill>
              <a:latin typeface="Arial" panose="020B0604020202020204" pitchFamily="34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lvl="0">
              <a:defRPr sz="1600" b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1600" b="0" i="0" u="none" strike="noStrike" kern="1200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Chemical Confirmation: SAD Dry Flow Events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015626625966909"/>
          <c:y val="0.12825352572555224"/>
          <c:w val="0.85561465885046306"/>
          <c:h val="0.69114593929347345"/>
        </c:manualLayout>
      </c:layout>
      <c:barChart>
        <c:barDir val="col"/>
        <c:grouping val="percentStacked"/>
        <c:varyColors val="1"/>
        <c:ser>
          <c:idx val="0"/>
          <c:order val="0"/>
          <c:tx>
            <c:strRef>
              <c:f>SAD_Pies!$N$55</c:f>
              <c:strCache>
                <c:ptCount val="1"/>
                <c:pt idx="0">
                  <c:v>Plastic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SAD_Pies!$O$54:$P$54</c:f>
              <c:strCache>
                <c:ptCount val="2"/>
                <c:pt idx="0">
                  <c:v>Fiber
(n=)</c:v>
                </c:pt>
                <c:pt idx="1">
                  <c:v>Non-Fiber
(n=)</c:v>
                </c:pt>
              </c:strCache>
            </c:strRef>
          </c:cat>
          <c:val>
            <c:numRef>
              <c:f>SAD_Pies!$O$55:$P$55</c:f>
              <c:numCache>
                <c:formatCode>General</c:formatCode>
                <c:ptCount val="2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368-7F40-B7BF-6DD4B80DB412}"/>
            </c:ext>
          </c:extLst>
        </c:ser>
        <c:ser>
          <c:idx val="1"/>
          <c:order val="1"/>
          <c:tx>
            <c:strRef>
              <c:f>SAD_Pies!$N$56</c:f>
              <c:strCache>
                <c:ptCount val="1"/>
                <c:pt idx="0">
                  <c:v>Not Plastic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SAD_Pies!$O$54:$P$54</c:f>
              <c:strCache>
                <c:ptCount val="2"/>
                <c:pt idx="0">
                  <c:v>Fiber
(n=)</c:v>
                </c:pt>
                <c:pt idx="1">
                  <c:v>Non-Fiber
(n=)</c:v>
                </c:pt>
              </c:strCache>
            </c:strRef>
          </c:cat>
          <c:val>
            <c:numRef>
              <c:f>SAD_Pies!$O$56:$P$56</c:f>
              <c:numCache>
                <c:formatCode>General</c:formatCode>
                <c:ptCount val="2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6368-7F40-B7BF-6DD4B80DB412}"/>
            </c:ext>
          </c:extLst>
        </c:ser>
        <c:ser>
          <c:idx val="2"/>
          <c:order val="2"/>
          <c:tx>
            <c:strRef>
              <c:f>SAD_Pies!$N$57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SAD_Pies!$O$54:$P$54</c:f>
              <c:strCache>
                <c:ptCount val="2"/>
                <c:pt idx="0">
                  <c:v>Fiber
(n=)</c:v>
                </c:pt>
                <c:pt idx="1">
                  <c:v>Non-Fiber
(n=)</c:v>
                </c:pt>
              </c:strCache>
            </c:strRef>
          </c:cat>
          <c:val>
            <c:numRef>
              <c:f>SAD_Pies!$O$57:$P$57</c:f>
              <c:numCache>
                <c:formatCode>General</c:formatCode>
                <c:ptCount val="2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6368-7F40-B7BF-6DD4B80DB41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23"/>
        <c:overlap val="100"/>
        <c:axId val="247763854"/>
        <c:axId val="495755791"/>
      </c:barChart>
      <c:catAx>
        <c:axId val="24776385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600" b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495755791"/>
        <c:crosses val="autoZero"/>
        <c:auto val="1"/>
        <c:lblAlgn val="ctr"/>
        <c:lblOffset val="100"/>
        <c:noMultiLvlLbl val="1"/>
      </c:catAx>
      <c:valAx>
        <c:axId val="4957557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4776385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5130788442193626"/>
          <c:y val="0.14056311142925315"/>
          <c:w val="0.19626920808907697"/>
          <c:h val="0.2352693114317647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 lvl="0">
            <a:defRPr sz="1400" b="0">
              <a:solidFill>
                <a:srgbClr val="1A1A1A"/>
              </a:solidFill>
              <a:latin typeface="Arial" panose="020B0604020202020204" pitchFamily="34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lvl="0">
              <a:defRPr sz="1800" b="1">
                <a:solidFill>
                  <a:schemeClr val="tx2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>
                <a:latin typeface="Arial" panose="020B0604020202020204" pitchFamily="34" charset="0"/>
                <a:cs typeface="Arial" panose="020B0604020202020204" pitchFamily="34" charset="0"/>
              </a:rPr>
              <a:t>SAD: Plastic Fiber</a:t>
            </a:r>
            <a:r>
              <a:rPr lang="en-US" baseline="0">
                <a:latin typeface="Arial" panose="020B0604020202020204" pitchFamily="34" charset="0"/>
                <a:cs typeface="Arial" panose="020B0604020202020204" pitchFamily="34" charset="0"/>
              </a:rPr>
              <a:t> (n=143)</a:t>
            </a:r>
            <a:endParaRPr lang="en-US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1.4173228346456694E-2"/>
          <c:y val="2.593659942363112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725595771721962E-2"/>
          <c:y val="0.1545502315259373"/>
          <c:w val="0.79826885065292763"/>
          <c:h val="0.78853386466935538"/>
        </c:manualLayout>
      </c:layout>
      <c:pieChart>
        <c:varyColors val="1"/>
        <c:ser>
          <c:idx val="0"/>
          <c:order val="0"/>
          <c:explosion val="5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10FB-FF40-B008-55AC5B8729BD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10FB-FF40-B008-55AC5B8729BD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10FB-FF40-B008-55AC5B8729BD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10FB-FF40-B008-55AC5B8729BD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10FB-FF40-B008-55AC5B8729BD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10FB-FF40-B008-55AC5B8729BD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10FB-FF40-B008-55AC5B8729BD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7-10FB-FF40-B008-55AC5B8729BD}"/>
              </c:ext>
            </c:extLst>
          </c:dPt>
          <c:dPt>
            <c:idx val="8"/>
            <c:bubble3D val="0"/>
            <c:spPr>
              <a:solidFill>
                <a:srgbClr val="A966CA"/>
              </a:solidFill>
            </c:spPr>
            <c:extLst>
              <c:ext xmlns:c16="http://schemas.microsoft.com/office/drawing/2014/chart" uri="{C3380CC4-5D6E-409C-BE32-E72D297353CC}">
                <c16:uniqueId val="{00000009-10FB-FF40-B008-55AC5B8729BD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0A-10FB-FF40-B008-55AC5B8729BD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0FB-FF40-B008-55AC5B8729BD}"/>
                </c:ext>
              </c:extLst>
            </c:dLbl>
            <c:dLbl>
              <c:idx val="1"/>
              <c:layout>
                <c:manualLayout>
                  <c:x val="-9.1986100918745352E-3"/>
                  <c:y val="-2.6317055285100754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0FB-FF40-B008-55AC5B8729BD}"/>
                </c:ext>
              </c:extLst>
            </c:dLbl>
            <c:dLbl>
              <c:idx val="2"/>
              <c:layout>
                <c:manualLayout>
                  <c:x val="-3.8760465080404025E-2"/>
                  <c:y val="-2.7558147555208109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0FB-FF40-B008-55AC5B8729BD}"/>
                </c:ext>
              </c:extLst>
            </c:dLbl>
            <c:dLbl>
              <c:idx val="3"/>
              <c:layout>
                <c:manualLayout>
                  <c:x val="-3.1018536883141528E-2"/>
                  <c:y val="-1.204608241397211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0FB-FF40-B008-55AC5B8729BD}"/>
                </c:ext>
              </c:extLst>
            </c:dLbl>
            <c:dLbl>
              <c:idx val="4"/>
              <c:layout>
                <c:manualLayout>
                  <c:x val="-4.0442480898955656E-2"/>
                  <c:y val="-1.7095989298018244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0FB-FF40-B008-55AC5B8729BD}"/>
                </c:ext>
              </c:extLst>
            </c:dLbl>
            <c:dLbl>
              <c:idx val="5"/>
              <c:layout>
                <c:manualLayout>
                  <c:x val="-3.0884245577615143E-3"/>
                  <c:y val="-2.0829022409543204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0FB-FF40-B008-55AC5B8729BD}"/>
                </c:ext>
              </c:extLst>
            </c:dLbl>
            <c:dLbl>
              <c:idx val="6"/>
              <c:layout>
                <c:manualLayout>
                  <c:x val="-1.5451351011853997E-2"/>
                  <c:y val="2.5593273869811917E-4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0FB-FF40-B008-55AC5B8729BD}"/>
                </c:ext>
              </c:extLst>
            </c:dLbl>
            <c:dLbl>
              <c:idx val="7"/>
              <c:layout>
                <c:manualLayout>
                  <c:x val="-6.4044556615561596E-3"/>
                  <c:y val="-5.345545499758601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0FB-FF40-B008-55AC5B8729BD}"/>
                </c:ext>
              </c:extLst>
            </c:dLbl>
            <c:dLbl>
              <c:idx val="8"/>
              <c:layout>
                <c:manualLayout>
                  <c:x val="1.6013033005634936E-2"/>
                  <c:y val="-1.240025883693998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0FB-FF40-B008-55AC5B8729BD}"/>
                </c:ext>
              </c:extLst>
            </c:dLbl>
            <c:dLbl>
              <c:idx val="9"/>
              <c:layout>
                <c:manualLayout>
                  <c:x val="5.6522177486000649E-3"/>
                  <c:y val="-7.4601670641792183E-4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0FB-FF40-B008-55AC5B8729BD}"/>
                </c:ext>
              </c:extLst>
            </c:dLbl>
            <c:dLbl>
              <c:idx val="10"/>
              <c:layout>
                <c:manualLayout>
                  <c:x val="-2.311380630317942E-2"/>
                  <c:y val="3.6048171623775244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0FB-FF40-B008-55AC5B8729BD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0FB-FF40-B008-55AC5B8729BD}"/>
                </c:ext>
              </c:extLst>
            </c:dLbl>
            <c:dLbl>
              <c:idx val="12"/>
              <c:layout>
                <c:manualLayout>
                  <c:x val="-1.6151594086003734E-2"/>
                  <c:y val="-5.6348311751487495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0FB-FF40-B008-55AC5B8729BD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10FB-FF40-B008-55AC5B8729BD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0FB-FF40-B008-55AC5B8729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6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SAD_Pies!$I$4:$I$18</c:f>
              <c:strCache>
                <c:ptCount val="15"/>
                <c:pt idx="0">
                  <c:v>Cellulose Derivatives</c:v>
                </c:pt>
                <c:pt idx="1">
                  <c:v>Other Plastic</c:v>
                </c:pt>
                <c:pt idx="2">
                  <c:v>Polyacrylamides</c:v>
                </c:pt>
                <c:pt idx="3">
                  <c:v>Polyacrylonitriles</c:v>
                </c:pt>
                <c:pt idx="4">
                  <c:v>Polyamides</c:v>
                </c:pt>
                <c:pt idx="5">
                  <c:v>Polyesters</c:v>
                </c:pt>
                <c:pt idx="6">
                  <c:v>Polyethers </c:v>
                </c:pt>
                <c:pt idx="7">
                  <c:v>Polyhaloolefins</c:v>
                </c:pt>
                <c:pt idx="8">
                  <c:v>Polyolefins</c:v>
                </c:pt>
                <c:pt idx="9">
                  <c:v>Polystyrenes</c:v>
                </c:pt>
                <c:pt idx="10">
                  <c:v>Polyterephthalates</c:v>
                </c:pt>
                <c:pt idx="11">
                  <c:v>Polyurethanes </c:v>
                </c:pt>
                <c:pt idx="12">
                  <c:v>Polyvinylesters</c:v>
                </c:pt>
                <c:pt idx="13">
                  <c:v>Polyvinylethers</c:v>
                </c:pt>
                <c:pt idx="14">
                  <c:v>Polyhydroxy(meth)acrylates</c:v>
                </c:pt>
              </c:strCache>
            </c:strRef>
          </c:cat>
          <c:val>
            <c:numRef>
              <c:f>SAD_Pies!$J$4:$J$18</c:f>
              <c:numCache>
                <c:formatCode>General</c:formatCode>
                <c:ptCount val="15"/>
                <c:pt idx="1">
                  <c:v>11</c:v>
                </c:pt>
                <c:pt idx="2">
                  <c:v>1</c:v>
                </c:pt>
                <c:pt idx="3">
                  <c:v>8</c:v>
                </c:pt>
                <c:pt idx="4">
                  <c:v>3</c:v>
                </c:pt>
                <c:pt idx="5">
                  <c:v>48</c:v>
                </c:pt>
                <c:pt idx="6">
                  <c:v>3</c:v>
                </c:pt>
                <c:pt idx="7">
                  <c:v>1</c:v>
                </c:pt>
                <c:pt idx="8">
                  <c:v>13</c:v>
                </c:pt>
                <c:pt idx="9">
                  <c:v>1</c:v>
                </c:pt>
                <c:pt idx="10">
                  <c:v>53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0FB-FF40-B008-55AC5B872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01"/>
      </c:pieChart>
    </c:plotArea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lvl="0">
              <a:defRPr sz="1800" b="1">
                <a:solidFill>
                  <a:schemeClr val="tx2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>
                <a:latin typeface="Arial" panose="020B0604020202020204" pitchFamily="34" charset="0"/>
                <a:cs typeface="Arial" panose="020B0604020202020204" pitchFamily="34" charset="0"/>
              </a:rPr>
              <a:t>SAD: Plastic Non-Fiber (n=518)</a:t>
            </a:r>
          </a:p>
        </c:rich>
      </c:tx>
      <c:layout>
        <c:manualLayout>
          <c:xMode val="edge"/>
          <c:yMode val="edge"/>
          <c:x val="1.4173228346456694E-2"/>
          <c:y val="2.593659942363112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641577467425624"/>
          <c:y val="0.15820894593460369"/>
          <c:w val="0.79070356688952981"/>
          <c:h val="0.78106084046404767"/>
        </c:manualLayout>
      </c:layout>
      <c:pieChart>
        <c:varyColors val="1"/>
        <c:ser>
          <c:idx val="0"/>
          <c:order val="0"/>
          <c:tx>
            <c:strRef>
              <c:f>SAD_Pies!$J$24</c:f>
              <c:strCache>
                <c:ptCount val="1"/>
                <c:pt idx="0">
                  <c:v>Non-Fiber</c:v>
                </c:pt>
              </c:strCache>
            </c:strRef>
          </c:tx>
          <c:explosion val="5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E3F0-8B48-8CFE-AC3E733FACA0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E3F0-8B48-8CFE-AC3E733FACA0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E3F0-8B48-8CFE-AC3E733FACA0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E3F0-8B48-8CFE-AC3E733FACA0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E3F0-8B48-8CFE-AC3E733FACA0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E3F0-8B48-8CFE-AC3E733FACA0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E3F0-8B48-8CFE-AC3E733FACA0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7-E3F0-8B48-8CFE-AC3E733FACA0}"/>
              </c:ext>
            </c:extLst>
          </c:dPt>
          <c:dPt>
            <c:idx val="8"/>
            <c:bubble3D val="0"/>
            <c:spPr>
              <a:solidFill>
                <a:srgbClr val="A966CA"/>
              </a:solidFill>
            </c:spPr>
            <c:extLst>
              <c:ext xmlns:c16="http://schemas.microsoft.com/office/drawing/2014/chart" uri="{C3380CC4-5D6E-409C-BE32-E72D297353CC}">
                <c16:uniqueId val="{00000009-E3F0-8B48-8CFE-AC3E733FACA0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0A-E3F0-8B48-8CFE-AC3E733FACA0}"/>
              </c:ext>
            </c:extLst>
          </c:dPt>
          <c:dLbls>
            <c:dLbl>
              <c:idx val="0"/>
              <c:layout>
                <c:manualLayout>
                  <c:x val="3.4105859563524333E-3"/>
                  <c:y val="-4.07010197376780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F0-8B48-8CFE-AC3E733FACA0}"/>
                </c:ext>
              </c:extLst>
            </c:dLbl>
            <c:dLbl>
              <c:idx val="1"/>
              <c:layout>
                <c:manualLayout>
                  <c:x val="-1.4831682721020074E-2"/>
                  <c:y val="3.1313189067134245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3F0-8B48-8CFE-AC3E733FACA0}"/>
                </c:ext>
              </c:extLst>
            </c:dLbl>
            <c:dLbl>
              <c:idx val="2"/>
              <c:layout>
                <c:manualLayout>
                  <c:x val="-2.6810852604329811E-2"/>
                  <c:y val="3.1061062743173364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3F0-8B48-8CFE-AC3E733FACA0}"/>
                </c:ext>
              </c:extLst>
            </c:dLbl>
            <c:dLbl>
              <c:idx val="3"/>
              <c:layout>
                <c:manualLayout>
                  <c:x val="-3.2127028360138109E-2"/>
                  <c:y val="-2.01049246384852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3F0-8B48-8CFE-AC3E733FACA0}"/>
                </c:ext>
              </c:extLst>
            </c:dLbl>
            <c:dLbl>
              <c:idx val="4"/>
              <c:layout>
                <c:manualLayout>
                  <c:x val="-1.2454795480539743E-2"/>
                  <c:y val="-2.236121548084497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3F0-8B48-8CFE-AC3E733FACA0}"/>
                </c:ext>
              </c:extLst>
            </c:dLbl>
            <c:dLbl>
              <c:idx val="5"/>
              <c:layout>
                <c:manualLayout>
                  <c:x val="-1.5333043999421349E-2"/>
                  <c:y val="3.103814472758628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3F0-8B48-8CFE-AC3E733FACA0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3F0-8B48-8CFE-AC3E733FACA0}"/>
                </c:ext>
              </c:extLst>
            </c:dLbl>
            <c:dLbl>
              <c:idx val="7"/>
              <c:layout>
                <c:manualLayout>
                  <c:x val="-3.2041905498588494E-3"/>
                  <c:y val="1.39521914013860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3F0-8B48-8CFE-AC3E733FACA0}"/>
                </c:ext>
              </c:extLst>
            </c:dLbl>
            <c:dLbl>
              <c:idx val="8"/>
              <c:layout>
                <c:manualLayout>
                  <c:x val="-4.8553280119820411E-3"/>
                  <c:y val="-0.10553123821920639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3F0-8B48-8CFE-AC3E733FACA0}"/>
                </c:ext>
              </c:extLst>
            </c:dLbl>
            <c:dLbl>
              <c:idx val="9"/>
              <c:layout>
                <c:manualLayout>
                  <c:x val="-3.10816193630708E-2"/>
                  <c:y val="-9.3905533592534354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3F0-8B48-8CFE-AC3E733FACA0}"/>
                </c:ext>
              </c:extLst>
            </c:dLbl>
            <c:dLbl>
              <c:idx val="10"/>
              <c:layout>
                <c:manualLayout>
                  <c:x val="1.7645188872801479E-3"/>
                  <c:y val="-2.732671901489481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3F0-8B48-8CFE-AC3E733FACA0}"/>
                </c:ext>
              </c:extLst>
            </c:dLbl>
            <c:dLbl>
              <c:idx val="11"/>
              <c:layout>
                <c:manualLayout>
                  <c:x val="-1.4095766366735484E-3"/>
                  <c:y val="8.2175283068870557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3F0-8B48-8CFE-AC3E733FACA0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3F0-8B48-8CFE-AC3E733FACA0}"/>
                </c:ext>
              </c:extLst>
            </c:dLbl>
            <c:dLbl>
              <c:idx val="13"/>
              <c:layout>
                <c:manualLayout>
                  <c:x val="-1.6672093412756647E-2"/>
                  <c:y val="-3.6971616877765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3F0-8B48-8CFE-AC3E733FACA0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3F0-8B48-8CFE-AC3E733FAC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6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SAD_Pies!$I$25:$I$39</c:f>
              <c:strCache>
                <c:ptCount val="15"/>
                <c:pt idx="0">
                  <c:v>Cellulose Derivatives</c:v>
                </c:pt>
                <c:pt idx="1">
                  <c:v>Other Plastic</c:v>
                </c:pt>
                <c:pt idx="2">
                  <c:v>Polyacrylamides</c:v>
                </c:pt>
                <c:pt idx="3">
                  <c:v>Polyacrylonitriles</c:v>
                </c:pt>
                <c:pt idx="4">
                  <c:v>Polyamides</c:v>
                </c:pt>
                <c:pt idx="5">
                  <c:v>Polyesters</c:v>
                </c:pt>
                <c:pt idx="6">
                  <c:v>Polyethers </c:v>
                </c:pt>
                <c:pt idx="7">
                  <c:v>Polyhaloolefins</c:v>
                </c:pt>
                <c:pt idx="8">
                  <c:v>Polyolefins</c:v>
                </c:pt>
                <c:pt idx="9">
                  <c:v>Polystyrenes</c:v>
                </c:pt>
                <c:pt idx="10">
                  <c:v>Polyterephthalates</c:v>
                </c:pt>
                <c:pt idx="11">
                  <c:v>Polyurethanes </c:v>
                </c:pt>
                <c:pt idx="12">
                  <c:v>Polyvinylesters</c:v>
                </c:pt>
                <c:pt idx="13">
                  <c:v>Polyvinylethers</c:v>
                </c:pt>
                <c:pt idx="14">
                  <c:v>Polyhydroxy(meth)acrylates</c:v>
                </c:pt>
              </c:strCache>
            </c:strRef>
          </c:cat>
          <c:val>
            <c:numRef>
              <c:f>SAD_Pies!$J$25:$J$39</c:f>
              <c:numCache>
                <c:formatCode>General</c:formatCode>
                <c:ptCount val="15"/>
                <c:pt idx="0">
                  <c:v>26</c:v>
                </c:pt>
                <c:pt idx="1">
                  <c:v>34</c:v>
                </c:pt>
                <c:pt idx="2">
                  <c:v>2</c:v>
                </c:pt>
                <c:pt idx="3">
                  <c:v>2</c:v>
                </c:pt>
                <c:pt idx="4">
                  <c:v>16</c:v>
                </c:pt>
                <c:pt idx="5">
                  <c:v>41</c:v>
                </c:pt>
                <c:pt idx="7">
                  <c:v>27</c:v>
                </c:pt>
                <c:pt idx="8">
                  <c:v>286</c:v>
                </c:pt>
                <c:pt idx="9">
                  <c:v>35</c:v>
                </c:pt>
                <c:pt idx="10">
                  <c:v>43</c:v>
                </c:pt>
                <c:pt idx="11">
                  <c:v>5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3F0-8B48-8CFE-AC3E733FA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37"/>
      </c:pieChart>
    </c:plotArea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3" Type="http://schemas.openxmlformats.org/officeDocument/2006/relationships/chart" Target="../charts/chart6.xml"/><Relationship Id="rId7" Type="http://schemas.openxmlformats.org/officeDocument/2006/relationships/image" Target="../media/image6.emf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8.xml"/><Relationship Id="rId5" Type="http://schemas.openxmlformats.org/officeDocument/2006/relationships/image" Target="../media/image5.emf"/><Relationship Id="rId4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emf"/><Relationship Id="rId3" Type="http://schemas.openxmlformats.org/officeDocument/2006/relationships/chart" Target="../charts/chart11.xml"/><Relationship Id="rId7" Type="http://schemas.openxmlformats.org/officeDocument/2006/relationships/image" Target="../media/image9.emf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image" Target="../media/image8.emf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3</xdr:row>
      <xdr:rowOff>0</xdr:rowOff>
    </xdr:from>
    <xdr:to>
      <xdr:col>33</xdr:col>
      <xdr:colOff>342900</xdr:colOff>
      <xdr:row>12</xdr:row>
      <xdr:rowOff>381633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6BB30F4-088D-2F25-E671-AEA903AB6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74900" y="609600"/>
          <a:ext cx="7772400" cy="44710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3</xdr:row>
      <xdr:rowOff>0</xdr:rowOff>
    </xdr:from>
    <xdr:to>
      <xdr:col>33</xdr:col>
      <xdr:colOff>342900</xdr:colOff>
      <xdr:row>11</xdr:row>
      <xdr:rowOff>3664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B8B911-B1F2-9DC7-D6CE-5DCF76F12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74900" y="609600"/>
          <a:ext cx="7772400" cy="36612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</xdr:row>
      <xdr:rowOff>0</xdr:rowOff>
    </xdr:from>
    <xdr:to>
      <xdr:col>33</xdr:col>
      <xdr:colOff>342900</xdr:colOff>
      <xdr:row>21</xdr:row>
      <xdr:rowOff>172450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549287-54FD-E08B-20B6-845E67456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74900" y="4699000"/>
          <a:ext cx="7772400" cy="4706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1617</xdr:colOff>
      <xdr:row>15</xdr:row>
      <xdr:rowOff>148063</xdr:rowOff>
    </xdr:from>
    <xdr:to>
      <xdr:col>5</xdr:col>
      <xdr:colOff>446117</xdr:colOff>
      <xdr:row>29</xdr:row>
      <xdr:rowOff>44333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75DFA-DC57-7EB5-211C-560A39AC9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15</xdr:row>
      <xdr:rowOff>152096</xdr:rowOff>
    </xdr:from>
    <xdr:to>
      <xdr:col>11</xdr:col>
      <xdr:colOff>444500</xdr:colOff>
      <xdr:row>29</xdr:row>
      <xdr:rowOff>48366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77949D-2E71-FF4A-AB11-6FC6A05A92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117229</xdr:colOff>
      <xdr:row>42</xdr:row>
      <xdr:rowOff>118207</xdr:rowOff>
    </xdr:from>
    <xdr:to>
      <xdr:col>10</xdr:col>
      <xdr:colOff>156307</xdr:colOff>
      <xdr:row>59</xdr:row>
      <xdr:rowOff>29307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CC0399-A256-98FA-DCCA-3E22051E95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0</xdr:colOff>
      <xdr:row>60</xdr:row>
      <xdr:rowOff>0</xdr:rowOff>
    </xdr:from>
    <xdr:to>
      <xdr:col>10</xdr:col>
      <xdr:colOff>49823</xdr:colOff>
      <xdr:row>76</xdr:row>
      <xdr:rowOff>121139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4BB8B0C-6AE7-FCBB-12CB-562C6A4CC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60769" y="13413154"/>
          <a:ext cx="6692900" cy="3403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59</xdr:row>
      <xdr:rowOff>177800</xdr:rowOff>
    </xdr:from>
    <xdr:to>
      <xdr:col>6</xdr:col>
      <xdr:colOff>451104</xdr:colOff>
      <xdr:row>79</xdr:row>
      <xdr:rowOff>91439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8D60AB-53A5-C54A-AEA9-B3BE689B68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</xdr:colOff>
      <xdr:row>59</xdr:row>
      <xdr:rowOff>152400</xdr:rowOff>
    </xdr:from>
    <xdr:to>
      <xdr:col>13</xdr:col>
      <xdr:colOff>508254</xdr:colOff>
      <xdr:row>79</xdr:row>
      <xdr:rowOff>66039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C97901-8435-D44D-9A2A-EEFA719E2E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209550</xdr:colOff>
      <xdr:row>59</xdr:row>
      <xdr:rowOff>101600</xdr:rowOff>
    </xdr:from>
    <xdr:to>
      <xdr:col>20</xdr:col>
      <xdr:colOff>660654</xdr:colOff>
      <xdr:row>79</xdr:row>
      <xdr:rowOff>15239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61E25F-95F3-DE4B-AEE7-5F07B7AD80D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304800</xdr:colOff>
      <xdr:row>0</xdr:row>
      <xdr:rowOff>139700</xdr:rowOff>
    </xdr:from>
    <xdr:to>
      <xdr:col>17</xdr:col>
      <xdr:colOff>622300</xdr:colOff>
      <xdr:row>22</xdr:row>
      <xdr:rowOff>165100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23290D3-9CA9-45BE-E644-8C4A716BF9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5</xdr:col>
      <xdr:colOff>101600</xdr:colOff>
      <xdr:row>4</xdr:row>
      <xdr:rowOff>38099</xdr:rowOff>
    </xdr:from>
    <xdr:to>
      <xdr:col>7</xdr:col>
      <xdr:colOff>2057400</xdr:colOff>
      <xdr:row>34</xdr:row>
      <xdr:rowOff>192718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D822271-00EF-8B9E-5223-5AD9095E3E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62255" t="2926" r="4085" b="2090"/>
        <a:stretch/>
      </xdr:blipFill>
      <xdr:spPr>
        <a:xfrm>
          <a:off x="4229100" y="850899"/>
          <a:ext cx="3606800" cy="6250619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25</xdr:row>
      <xdr:rowOff>0</xdr:rowOff>
    </xdr:from>
    <xdr:to>
      <xdr:col>17</xdr:col>
      <xdr:colOff>317500</xdr:colOff>
      <xdr:row>47</xdr:row>
      <xdr:rowOff>25400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B483089-0ED1-0A42-A58C-6A03DA4EC3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19</xdr:col>
      <xdr:colOff>0</xdr:colOff>
      <xdr:row>1</xdr:row>
      <xdr:rowOff>0</xdr:rowOff>
    </xdr:from>
    <xdr:to>
      <xdr:col>24</xdr:col>
      <xdr:colOff>317500</xdr:colOff>
      <xdr:row>23</xdr:row>
      <xdr:rowOff>25400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770EC4-7686-0072-2EBF-B221FBE87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037300" y="203200"/>
          <a:ext cx="4445000" cy="44958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25</xdr:row>
      <xdr:rowOff>0</xdr:rowOff>
    </xdr:from>
    <xdr:to>
      <xdr:col>24</xdr:col>
      <xdr:colOff>317500</xdr:colOff>
      <xdr:row>47</xdr:row>
      <xdr:rowOff>25400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3BAB149-A746-EF92-E9BA-FEBA58619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037300" y="5080000"/>
          <a:ext cx="4445000" cy="4495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58</xdr:row>
      <xdr:rowOff>38100</xdr:rowOff>
    </xdr:from>
    <xdr:to>
      <xdr:col>4</xdr:col>
      <xdr:colOff>393954</xdr:colOff>
      <xdr:row>77</xdr:row>
      <xdr:rowOff>154939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5587F0-43AE-4741-86C0-B68EBD687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</xdr:colOff>
      <xdr:row>59</xdr:row>
      <xdr:rowOff>88900</xdr:rowOff>
    </xdr:from>
    <xdr:to>
      <xdr:col>10</xdr:col>
      <xdr:colOff>82804</xdr:colOff>
      <xdr:row>79</xdr:row>
      <xdr:rowOff>2539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EC853C-67BC-094B-A8D5-0414C8D81BD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165100</xdr:colOff>
      <xdr:row>59</xdr:row>
      <xdr:rowOff>88900</xdr:rowOff>
    </xdr:from>
    <xdr:to>
      <xdr:col>17</xdr:col>
      <xdr:colOff>616204</xdr:colOff>
      <xdr:row>79</xdr:row>
      <xdr:rowOff>2539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E9CF7E-8177-C049-AD43-2685876208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50801</xdr:colOff>
      <xdr:row>2</xdr:row>
      <xdr:rowOff>127000</xdr:rowOff>
    </xdr:from>
    <xdr:to>
      <xdr:col>16</xdr:col>
      <xdr:colOff>367285</xdr:colOff>
      <xdr:row>24</xdr:row>
      <xdr:rowOff>155448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5EFF5B-F5E6-7542-991C-834834F1713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139700</xdr:colOff>
      <xdr:row>27</xdr:row>
      <xdr:rowOff>139700</xdr:rowOff>
    </xdr:from>
    <xdr:to>
      <xdr:col>16</xdr:col>
      <xdr:colOff>456184</xdr:colOff>
      <xdr:row>49</xdr:row>
      <xdr:rowOff>168148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0DA5406-DBAA-8542-BBCF-988ECED50DF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23</xdr:col>
      <xdr:colOff>609600</xdr:colOff>
      <xdr:row>9</xdr:row>
      <xdr:rowOff>139700</xdr:rowOff>
    </xdr:from>
    <xdr:to>
      <xdr:col>28</xdr:col>
      <xdr:colOff>88900</xdr:colOff>
      <xdr:row>40</xdr:row>
      <xdr:rowOff>91119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9029BCE-6F2B-ED40-92D9-9A3E34FDB0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62255" t="2926" r="4085" b="2090"/>
        <a:stretch/>
      </xdr:blipFill>
      <xdr:spPr>
        <a:xfrm>
          <a:off x="25476200" y="1968500"/>
          <a:ext cx="3606800" cy="625061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27</xdr:row>
      <xdr:rowOff>0</xdr:rowOff>
    </xdr:from>
    <xdr:to>
      <xdr:col>23</xdr:col>
      <xdr:colOff>317500</xdr:colOff>
      <xdr:row>49</xdr:row>
      <xdr:rowOff>25400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F6C4620-3323-467C-8563-38D4C8D50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739100" y="5486400"/>
          <a:ext cx="4445000" cy="44958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22</xdr:col>
      <xdr:colOff>317500</xdr:colOff>
      <xdr:row>24</xdr:row>
      <xdr:rowOff>25400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66F245C-0DEA-138D-CED8-4A84F769D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913600" y="406400"/>
          <a:ext cx="4445000" cy="44958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48.772613541667" createdVersion="8" refreshedVersion="8" minRefreshableVersion="3" recordCount="2221" xr:uid="{87DC0065-BEDB-894D-BD39-A84130462417}">
  <cacheSource type="worksheet">
    <worksheetSource ref="A1:AJ1048576" sheet="Data"/>
  </cacheSource>
  <cacheFields count="36">
    <cacheField name="Site Code" numFmtId="0">
      <sharedItems containsBlank="1" count="3">
        <s v="SDC"/>
        <s v="SAD"/>
        <m/>
      </sharedItems>
    </cacheField>
    <cacheField name="Flow Type" numFmtId="0">
      <sharedItems containsBlank="1"/>
    </cacheField>
    <cacheField name="Loc Code" numFmtId="0">
      <sharedItems containsBlank="1" containsMixedTypes="1" containsNumber="1" containsInteger="1" minValue="1" maxValue="4"/>
    </cacheField>
    <cacheField name="X-Sec Loc" numFmtId="0">
      <sharedItems containsBlank="1"/>
    </cacheField>
    <cacheField name="Test Group" numFmtId="0">
      <sharedItems containsBlank="1"/>
    </cacheField>
    <cacheField name="Depth [m]" numFmtId="0">
      <sharedItems containsString="0" containsBlank="1" containsNumber="1" minValue="0.11" maxValue="2.74"/>
    </cacheField>
    <cacheField name="Event" numFmtId="0">
      <sharedItems containsBlank="1"/>
    </cacheField>
    <cacheField name="Field ID" numFmtId="0">
      <sharedItems containsBlank="1"/>
    </cacheField>
    <cacheField name="Sample ID" numFmtId="0">
      <sharedItems containsBlank="1"/>
    </cacheField>
    <cacheField name="Unique ID" numFmtId="0">
      <sharedItems containsBlank="1"/>
    </cacheField>
    <cacheField name="Particle" numFmtId="0">
      <sharedItems containsString="0" containsBlank="1" containsNumber="1" containsInteger="1" minValue="1" maxValue="117"/>
    </cacheField>
    <cacheField name="Color" numFmtId="0">
      <sharedItems containsBlank="1"/>
    </cacheField>
    <cacheField name="Morphology" numFmtId="0">
      <sharedItems containsBlank="1"/>
    </cacheField>
    <cacheField name="1st Order Morph" numFmtId="0">
      <sharedItems containsBlank="1" count="3">
        <s v="Fiber"/>
        <s v="Non-Fiber"/>
        <m/>
      </sharedItems>
    </cacheField>
    <cacheField name="Color-Group" numFmtId="0">
      <sharedItems containsBlank="1" count="8">
        <s v="Red"/>
        <s v="Black"/>
        <s v="Blue"/>
        <s v="Green"/>
        <s v="Transparent"/>
        <s v="White"/>
        <s v="Yellow"/>
        <m/>
      </sharedItems>
    </cacheField>
    <cacheField name="Confidence (?)" numFmtId="0">
      <sharedItems containsString="0" containsBlank="1" containsNumber="1" containsInteger="1" minValue="0" maxValue="0"/>
    </cacheField>
    <cacheField name="Comment" numFmtId="0">
      <sharedItems containsBlank="1" containsMixedTypes="1" containsNumber="1" containsInteger="1" minValue="0" maxValue="0"/>
    </cacheField>
    <cacheField name="QA_Color-Morph" numFmtId="0">
      <sharedItems containsBlank="1" containsMixedTypes="1" containsNumber="1" containsInteger="1" minValue="0" maxValue="0"/>
    </cacheField>
    <cacheField name="Projected SA [mm2]" numFmtId="0">
      <sharedItems containsBlank="1" containsMixedTypes="1" containsNumber="1" minValue="4.8900000000000003E-5" maxValue="17.347000000000001"/>
    </cacheField>
    <cacheField name="Feret" numFmtId="0">
      <sharedItems containsBlank="1" containsMixedTypes="1" containsNumber="1" minValue="0" maxValue="17.125"/>
    </cacheField>
    <cacheField name="MinFeret" numFmtId="0">
      <sharedItems containsBlank="1" containsMixedTypes="1" containsNumber="1" minValue="0" maxValue="4.7009999999999996"/>
    </cacheField>
    <cacheField name="Length" numFmtId="0">
      <sharedItems containsBlank="1" containsMixedTypes="1" containsNumber="1" minValue="0" maxValue="36.783000000000001"/>
    </cacheField>
    <cacheField name="OS (Y/N)" numFmtId="0">
      <sharedItems containsBlank="1"/>
    </cacheField>
    <cacheField name="filename" numFmtId="0">
      <sharedItems containsBlank="1"/>
    </cacheField>
    <cacheField name="Batch (Y/N)" numFmtId="0">
      <sharedItems containsBlank="1" containsMixedTypes="1" containsNumber="1" containsInteger="1" minValue="0" maxValue="0"/>
    </cacheField>
    <cacheField name="max_cor_new" numFmtId="0">
      <sharedItems containsString="0" containsBlank="1" containsNumber="1" minValue="0.3" maxValue="1" count="121">
        <n v="0.9"/>
        <n v="0.8"/>
        <n v="1"/>
        <n v="0.4"/>
        <n v="0.6"/>
        <n v="0.7"/>
        <n v="0.5"/>
        <n v="0.96629557700000002"/>
        <n v="0.3"/>
        <n v="0.985638919"/>
        <n v="0.85213115839999998"/>
        <n v="0.94699912379999995"/>
        <n v="0.95143697689999995"/>
        <n v="0.79029414239999995"/>
        <n v="0.93496634010000002"/>
        <n v="0.86363420440000005"/>
        <n v="0.94572744230000005"/>
        <n v="0.98661745609999996"/>
        <n v="0.98068295949999995"/>
        <n v="0.74402138179999999"/>
        <n v="0.95396517449999996"/>
        <n v="0.70550267229999997"/>
        <n v="0.93781972609999997"/>
        <n v="0.87735959939999997"/>
        <n v="0.86355618290000002"/>
        <n v="0.83737966809999997"/>
        <n v="0.93713732139999995"/>
        <n v="0.94219438450000004"/>
        <n v="0.85881881589999998"/>
        <n v="0.76403257800000002"/>
        <n v="0.94874328289999998"/>
        <n v="0.91419292839999999"/>
        <n v="0.93895596640000001"/>
        <n v="0.86981592529999996"/>
        <n v="0.92092023899999997"/>
        <n v="0.9830259804"/>
        <n v="0.92918324740000002"/>
        <n v="0.88693339179999997"/>
        <n v="0.88224389780000001"/>
        <n v="0.97573924320000005"/>
        <n v="0.86033926660000004"/>
        <n v="0.83507785300000004"/>
        <n v="0.83601547210000005"/>
        <n v="0.91116684680000004"/>
        <n v="0.86682864140000004"/>
        <n v="0.8451120379"/>
        <n v="0.85979435299999996"/>
        <n v="0.95859494119999999"/>
        <n v="0.88252674720000002"/>
        <n v="0.98586855029999998"/>
        <n v="0.95142626480000003"/>
        <n v="0.86515673930000003"/>
        <n v="0.80463901699999996"/>
        <n v="0.91711466220000004"/>
        <n v="0.89344288530000004"/>
        <n v="0.92570510930000005"/>
        <n v="0.92861493650000004"/>
        <n v="0.71743375040000001"/>
        <n v="0.95781272240000004"/>
        <n v="0.82945377909999995"/>
        <n v="0.98585085880000001"/>
        <n v="0.96866253739999997"/>
        <n v="0.83356965620000001"/>
        <n v="0.75114050320000003"/>
        <n v="0.96791228289999998"/>
        <n v="0.98141624059999999"/>
        <n v="0.83021995839999996"/>
        <n v="0.77257845520000001"/>
        <n v="0.92254738380000001"/>
        <n v="0.78985633509999997"/>
        <n v="0.93145172109999996"/>
        <n v="0.97842744510000002"/>
        <n v="0.9455866543"/>
        <n v="0.77621679970000002"/>
        <n v="0.77067665870000002"/>
        <n v="0.91336505329999995"/>
        <n v="0.91777017350000001"/>
        <n v="0.98048068290000001"/>
        <n v="0.9244856468"/>
        <n v="0.86189223969999995"/>
        <n v="0.96162179540000003"/>
        <n v="0.93060379719999997"/>
        <n v="0.97556828009999996"/>
        <n v="0.88247164889999996"/>
        <n v="0.92168168949999996"/>
        <n v="0.86749402799999997"/>
        <n v="0.77564207480000003"/>
        <n v="0.77105428460000003"/>
        <n v="0.93708937979999996"/>
        <n v="0.84505963439999998"/>
        <n v="0.85781827290000001"/>
        <n v="0.94012179799999995"/>
        <n v="0.90146820080000001"/>
        <n v="0.90098387930000001"/>
        <n v="0.85303363259999998"/>
        <n v="0.82079308559999997"/>
        <n v="0.87875999250000003"/>
        <n v="0.94971663319999999"/>
        <n v="0.9783181567"/>
        <n v="0.85133630490000001"/>
        <n v="0.96712529349999998"/>
        <n v="0.80997513710000002"/>
        <n v="0.82999077060000004"/>
        <n v="0.91762341380000001"/>
        <n v="0.95604993770000002"/>
        <n v="0.73403609030000005"/>
        <n v="0.85361604400000002"/>
        <n v="0.94583725610000002"/>
        <n v="0.97344755199999999"/>
        <n v="0.93336713829999995"/>
        <n v="0.98524803409999995"/>
        <n v="0.95067995159999996"/>
        <n v="0.85450517999999998"/>
        <n v="0.90682554650000002"/>
        <n v="0.96198881530000002"/>
        <n v="0.73704386870000005"/>
        <n v="0.89841517530000004"/>
        <n v="0.96082313909999995"/>
        <n v="0.93066840809999996"/>
        <n v="0.97570829680000004"/>
        <m/>
      </sharedItems>
    </cacheField>
    <cacheField name="SpectrumIdentity" numFmtId="0">
      <sharedItems containsBlank="1" containsMixedTypes="1" containsNumber="1" containsInteger="1" minValue="1" maxValue="4"/>
    </cacheField>
    <cacheField name="Organization" numFmtId="0">
      <sharedItems containsBlank="1"/>
    </cacheField>
    <cacheField name="SpectralCollectionMode" numFmtId="0">
      <sharedItems containsBlank="1" containsMixedTypes="1" containsNumber="1" containsInteger="1" minValue="0" maxValue="0"/>
    </cacheField>
    <cacheField name="InstrumentMode" numFmtId="0">
      <sharedItems containsBlank="1" containsMixedTypes="1" containsNumber="1" containsInteger="1" minValue="0" maxValue="0"/>
    </cacheField>
    <cacheField name="InstrumentMode2" numFmtId="0">
      <sharedItems containsBlank="1" containsMixedTypes="1" containsNumber="1" containsInteger="1" minValue="0" maxValue="0"/>
    </cacheField>
    <cacheField name="library_type" numFmtId="0">
      <sharedItems containsBlank="1" containsMixedTypes="1" containsNumber="1" containsInteger="1" minValue="0" maxValue="0"/>
    </cacheField>
    <cacheField name="polymer_class" numFmtId="0">
      <sharedItems containsBlank="1" count="22">
        <s v="Polyterephthalates"/>
        <s v="Polyolefins (POLYALKENES)"/>
        <s v="MINERAL"/>
        <s v="OTHER MATERIAL"/>
        <s v="POLYESTERS"/>
        <s v="Polyhaloolefins (Vinylhalides)"/>
        <s v="POLYACRYLAMIDES"/>
        <s v="Other Plastic"/>
        <s v="POLYACRYLONITRILES (NITRILES)"/>
        <s v="POLYAMIDES (POLYLACTAMS)"/>
        <s v="POLYSTYRENES (POLYPHENYLETHYLENES, α-Methylstyrene)"/>
        <s v="Cellulose Derivatives (Ether Cellulose)"/>
        <s v="ORGANIC MATTER"/>
        <s v="POLYSTYRENES (POLYPHENYLETHYLENES, Î±-Methylstyrene)"/>
        <s v="Polyethers (POLYGLYCOLS, Oxyalkylenes, GLYCIDYL ETHERS &amp; CYCLIC ETHERS)"/>
        <s v="POLYURETHANES (ISOCYANATES)"/>
        <s v="Polyhydroxy(meth)acrylates"/>
        <s v="polyvinylesters"/>
        <s v="polystyrenes (polyphenylethylenes, -methylstyrene)"/>
        <s v="Polyvinylethers"/>
        <s v="POLYCARBONATES"/>
        <m/>
      </sharedItems>
    </cacheField>
    <cacheField name="polymer" numFmtId="0">
      <sharedItems containsBlank="1" containsMixedTypes="1" containsNumber="1" containsInteger="1" minValue="0" maxValue="0" count="20">
        <s v="POLY(ETHYLENE TEREPHTHALATE)"/>
        <s v="POLY(ETHYLENE)"/>
        <n v="0"/>
        <s v="POLY(PROPYLENE)"/>
        <s v="POLY(VINYL CHLORIDE)"/>
        <s v="ETHYLENE-VINYL ACETATE"/>
        <s v="ACRYLONITRILE BUTADIENE STYRENE (ABS)"/>
        <s v="POLY(ACRYLONITRILE)"/>
        <s v="NYLON 6,6 - POLY(HEXAMETHYLENE ADIPAMIDE)"/>
        <s v="POLYSTYRENE"/>
        <s v="CELLULOSE ACETATE"/>
        <s v="POLY(BUTYLENE TEREPHTHALATE)"/>
        <s v="POLY(ETHYLENE GLYCOL)"/>
        <s v="NYLON 6 - POLY(CAPROLACTAM)"/>
        <s v="POLY(2-HYDROXYETHYL METHACRYLATE)"/>
        <s v="poly(vinyl acetate)"/>
        <s v="STYRENE-ISOPRENE"/>
        <s v="STYRENE-ACRYLONITRILE (SAN)"/>
        <s v="POLY(METHYL VINYL ETHER)"/>
        <m/>
      </sharedItems>
    </cacheField>
    <cacheField name="plastic_or_not" numFmtId="0">
      <sharedItems containsBlank="1" count="3">
        <s v="plastic"/>
        <s v="not plastic"/>
        <m/>
      </sharedItems>
    </cacheField>
    <cacheField name="Label" numFmtId="0">
      <sharedItems containsBlank="1" count="4">
        <s v="Plastic"/>
        <s v="Unknown"/>
        <s v="Not Plastic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21">
  <r>
    <x v="0"/>
    <s v="Low Flow"/>
    <n v="1"/>
    <s v="RB"/>
    <s v="Outside Thalweg_1"/>
    <n v="0.193"/>
    <s v="BF-1"/>
    <s v="SDC-BF-1-N-1"/>
    <s v="SDC-BF-1"/>
    <s v="SDC-BF-1-N-1_S0-0_A_9"/>
    <n v="9"/>
    <s v="pink"/>
    <s v="fiber"/>
    <x v="0"/>
    <x v="0"/>
    <n v="0"/>
    <n v="0"/>
    <s v="done"/>
    <n v="3.0039999999999998E-4"/>
    <n v="4.0359999999999996"/>
    <n v="0.52800000000000002"/>
    <n v="4.444"/>
    <s v="Y"/>
    <s v="SDC-BF-1-N-1_A_9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0"/>
    <s v="Low Flow"/>
    <n v="1"/>
    <s v="RB"/>
    <s v="Outside Thalweg_1"/>
    <n v="0.193"/>
    <s v="BF-1"/>
    <s v="SDC-BF-1-N-1"/>
    <s v="SDC-BF-1"/>
    <s v="SDC-BF-1-N-1_S0-0_A_12"/>
    <n v="12"/>
    <s v="black"/>
    <s v="fiber"/>
    <x v="0"/>
    <x v="1"/>
    <n v="0"/>
    <n v="0"/>
    <s v="done"/>
    <n v="0.11"/>
    <n v="1.909"/>
    <n v="0.69299999999999995"/>
    <n v="0"/>
    <s v="Y"/>
    <s v="SDC-BF-1-N-1_A_12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0"/>
    <s v="Low Flow"/>
    <n v="1"/>
    <s v="RB"/>
    <s v="Outside Thalweg_1"/>
    <n v="0.193"/>
    <s v="BF-1"/>
    <s v="SDC-BF-1-N-1"/>
    <s v="SDC-BF-1"/>
    <s v="SDC-BF-1-N-1_S0-0_A_22"/>
    <n v="22"/>
    <s v="blue"/>
    <s v="fiber"/>
    <x v="0"/>
    <x v="2"/>
    <n v="0"/>
    <n v="0"/>
    <s v="done"/>
    <n v="0.123"/>
    <n v="1.508"/>
    <n v="0.83"/>
    <n v="0"/>
    <s v="Y"/>
    <s v="SDC-BF-1-N-1_A_22.SPA"/>
    <s v="Y"/>
    <x v="1"/>
    <s v="PET.1"/>
    <s v="Moore Institute for Plastic Pollution Research"/>
    <s v="Reflectance"/>
    <n v="0"/>
    <s v="Reflectance"/>
    <n v="0"/>
    <x v="0"/>
    <x v="0"/>
    <x v="0"/>
    <x v="0"/>
  </r>
  <r>
    <x v="0"/>
    <s v="Low Flow"/>
    <n v="1"/>
    <s v="RB"/>
    <s v="Outside Thalweg_1"/>
    <n v="0.193"/>
    <s v="BF-1"/>
    <s v="SDC-BF-1-N-1"/>
    <s v="SDC-BF-1"/>
    <s v="SDC-BF-1-N-1_S0-0_A_27"/>
    <n v="27"/>
    <s v="blue"/>
    <s v="fiber"/>
    <x v="0"/>
    <x v="2"/>
    <n v="0"/>
    <n v="0"/>
    <s v="done"/>
    <n v="0.16200000000000001"/>
    <n v="4.1070000000000002"/>
    <n v="0.89500000000000002"/>
    <n v="0"/>
    <s v="Y"/>
    <s v="SDC-BF-1-N-1_A_27.SPA"/>
    <s v="Y"/>
    <x v="2"/>
    <s v="PET.1"/>
    <s v="Moore Institute for Plastic Pollution Research"/>
    <s v="Reflectance"/>
    <n v="0"/>
    <s v="Reflectance"/>
    <n v="0"/>
    <x v="0"/>
    <x v="0"/>
    <x v="0"/>
    <x v="0"/>
  </r>
  <r>
    <x v="0"/>
    <s v="Low Flow"/>
    <n v="2"/>
    <s v="C"/>
    <s v="Inside Thalweg"/>
    <n v="0.2"/>
    <s v="BF-1"/>
    <s v="SDC-BF-1-N-2"/>
    <s v="SDC-BF-1"/>
    <s v="SDC-BF-1-N-2_S0-0_A_4"/>
    <n v="4"/>
    <s v="green"/>
    <s v="fiber"/>
    <x v="0"/>
    <x v="3"/>
    <n v="0"/>
    <n v="0"/>
    <s v="done"/>
    <n v="6.0079999999999997E-4"/>
    <n v="5.5789999999999997"/>
    <n v="2.3660000000000001"/>
    <n v="8.94"/>
    <s v="Y"/>
    <s v="SDC-BF-1-N-2_A_4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2"/>
    <s v="BF-1"/>
    <s v="SDC-BF-1-N-2"/>
    <s v="SDC-BF-1"/>
    <s v="SDC-BF-1-N-2_S0-0_A_17"/>
    <n v="17"/>
    <s v="pink"/>
    <s v="fiber"/>
    <x v="0"/>
    <x v="0"/>
    <n v="0"/>
    <n v="0"/>
    <s v="done"/>
    <n v="4.2049999999999998E-4"/>
    <n v="3.2869999999999999"/>
    <n v="0.752"/>
    <n v="6.0270000000000001"/>
    <s v="Y"/>
    <s v="SDC-BF-1-N-2_A_17.SPA"/>
    <s v="Y"/>
    <x v="3"/>
    <s v="Sapphirine"/>
    <s v="RRUFF"/>
    <n v="0"/>
    <n v="0"/>
    <n v="0"/>
    <s v="Minerals"/>
    <x v="2"/>
    <x v="2"/>
    <x v="1"/>
    <x v="1"/>
  </r>
  <r>
    <x v="0"/>
    <s v="Low Flow"/>
    <n v="1"/>
    <s v="RB"/>
    <s v="Outside Thalweg_1"/>
    <n v="0.193"/>
    <s v="BF-1"/>
    <s v="SDC-BF-1-N-1"/>
    <s v="SDC-BF-1"/>
    <s v="SDC-BF-1-N-1_S0-0_B_4"/>
    <n v="4"/>
    <s v="black"/>
    <s v="fiber"/>
    <x v="0"/>
    <x v="1"/>
    <n v="0"/>
    <n v="0"/>
    <s v="done"/>
    <n v="0.14299999999999999"/>
    <n v="3.0880000000000001"/>
    <n v="1.411"/>
    <n v="0"/>
    <s v="Y"/>
    <s v="SDC-BF-1-N-1_B_4.SPA"/>
    <s v="Y"/>
    <x v="4"/>
    <s v="LDPE.2"/>
    <s v="Moore Institute for Plastic Pollution Research"/>
    <s v="Reflectance"/>
    <n v="0"/>
    <s v="Reflectance"/>
    <n v="0"/>
    <x v="1"/>
    <x v="1"/>
    <x v="0"/>
    <x v="1"/>
  </r>
  <r>
    <x v="0"/>
    <s v="Low Flow"/>
    <n v="1"/>
    <s v="RB"/>
    <s v="Outside Thalweg_1"/>
    <n v="0.193"/>
    <s v="BF-1"/>
    <s v="SDC-BF-1-N-1"/>
    <s v="SDC-BF-1"/>
    <s v="SDC-BF-1-N-1_S0-0_B_20"/>
    <n v="20"/>
    <s v="black"/>
    <s v="fiber"/>
    <x v="0"/>
    <x v="1"/>
    <n v="0"/>
    <n v="0"/>
    <s v="done"/>
    <n v="1.8880000000000001E-4"/>
    <n v="1.857"/>
    <n v="0.371"/>
    <n v="2.0880000000000001"/>
    <s v="Y"/>
    <s v="SDC-BF-1-N-1_B_20.SPA"/>
    <s v="Y"/>
    <x v="0"/>
    <s v="PP 8. White Toothbrush Fragment"/>
    <s v="FLOPP, De Frond et al. 2021"/>
    <n v="0"/>
    <s v="TRANSMITTANCE"/>
    <n v="0"/>
    <s v="Polymers"/>
    <x v="1"/>
    <x v="3"/>
    <x v="0"/>
    <x v="0"/>
  </r>
  <r>
    <x v="0"/>
    <s v="Low Flow"/>
    <n v="1"/>
    <s v="RB"/>
    <s v="Outside Thalweg_1"/>
    <n v="0.193"/>
    <s v="BF-1"/>
    <s v="SDC-BF-1-N-1"/>
    <s v="SDC-BF-1"/>
    <s v="SDC-BF-1-N-1_S0-0_B_24"/>
    <n v="24"/>
    <s v="blue"/>
    <s v="fiber"/>
    <x v="0"/>
    <x v="2"/>
    <n v="0"/>
    <n v="0"/>
    <s v="done"/>
    <n v="1.8880000000000001E-4"/>
    <n v="1.1120000000000001"/>
    <n v="0.59499999999999997"/>
    <n v="1.927"/>
    <s v="Y"/>
    <s v="SDC-BF-1-N-1_B_24.SPA"/>
    <s v="Y"/>
    <x v="1"/>
    <s v="Ganomalite__R050387-9__Infrared__Infrared_Data_Processed__668"/>
    <s v="RRUFF"/>
    <n v="0"/>
    <s v="ABSORBANCE"/>
    <n v="0"/>
    <s v="Minerals"/>
    <x v="2"/>
    <x v="2"/>
    <x v="1"/>
    <x v="2"/>
  </r>
  <r>
    <x v="0"/>
    <s v="Low Flow"/>
    <n v="3"/>
    <s v="LB"/>
    <s v="Outside Thalweg_2"/>
    <n v="0.193"/>
    <s v="BF-1"/>
    <s v="SDC-BF-1-N-3"/>
    <s v="SDC-BF-1"/>
    <s v="SDC-BF-1-N-3_S0-0_B_31"/>
    <n v="31"/>
    <s v="gray"/>
    <s v="fiber"/>
    <x v="0"/>
    <x v="1"/>
    <n v="0"/>
    <n v="0"/>
    <s v="done"/>
    <n v="0.188"/>
    <n v="3.14"/>
    <n v="0.98699999999999999"/>
    <n v="0"/>
    <s v="Y"/>
    <s v="SDC-BF-1-N-3_B_31.SPA"/>
    <s v="Y"/>
    <x v="0"/>
    <s v="PP 19. White Fiber"/>
    <s v="FLOPP, De Frond et al. 2021"/>
    <n v="0"/>
    <s v="TRANSMITTANCE"/>
    <n v="0"/>
    <s v="Polymers"/>
    <x v="1"/>
    <x v="3"/>
    <x v="0"/>
    <x v="0"/>
  </r>
  <r>
    <x v="0"/>
    <s v="Low Flow"/>
    <n v="1"/>
    <s v="RB"/>
    <s v="Outside Thalweg_1"/>
    <n v="0.23"/>
    <s v="BF-2"/>
    <s v="SDC-BF-2-N-1"/>
    <s v="SDC-BF-2"/>
    <s v="SDC-BF-2-N-1_S0-0_B_15"/>
    <n v="15"/>
    <s v="black"/>
    <s v="fiber"/>
    <x v="0"/>
    <x v="1"/>
    <n v="0"/>
    <n v="0"/>
    <s v="done"/>
    <n v="0.161"/>
    <n v="2.0880000000000001"/>
    <n v="1.33"/>
    <n v="0"/>
    <s v="Y"/>
    <s v="SDC-BF-2-N-1_B_15.SPA"/>
    <s v="Y"/>
    <x v="1"/>
    <s v="Sucrose"/>
    <s v="NIST Chem Web Book"/>
    <n v="0"/>
    <s v="Reflectance"/>
    <n v="0"/>
    <s v="Polymer, Minerals, Organic Materials"/>
    <x v="3"/>
    <x v="2"/>
    <x v="1"/>
    <x v="2"/>
  </r>
  <r>
    <x v="0"/>
    <s v="Low Flow"/>
    <n v="1"/>
    <s v="RB"/>
    <s v="Outside Thalweg_1"/>
    <n v="0.23"/>
    <s v="BF-2"/>
    <s v="SDC-BF-2-N-1"/>
    <s v="SDC-BF-2"/>
    <s v="SDC-BF-2-N-1_S0-0_C_29"/>
    <n v="29"/>
    <s v="gray"/>
    <s v="fiber"/>
    <x v="0"/>
    <x v="1"/>
    <n v="0"/>
    <n v="0"/>
    <s v="done"/>
    <n v="2.4E-2"/>
    <n v="1.1559999999999999"/>
    <n v="0.39800000000000002"/>
    <n v="0"/>
    <s v="Y"/>
    <s v="SDC-BF-2-N-1_C_29.SPA"/>
    <s v="Y"/>
    <x v="1"/>
    <s v="Soil"/>
    <s v="USDA"/>
    <s v="Reflection"/>
    <n v="0"/>
    <s v="Reflection"/>
    <n v="0"/>
    <x v="3"/>
    <x v="2"/>
    <x v="1"/>
    <x v="2"/>
  </r>
  <r>
    <x v="0"/>
    <s v="Low Flow"/>
    <n v="3"/>
    <s v="LB"/>
    <s v="Outside Thalweg_2"/>
    <n v="0.20499999999999999"/>
    <s v="BF-3"/>
    <s v="SDC-BF-3-N-3"/>
    <s v="SDC-BF-3"/>
    <s v="SDC-BF-3-N-3_S0-0_A_13"/>
    <n v="13"/>
    <s v="red"/>
    <s v="fiber"/>
    <x v="0"/>
    <x v="0"/>
    <n v="0"/>
    <n v="0"/>
    <s v="done"/>
    <n v="0.17799999999999999"/>
    <n v="2.0779999999999998"/>
    <n v="0.19"/>
    <n v="0"/>
    <s v="Y"/>
    <s v="SDC-BF-3-N-3_A_13.SPA"/>
    <s v="Y"/>
    <x v="0"/>
    <s v="PP 48. Brown Fragment"/>
    <s v="FLOPP, De Frond et al. 2021"/>
    <n v="0"/>
    <s v="TRANSMITTANCE"/>
    <n v="0"/>
    <s v="Polymers"/>
    <x v="1"/>
    <x v="3"/>
    <x v="0"/>
    <x v="0"/>
  </r>
  <r>
    <x v="0"/>
    <s v="Low Flow"/>
    <n v="1"/>
    <s v="RB"/>
    <s v="Outside Thalweg_1"/>
    <n v="0.15"/>
    <s v="BF-4"/>
    <s v="SDC-BF-4-N-1"/>
    <s v="SDC-BF-4"/>
    <s v="SDC-BF-4-N-1_S0-0_A_3"/>
    <n v="3"/>
    <s v="black"/>
    <s v="fiber"/>
    <x v="0"/>
    <x v="1"/>
    <n v="0"/>
    <n v="0"/>
    <n v="0"/>
    <n v="2.4E-2"/>
    <n v="1.5049999999999999"/>
    <n v="0.55500000000000005"/>
    <n v="2.532"/>
    <s v="Y"/>
    <s v="SDC-BF-4-N-1_S0-0_A_3.SPA"/>
    <s v="Y"/>
    <x v="5"/>
    <s v="PEST"/>
    <s v="Moore Institute for Plastic Pollution Research"/>
    <s v="Reflectance"/>
    <n v="0"/>
    <s v="Reflectance"/>
    <n v="0"/>
    <x v="4"/>
    <x v="2"/>
    <x v="0"/>
    <x v="0"/>
  </r>
  <r>
    <x v="0"/>
    <s v="Low Flow"/>
    <n v="1"/>
    <s v="RB"/>
    <s v="Outside Thalweg_1"/>
    <n v="0.15"/>
    <s v="BF-4"/>
    <s v="SDC-BF-4-N-1"/>
    <s v="SDC-BF-4"/>
    <s v="SDC-BF-4-N-1_S0-0_A_7"/>
    <n v="7"/>
    <s v="black"/>
    <s v="fiber"/>
    <x v="0"/>
    <x v="1"/>
    <n v="0"/>
    <n v="0"/>
    <n v="0"/>
    <n v="1.7999999999999999E-2"/>
    <n v="1.419"/>
    <n v="0.501"/>
    <n v="1.998"/>
    <s v="Y"/>
    <s v="SDC-BF-4-N-1_S0-0_A_7.SPA"/>
    <s v="Y"/>
    <x v="5"/>
    <s v="PET.1"/>
    <s v="Moore Institute for Plastic Pollution Research"/>
    <s v="Reflectance"/>
    <n v="0"/>
    <s v="Reflectance"/>
    <n v="0"/>
    <x v="0"/>
    <x v="0"/>
    <x v="0"/>
    <x v="0"/>
  </r>
  <r>
    <x v="0"/>
    <s v="Low Flow"/>
    <n v="1"/>
    <s v="RB"/>
    <s v="Outside Thalweg_1"/>
    <n v="0.15"/>
    <s v="BF-4"/>
    <s v="SDC-BF-4-N-1"/>
    <s v="SDC-BF-4"/>
    <s v="SDC-BF-4-N-1_S0-0_B_1"/>
    <n v="1"/>
    <s v="blue"/>
    <s v="fiber"/>
    <x v="0"/>
    <x v="2"/>
    <n v="0"/>
    <n v="0"/>
    <n v="0"/>
    <n v="1.4999999999999999E-2"/>
    <n v="1.631"/>
    <n v="0.217"/>
    <n v="1.93"/>
    <s v="Y"/>
    <s v="SDC-BF-4-N-1_S0-0_B_1.SPA"/>
    <s v="Y"/>
    <x v="4"/>
    <s v="PET.1"/>
    <s v="Moore Institute for Plastic Pollution Research"/>
    <s v="Reflectance"/>
    <n v="0"/>
    <s v="Reflectance"/>
    <n v="0"/>
    <x v="0"/>
    <x v="0"/>
    <x v="0"/>
    <x v="1"/>
  </r>
  <r>
    <x v="0"/>
    <s v="Low Flow"/>
    <n v="1"/>
    <s v="RB"/>
    <s v="Outside Thalweg_1"/>
    <n v="0.15"/>
    <s v="BF-4"/>
    <s v="SDC-BF-4-N-1"/>
    <s v="SDC-BF-4"/>
    <s v="SDC-BF-4-N-1_S0-0_B_8"/>
    <n v="8"/>
    <s v="blue"/>
    <s v="fiber"/>
    <x v="0"/>
    <x v="2"/>
    <n v="0"/>
    <n v="0"/>
    <n v="0"/>
    <s v="measurement missed"/>
    <s v="measurement missed"/>
    <s v="measurement missed"/>
    <s v="measurement missed"/>
    <s v="Y"/>
    <s v="SDC-BF-4-N-1_S0-0_B_8.SPA"/>
    <s v="Y"/>
    <x v="5"/>
    <s v="Phosgenite"/>
    <s v="RRUFF"/>
    <n v="0"/>
    <n v="0"/>
    <n v="0"/>
    <s v="Minerals"/>
    <x v="2"/>
    <x v="2"/>
    <x v="1"/>
    <x v="2"/>
  </r>
  <r>
    <x v="0"/>
    <s v="Low Flow"/>
    <n v="1"/>
    <s v="RB"/>
    <s v="Outside Thalweg_1"/>
    <n v="0.15"/>
    <s v="BF-4"/>
    <s v="SDC-BF-4-N-1"/>
    <s v="SDC-BF-4"/>
    <s v="SDC-BF-4-N-1_S0-0_B_13"/>
    <n v="13"/>
    <s v="blue"/>
    <s v="fiber"/>
    <x v="0"/>
    <x v="2"/>
    <n v="0"/>
    <n v="0"/>
    <n v="0"/>
    <n v="2.1999999999999999E-2"/>
    <n v="1.8919999999999999"/>
    <n v="0.63800000000000001"/>
    <n v="2.7410000000000001"/>
    <s v="Y"/>
    <s v="SDC-BF-4-N-1_S0-0_B_13.SPA"/>
    <s v="Y"/>
    <x v="1"/>
    <s v="PP 9. White Fork Fragment"/>
    <s v="FLOPP, De Frond et al. 2021"/>
    <n v="0"/>
    <s v="TRANSMITTANCE"/>
    <n v="0"/>
    <s v="Polymers"/>
    <x v="1"/>
    <x v="3"/>
    <x v="0"/>
    <x v="0"/>
  </r>
  <r>
    <x v="0"/>
    <s v="Low Flow"/>
    <n v="1"/>
    <s v="RB"/>
    <s v="Outside Thalweg_1"/>
    <n v="0.15"/>
    <s v="BF-4"/>
    <s v="SDC-BF-4-N-1"/>
    <s v="SDC-BF-4"/>
    <s v="SDC-BF-4-N-1_S0-0_B_15"/>
    <n v="15"/>
    <s v="red"/>
    <s v="fiber"/>
    <x v="0"/>
    <x v="0"/>
    <n v="0"/>
    <n v="0"/>
    <n v="0"/>
    <n v="1.6E-2"/>
    <n v="0.79600000000000004"/>
    <n v="0.52300000000000002"/>
    <n v="2.0529999999999999"/>
    <s v="Y"/>
    <s v="SDC-BF-4-N-1_S0-0_B_15.SPA"/>
    <s v="Y"/>
    <x v="1"/>
    <s v="PEST"/>
    <s v="Moore Institute for Plastic Pollution Research"/>
    <s v="Reflectance"/>
    <n v="0"/>
    <s v="Reflectance"/>
    <n v="0"/>
    <x v="4"/>
    <x v="2"/>
    <x v="0"/>
    <x v="0"/>
  </r>
  <r>
    <x v="0"/>
    <s v="Low Flow"/>
    <n v="1"/>
    <s v="RB"/>
    <s v="Outside Thalweg_1"/>
    <n v="0.15"/>
    <s v="BF-4"/>
    <s v="SDC-BF-4-N-1"/>
    <s v="SDC-BF-4"/>
    <s v="SDC-BF-4-N-1_S0-0_B_17"/>
    <n v="17"/>
    <s v="gray"/>
    <s v="fiber"/>
    <x v="0"/>
    <x v="1"/>
    <n v="0"/>
    <n v="0"/>
    <n v="0"/>
    <n v="10.082000000000001"/>
    <n v="8.282"/>
    <n v="4.2389999999999999"/>
    <n v="0"/>
    <s v="Y"/>
    <s v="SDC-BF-4-N-1_S0-0_B_17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24"/>
    <s v="BF-4"/>
    <s v="SDC-BF-4-N-2"/>
    <s v="SDC-BF-4"/>
    <s v="SDC-BF-4-N-2_S0-0_A_12"/>
    <n v="12"/>
    <s v="brown"/>
    <s v="fiber"/>
    <x v="0"/>
    <x v="1"/>
    <n v="0"/>
    <n v="0"/>
    <n v="0"/>
    <n v="0.26200000000000001"/>
    <n v="2.758"/>
    <n v="2.2799999999999998"/>
    <n v="0"/>
    <s v="Y"/>
    <s v="SDC-BF-4-N-2_S0-0_A_12.SPA"/>
    <s v="Y"/>
    <x v="5"/>
    <s v="PVC.1"/>
    <s v="Moore Institute for Plastic Pollution Research"/>
    <s v="Reflectance"/>
    <n v="0"/>
    <s v="Reflectance"/>
    <n v="0"/>
    <x v="5"/>
    <x v="4"/>
    <x v="0"/>
    <x v="0"/>
  </r>
  <r>
    <x v="0"/>
    <s v="Low Flow"/>
    <n v="2"/>
    <s v="C"/>
    <s v="Inside Thalweg"/>
    <n v="0.24"/>
    <s v="BF-4"/>
    <s v="SDC-BF-4-N-2"/>
    <s v="SDC-BF-4"/>
    <s v="SDC-BF-4-N-2_S0-0_A_13"/>
    <n v="13"/>
    <s v="brown"/>
    <s v="fiber"/>
    <x v="0"/>
    <x v="1"/>
    <n v="0"/>
    <n v="0"/>
    <n v="0"/>
    <n v="6.4000000000000001E-2"/>
    <n v="4.6399999999999997"/>
    <n v="0.72699999999999998"/>
    <n v="7.4969999999999999"/>
    <s v="Y"/>
    <s v="SDC-BF-4-N-2_S0-0_A_13.SPA"/>
    <s v="Y"/>
    <x v="5"/>
    <s v="PVC.1"/>
    <s v="Moore Institute for Plastic Pollution Research"/>
    <s v="Reflectance"/>
    <n v="0"/>
    <s v="Reflectance"/>
    <n v="0"/>
    <x v="5"/>
    <x v="4"/>
    <x v="0"/>
    <x v="0"/>
  </r>
  <r>
    <x v="0"/>
    <s v="Low Flow"/>
    <n v="2"/>
    <s v="C"/>
    <s v="Inside Thalweg"/>
    <n v="0.24"/>
    <s v="BF-4"/>
    <s v="SDC-BF-4-N-2"/>
    <s v="SDC-BF-4"/>
    <s v="SDC-BF-4-N-2_S0-0_A_18"/>
    <n v="18"/>
    <s v="black"/>
    <s v="fiber"/>
    <x v="0"/>
    <x v="1"/>
    <n v="0"/>
    <n v="0"/>
    <n v="0"/>
    <n v="8.3000000000000004E-2"/>
    <n v="1.5649999999999999"/>
    <n v="0.4"/>
    <n v="0"/>
    <s v="Y"/>
    <s v="SDC-BF-4-N-2_S0-0_A_18.SPA"/>
    <s v="Y"/>
    <x v="1"/>
    <s v="PET.1"/>
    <s v="Moore Institute for Plastic Pollution Research"/>
    <s v="Reflectance"/>
    <n v="0"/>
    <s v="Reflectance"/>
    <n v="0"/>
    <x v="0"/>
    <x v="0"/>
    <x v="0"/>
    <x v="0"/>
  </r>
  <r>
    <x v="0"/>
    <s v="Low Flow"/>
    <n v="2"/>
    <s v="C"/>
    <s v="Inside Thalweg"/>
    <n v="0.24"/>
    <s v="BF-4"/>
    <s v="SDC-BF-4-N-2"/>
    <s v="SDC-BF-4"/>
    <s v="SDC-BF-4-N-2_S0-0_A_26"/>
    <n v="26"/>
    <s v="black"/>
    <s v="fiber bundle"/>
    <x v="0"/>
    <x v="1"/>
    <n v="0"/>
    <n v="0"/>
    <n v="0"/>
    <n v="3.1E-2"/>
    <n v="0.65"/>
    <n v="0.39600000000000002"/>
    <n v="3.91"/>
    <s v="Y"/>
    <s v="SDC-BF-4-N-2_S0-0_A_26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0"/>
    <s v="Low Flow"/>
    <n v="2"/>
    <s v="C"/>
    <s v="Inside Thalweg"/>
    <n v="0.24"/>
    <s v="BF-4"/>
    <s v="SDC-BF-4-N-2"/>
    <s v="SDC-BF-4"/>
    <s v="SDC-BF-4-N-2_S0-0_A_27"/>
    <n v="27"/>
    <s v="red"/>
    <s v="fiber"/>
    <x v="0"/>
    <x v="0"/>
    <n v="0"/>
    <n v="0"/>
    <s v="done"/>
    <n v="0.16"/>
    <n v="2.2919999999999998"/>
    <n v="0.68899999999999995"/>
    <n v="0"/>
    <s v="Y"/>
    <s v="SDC-BF-4-N-2_S0-0_A_27.SPA"/>
    <s v="Y"/>
    <x v="1"/>
    <s v=" Asphalt (Nahal Heimar, Israel; A. Nissenbaum)"/>
    <s v="Kimmel_Center"/>
    <n v="0"/>
    <s v="ABSORBANCE"/>
    <n v="0"/>
    <s v="Organic Materials, Minerals, Archeology"/>
    <x v="3"/>
    <x v="2"/>
    <x v="1"/>
    <x v="2"/>
  </r>
  <r>
    <x v="0"/>
    <s v="Low Flow"/>
    <n v="2"/>
    <s v="C"/>
    <s v="Inside Thalweg"/>
    <n v="0.24"/>
    <s v="BF-4"/>
    <s v="SDC-BF-4-N-2"/>
    <s v="SDC-BF-4"/>
    <s v="SDC-BF-4-N-2_S0-0_A_28"/>
    <n v="28"/>
    <s v="brown"/>
    <s v="fiber"/>
    <x v="0"/>
    <x v="1"/>
    <n v="0"/>
    <n v="0"/>
    <n v="0"/>
    <n v="0.10299999999999999"/>
    <n v="2.1520000000000001"/>
    <n v="0.183"/>
    <n v="0"/>
    <s v="Y"/>
    <s v="SDC-BF-4-N-2_S0-0_A_28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24"/>
    <s v="BF-4"/>
    <s v="SDC-BF-4-N-2"/>
    <s v="SDC-BF-4"/>
    <s v="SDC-BF-4-N-2_S0-0_A_29"/>
    <n v="29"/>
    <s v="red"/>
    <s v="fiber"/>
    <x v="0"/>
    <x v="0"/>
    <n v="0"/>
    <n v="0"/>
    <n v="0"/>
    <n v="0.106"/>
    <n v="3.6269999999999998"/>
    <n v="1.3620000000000001"/>
    <n v="12.785"/>
    <s v="Y"/>
    <s v="SDC-BF-4-N-2_S0-0_A_29.SPA"/>
    <s v="Y"/>
    <x v="1"/>
    <s v="PET.2"/>
    <s v="Moore Institute for Plastic Pollution Research"/>
    <s v="Reflectance"/>
    <n v="0"/>
    <s v="Reflectance"/>
    <n v="0"/>
    <x v="0"/>
    <x v="0"/>
    <x v="0"/>
    <x v="0"/>
  </r>
  <r>
    <x v="0"/>
    <s v="Low Flow"/>
    <n v="2"/>
    <s v="C"/>
    <s v="Inside Thalweg"/>
    <n v="0.24"/>
    <s v="BF-4"/>
    <s v="SDC-BF-4-N-2"/>
    <s v="SDC-BF-4"/>
    <s v="SDC-BF-4-N-2_S0-0_A_35"/>
    <n v="35"/>
    <s v="brown"/>
    <s v="fiber"/>
    <x v="0"/>
    <x v="1"/>
    <n v="0"/>
    <n v="0"/>
    <n v="0"/>
    <n v="0.20499999999999999"/>
    <n v="4.5140000000000002"/>
    <n v="0.46600000000000003"/>
    <n v="0"/>
    <s v="Y"/>
    <s v="SDC-BF-4-N-2_S0-0_A_35.SPA"/>
    <s v="Y"/>
    <x v="5"/>
    <s v="PET.1"/>
    <s v="Moore Institute for Plastic Pollution Research"/>
    <s v="Reflectance"/>
    <n v="0"/>
    <s v="Reflectance"/>
    <n v="0"/>
    <x v="0"/>
    <x v="0"/>
    <x v="0"/>
    <x v="0"/>
  </r>
  <r>
    <x v="0"/>
    <s v="Low Flow"/>
    <n v="2"/>
    <s v="C"/>
    <s v="Inside Thalweg"/>
    <n v="0.24"/>
    <s v="BF-4"/>
    <s v="SDC-BF-4-N-2"/>
    <s v="SDC-BF-4"/>
    <s v="SDC-BF-4-N-2_S0-0_A_36"/>
    <n v="36"/>
    <s v="blue"/>
    <s v="fiber bundle"/>
    <x v="0"/>
    <x v="2"/>
    <n v="0"/>
    <n v="0"/>
    <n v="0"/>
    <n v="0.63500000000000001"/>
    <n v="1.4470000000000001"/>
    <n v="1.097"/>
    <n v="0"/>
    <s v="Y"/>
    <s v="SDC-BF-4-N-2_S0-0_A_36.SPA"/>
    <s v="Y"/>
    <x v="1"/>
    <s v="PP 52. White Fragment"/>
    <s v="FLOPP, De Frond et al. 2021"/>
    <n v="0"/>
    <s v="TRANSMITTANCE"/>
    <n v="0"/>
    <s v="Polymers"/>
    <x v="1"/>
    <x v="3"/>
    <x v="0"/>
    <x v="0"/>
  </r>
  <r>
    <x v="0"/>
    <s v="Low Flow"/>
    <n v="2"/>
    <s v="C"/>
    <s v="Inside Thalweg"/>
    <n v="0.24"/>
    <s v="BF-4"/>
    <s v="SDC-BF-4-N-2"/>
    <s v="SDC-BF-4"/>
    <s v="SDC-BF-4-N-2_S0-0_A_40"/>
    <n v="40"/>
    <s v="black"/>
    <s v="fiber"/>
    <x v="0"/>
    <x v="1"/>
    <n v="0"/>
    <n v="0"/>
    <n v="0"/>
    <n v="0.11799999999999999"/>
    <n v="2.4769999999999999"/>
    <n v="0.66600000000000004"/>
    <n v="0"/>
    <s v="Y"/>
    <s v="SDC-BF-4-N-2_S0-0_A_40.SPA"/>
    <s v="Y"/>
    <x v="5"/>
    <s v="PET.1"/>
    <s v="Moore Institute for Plastic Pollution Research"/>
    <s v="Reflectance"/>
    <n v="0"/>
    <s v="Reflectance"/>
    <n v="0"/>
    <x v="0"/>
    <x v="0"/>
    <x v="0"/>
    <x v="0"/>
  </r>
  <r>
    <x v="0"/>
    <s v="Low Flow"/>
    <n v="2"/>
    <s v="C"/>
    <s v="Inside Thalweg"/>
    <n v="0.24"/>
    <s v="BF-4"/>
    <s v="SDC-BF-4-N-2"/>
    <s v="SDC-BF-4"/>
    <s v="SDC-BF-4-N-2_S0-0_A_42"/>
    <n v="42"/>
    <s v="blue"/>
    <s v="fiber"/>
    <x v="0"/>
    <x v="2"/>
    <n v="0"/>
    <s v="thin and long particle, too thick to be a fiber, hard surface"/>
    <s v="done"/>
    <n v="0.105"/>
    <n v="5.8630000000000004"/>
    <n v="1.7190000000000001"/>
    <n v="12.281000000000001"/>
    <s v="Y"/>
    <s v="SDC-BF-4-N-2_S0-0_A_42.SPA"/>
    <s v="Y"/>
    <x v="0"/>
    <s v="PP 9. White Fork Fragment"/>
    <s v="FLOPP, De Frond et al. 2021"/>
    <n v="0"/>
    <s v="TRANSMITTANCE"/>
    <n v="0"/>
    <s v="Polymers"/>
    <x v="1"/>
    <x v="3"/>
    <x v="0"/>
    <x v="0"/>
  </r>
  <r>
    <x v="0"/>
    <s v="Low Flow"/>
    <n v="3"/>
    <s v="LB"/>
    <s v="Outside Thalweg_2"/>
    <n v="0.21"/>
    <s v="BF-4"/>
    <s v="SDC-BF-4-N-3"/>
    <s v="SDC-BF-4"/>
    <s v="SDC-BF-4-N-3_S0-0_A_1"/>
    <n v="1"/>
    <s v="brown"/>
    <s v="fiber"/>
    <x v="0"/>
    <x v="1"/>
    <n v="0"/>
    <n v="0"/>
    <n v="0"/>
    <n v="0.26800000000000002"/>
    <n v="3.488"/>
    <n v="0.58699999999999997"/>
    <n v="0"/>
    <s v="Y"/>
    <s v="SDC-BF-4-N-3_S0-0_A_1.SPA"/>
    <s v="Y"/>
    <x v="1"/>
    <s v="PET.2"/>
    <s v="Moore Institute for Plastic Pollution Research"/>
    <s v="Reflectance"/>
    <n v="0"/>
    <s v="Reflectance"/>
    <n v="0"/>
    <x v="0"/>
    <x v="0"/>
    <x v="0"/>
    <x v="0"/>
  </r>
  <r>
    <x v="0"/>
    <s v="Low Flow"/>
    <n v="3"/>
    <s v="LB"/>
    <s v="Outside Thalweg_2"/>
    <n v="0.21"/>
    <s v="BF-4"/>
    <s v="SDC-BF-4-N-3"/>
    <s v="SDC-BF-4"/>
    <s v="SDC-BF-4-N-3_S0-0_A_34"/>
    <n v="34"/>
    <s v="green"/>
    <s v="fiber"/>
    <x v="0"/>
    <x v="3"/>
    <n v="0"/>
    <s v="very thin sheet particle"/>
    <s v="done"/>
    <n v="0.13500000000000001"/>
    <n v="1.0229999999999999"/>
    <n v="0.42599999999999999"/>
    <n v="0"/>
    <s v="Y"/>
    <s v="SDC-BF-4-N-3_S0-0_A_34.SPA"/>
    <s v="Y"/>
    <x v="0"/>
    <s v="Polyethylene, low Mw ~4,000 by GPC"/>
    <s v="NIST Chem Web Book"/>
    <n v="0"/>
    <s v="Reflectance"/>
    <n v="0"/>
    <s v="Polymer, Minerals, Organic Materials"/>
    <x v="1"/>
    <x v="1"/>
    <x v="0"/>
    <x v="0"/>
  </r>
  <r>
    <x v="0"/>
    <s v="Low Flow"/>
    <n v="3"/>
    <s v="LB"/>
    <s v="Outside Thalweg_2"/>
    <n v="0.21"/>
    <s v="BF-4"/>
    <s v="SDC-BF-4-N-3"/>
    <s v="SDC-BF-4"/>
    <s v="SDC-BF-4-N-3_S0-0_A_45"/>
    <n v="45"/>
    <s v="blue"/>
    <s v="fiber"/>
    <x v="0"/>
    <x v="2"/>
    <n v="0"/>
    <s v="long and thin particle, hard surface"/>
    <s v="done"/>
    <n v="0.106"/>
    <n v="1.581"/>
    <n v="0.77600000000000002"/>
    <n v="0"/>
    <s v="Y"/>
    <s v="SDC-BF-4-N-3_S0-0_A_45.SPA"/>
    <s v="Y"/>
    <x v="5"/>
    <s v="PET.1"/>
    <s v="Moore Institute for Plastic Pollution Research"/>
    <s v="Reflectance"/>
    <n v="0"/>
    <s v="Reflectance"/>
    <n v="0"/>
    <x v="0"/>
    <x v="0"/>
    <x v="0"/>
    <x v="0"/>
  </r>
  <r>
    <x v="0"/>
    <s v="Low Flow"/>
    <n v="3"/>
    <s v="LB"/>
    <s v="Outside Thalweg_2"/>
    <n v="0.21"/>
    <s v="BF-4"/>
    <s v="SDC-BF-4-N-3"/>
    <s v="SDC-BF-4"/>
    <s v="SDC-BF-4-N-3_S0-0_B_3"/>
    <n v="3"/>
    <s v="black"/>
    <s v="fiber"/>
    <x v="0"/>
    <x v="1"/>
    <n v="0"/>
    <n v="0"/>
    <n v="0"/>
    <n v="0.156"/>
    <n v="2.117"/>
    <n v="0.98599999999999999"/>
    <n v="0"/>
    <s v="Y"/>
    <s v="SDC-BF-4-N-3_S0-0_B_3.SPA"/>
    <s v="Y"/>
    <x v="5"/>
    <s v="MDPE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21"/>
    <s v="BF-4"/>
    <s v="SDC-BF-4-N-3"/>
    <s v="SDC-BF-4"/>
    <s v="SDC-BF-4-N-3_S0-0_B_9"/>
    <n v="9"/>
    <s v="gray"/>
    <s v="fiber"/>
    <x v="0"/>
    <x v="1"/>
    <n v="0"/>
    <n v="0"/>
    <n v="0"/>
    <n v="0.13"/>
    <n v="2.4940000000000002"/>
    <n v="0.317"/>
    <n v="0"/>
    <s v="Y"/>
    <s v="SDC-BF-4-N-3_S0-0_B_9.SPA"/>
    <s v="Y"/>
    <x v="5"/>
    <s v="PVC.1"/>
    <s v="Moore Institute for Plastic Pollution Research"/>
    <s v="Reflectance"/>
    <n v="0"/>
    <s v="Reflectance"/>
    <n v="0"/>
    <x v="5"/>
    <x v="4"/>
    <x v="0"/>
    <x v="0"/>
  </r>
  <r>
    <x v="0"/>
    <s v="Low Flow"/>
    <n v="1"/>
    <s v="RB"/>
    <s v="Outside Thalweg_1"/>
    <n v="0.2"/>
    <s v="DF-1"/>
    <s v="SDC-DF-1-N-1"/>
    <s v="SDC-DF-1"/>
    <s v="SDC-DF-1-N-1_S0-0_A_9"/>
    <n v="9"/>
    <s v="black"/>
    <s v="fiber"/>
    <x v="0"/>
    <x v="1"/>
    <n v="0"/>
    <n v="0"/>
    <n v="0"/>
    <n v="3.2000000000000001E-2"/>
    <n v="0.997"/>
    <n v="0.42899999999999999"/>
    <n v="0"/>
    <s v="Y"/>
    <s v="SDC-DF-1-N-1_A_9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0"/>
    <s v="Low Flow"/>
    <n v="3"/>
    <s v="LB"/>
    <s v="Outside Thalweg_2"/>
    <n v="0.23499999999999999"/>
    <s v="DF-1"/>
    <s v="SDC-DF-1-N-3"/>
    <s v="SDC-DF-1"/>
    <s v="SDC-DF-1-N-3_S0-0_A_4"/>
    <n v="4"/>
    <s v="black"/>
    <s v="fiber"/>
    <x v="0"/>
    <x v="1"/>
    <n v="0"/>
    <n v="0"/>
    <n v="0"/>
    <n v="0.16300000000000001"/>
    <n v="1.325"/>
    <n v="0.871"/>
    <n v="0"/>
    <s v="Y"/>
    <s v="SDC-DF-1-N-3_A_4.SPA"/>
    <s v="Y"/>
    <x v="1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23499999999999999"/>
    <s v="DF-1"/>
    <s v="SDC-DF-1-N-3"/>
    <s v="SDC-DF-1"/>
    <s v="SDC-DF-1-N-3_S0-0_C_7"/>
    <n v="7"/>
    <s v="black"/>
    <s v="fiber"/>
    <x v="0"/>
    <x v="1"/>
    <n v="0"/>
    <n v="0"/>
    <n v="0"/>
    <n v="0.108"/>
    <n v="1.363"/>
    <n v="0.96899999999999997"/>
    <n v="0"/>
    <s v="Y"/>
    <s v="SDC-DF-1-N-3_C_7.SPA"/>
    <s v="Y"/>
    <x v="5"/>
    <s v="Glass beads, acid washed, 150-212 microns"/>
    <s v="NIST Chem Web Book"/>
    <n v="0"/>
    <s v="Reflectance"/>
    <n v="0"/>
    <s v="Polymer, Minerals, Organic Materials"/>
    <x v="3"/>
    <x v="2"/>
    <x v="1"/>
    <x v="2"/>
  </r>
  <r>
    <x v="0"/>
    <s v="Low Flow"/>
    <n v="1"/>
    <s v="RB"/>
    <s v="Outside Thalweg_1"/>
    <n v="0.15"/>
    <s v="DF-2"/>
    <s v="SDC-DF-2-N-1"/>
    <s v="SDC-DF-2"/>
    <s v="SDC-DF-2-N-1_S0-0_A_22"/>
    <n v="22"/>
    <s v="blue"/>
    <s v="fiber"/>
    <x v="0"/>
    <x v="2"/>
    <n v="0"/>
    <n v="0"/>
    <n v="0"/>
    <n v="5.0000000000000001E-3"/>
    <n v="0.28100000000000003"/>
    <n v="7.8E-2"/>
    <n v="0"/>
    <s v="Y"/>
    <s v="SDC-DF-2-N-1_A_22.SPA"/>
    <s v="Y"/>
    <x v="3"/>
    <s v="Disperse yellow 3"/>
    <s v="NIST Chem Web Book"/>
    <n v="0"/>
    <s v="Reflectance"/>
    <n v="0"/>
    <s v="Polymer, Minerals, Organic Materials"/>
    <x v="3"/>
    <x v="2"/>
    <x v="1"/>
    <x v="1"/>
  </r>
  <r>
    <x v="0"/>
    <s v="Low Flow"/>
    <n v="1"/>
    <s v="RB"/>
    <s v="Outside Thalweg_1"/>
    <n v="0.15"/>
    <s v="DF-2"/>
    <s v="SDC-DF-2-N-1"/>
    <s v="SDC-DF-2"/>
    <s v="SDC-DF-2-N-1_S0-0_A_26"/>
    <n v="26"/>
    <s v="black"/>
    <s v="fiber"/>
    <x v="0"/>
    <x v="1"/>
    <n v="0"/>
    <n v="0"/>
    <n v="0"/>
    <n v="0.02"/>
    <n v="1.05"/>
    <n v="0.43099999999999999"/>
    <n v="0"/>
    <s v="Y"/>
    <s v="SDC-DF-2-N-1_A_26.SPA"/>
    <s v="Y"/>
    <x v="4"/>
    <s v="PA"/>
    <s v="Moore Institute for Plastic Pollution Research"/>
    <s v="Reflectance"/>
    <n v="0"/>
    <s v="Reflectance"/>
    <n v="0"/>
    <x v="6"/>
    <x v="2"/>
    <x v="0"/>
    <x v="1"/>
  </r>
  <r>
    <x v="0"/>
    <s v="Low Flow"/>
    <n v="2"/>
    <s v="C"/>
    <s v="Inside Thalweg"/>
    <n v="0.22500000000000001"/>
    <s v="DF-2"/>
    <s v="SDC-DF-2-N-2"/>
    <s v="SDC-DF-2"/>
    <s v="SDC-DF-2-N-2_S0-0_A_3"/>
    <n v="3"/>
    <s v="pink"/>
    <s v="fiber"/>
    <x v="0"/>
    <x v="0"/>
    <n v="0"/>
    <n v="0"/>
    <n v="0"/>
    <n v="3.7999999999999999E-2"/>
    <n v="1.3420000000000001"/>
    <n v="0.13300000000000001"/>
    <n v="0"/>
    <s v="Y"/>
    <s v="SDC-DF-2-N-2_A_3.SPA"/>
    <s v="Y"/>
    <x v="6"/>
    <s v="Corundum__R060020-1__Infrared__Infrared_Data_Processed__1174"/>
    <s v="RRUFF"/>
    <n v="0"/>
    <s v="ABSORBANCE"/>
    <n v="0"/>
    <s v="Minerals"/>
    <x v="2"/>
    <x v="2"/>
    <x v="1"/>
    <x v="1"/>
  </r>
  <r>
    <x v="0"/>
    <s v="Low Flow"/>
    <n v="2"/>
    <s v="C"/>
    <s v="Inside Thalweg"/>
    <n v="0.22500000000000001"/>
    <s v="DF-2"/>
    <s v="SDC-DF-2-N-2"/>
    <s v="SDC-DF-2"/>
    <s v="SDC-DF-2-N-2_S0-0_A_20"/>
    <n v="20"/>
    <s v="black"/>
    <s v="fiber"/>
    <x v="0"/>
    <x v="1"/>
    <n v="0"/>
    <n v="0"/>
    <n v="0"/>
    <n v="0.156"/>
    <n v="1.4830000000000001"/>
    <n v="0.57799999999999996"/>
    <n v="0"/>
    <s v="Y"/>
    <s v="SDC-DF-2-N-2_A_20.SPA"/>
    <s v="Y"/>
    <x v="1"/>
    <s v="Shortite__R050248-1__Infrared__Infrared_Data_Processed__1158"/>
    <s v="RRUFF"/>
    <n v="0"/>
    <s v="ABSORBANCE"/>
    <n v="0"/>
    <s v="Minerals"/>
    <x v="2"/>
    <x v="2"/>
    <x v="1"/>
    <x v="2"/>
  </r>
  <r>
    <x v="0"/>
    <s v="Low Flow"/>
    <n v="3"/>
    <s v="LB"/>
    <s v="Outside Thalweg_2"/>
    <n v="0.22"/>
    <s v="DF-2"/>
    <s v="SDC-DF-2-N-3"/>
    <s v="SDC-DF-2"/>
    <s v="SDC-DF-2-N-3_S0-0_A_27"/>
    <n v="27"/>
    <s v="black"/>
    <s v="fiber"/>
    <x v="0"/>
    <x v="1"/>
    <n v="0"/>
    <n v="0"/>
    <n v="0"/>
    <n v="3.7999999999999999E-2"/>
    <n v="0.80200000000000005"/>
    <n v="0.51"/>
    <n v="0"/>
    <s v="Y"/>
    <s v="SDC-DF-2-N-3_A_27.SPA"/>
    <s v="Y"/>
    <x v="5"/>
    <s v="Soil"/>
    <s v="USDA"/>
    <s v="Reflection"/>
    <n v="0"/>
    <s v="Reflection"/>
    <n v="0"/>
    <x v="3"/>
    <x v="2"/>
    <x v="1"/>
    <x v="2"/>
  </r>
  <r>
    <x v="0"/>
    <s v="Low Flow"/>
    <n v="3"/>
    <s v="LB"/>
    <s v="Outside Thalweg_2"/>
    <n v="0.22"/>
    <s v="DF-2"/>
    <s v="SDC-DF-2-N-3"/>
    <s v="SDC-DF-2"/>
    <s v="SDC-DF-2-N-3_S0-0_B_9"/>
    <n v="9"/>
    <s v="blue"/>
    <s v="fiber"/>
    <x v="0"/>
    <x v="2"/>
    <n v="0"/>
    <n v="0"/>
    <n v="0"/>
    <n v="3.4000000000000002E-2"/>
    <n v="1.2090000000000001"/>
    <n v="0.36799999999999999"/>
    <n v="0"/>
    <s v="Y"/>
    <s v="SDC-DF-2-N-3_B_9.SPA"/>
    <s v="Y"/>
    <x v="5"/>
    <s v="Soil"/>
    <s v="USDA"/>
    <s v="Reflection"/>
    <n v="0"/>
    <s v="Reflection"/>
    <n v="0"/>
    <x v="3"/>
    <x v="2"/>
    <x v="1"/>
    <x v="2"/>
  </r>
  <r>
    <x v="0"/>
    <s v="Low Flow"/>
    <n v="3"/>
    <s v="LB"/>
    <s v="Outside Thalweg_2"/>
    <n v="0.22"/>
    <s v="DF-2"/>
    <s v="SDC-DF-2-N-3"/>
    <s v="SDC-DF-2"/>
    <s v="SDC-DF-2-N-3_S0-0_E_26"/>
    <n v="26"/>
    <s v="pink"/>
    <s v="fiber"/>
    <x v="0"/>
    <x v="0"/>
    <n v="0"/>
    <n v="0"/>
    <n v="0"/>
    <n v="3.77E-4"/>
    <n v="1.742"/>
    <n v="0.76300000000000001"/>
    <n v="4.2990000000000004"/>
    <s v="Y"/>
    <s v="SDC-DF-2-N-3_E_26.SPA"/>
    <s v="Y"/>
    <x v="1"/>
    <s v="PEST"/>
    <s v="Moore Institute for Plastic Pollution Research"/>
    <s v="Reflectance"/>
    <n v="0"/>
    <s v="Reflectance"/>
    <n v="0"/>
    <x v="4"/>
    <x v="2"/>
    <x v="0"/>
    <x v="0"/>
  </r>
  <r>
    <x v="0"/>
    <s v="Low Flow"/>
    <s v="X"/>
    <s v="combine RB-C-LB"/>
    <s v="NA"/>
    <n v="0.18"/>
    <s v="DF-3"/>
    <s v="SDC-DF-3-N_S"/>
    <s v="SDC-DF-3"/>
    <s v="SDC-DF-3-N_S0-0_C_1"/>
    <n v="1"/>
    <s v="brown"/>
    <s v="fiber"/>
    <x v="0"/>
    <x v="1"/>
    <n v="0"/>
    <n v="0"/>
    <n v="0"/>
    <n v="6.1950000000000004E-4"/>
    <n v="2.645"/>
    <n v="1.9330000000000001"/>
    <n v="7.6740000000000004"/>
    <s v="Y"/>
    <s v="SDC-DF-3-N_S0-0_C_1.SPA"/>
    <s v="Y"/>
    <x v="1"/>
    <s v="Sucrose"/>
    <s v="NIST Chem Web Book"/>
    <n v="0"/>
    <s v="Reflectance"/>
    <n v="0"/>
    <s v="Polymer, Minerals, Organic Materials"/>
    <x v="3"/>
    <x v="2"/>
    <x v="1"/>
    <x v="2"/>
  </r>
  <r>
    <x v="0"/>
    <s v="Low Flow"/>
    <s v="X"/>
    <s v="combine RB-C-LB"/>
    <s v="NA"/>
    <n v="0.18"/>
    <s v="DF-3"/>
    <s v="SDC-DF-3-N_S"/>
    <s v="SDC-DF-3"/>
    <s v="SDC-DF-3-N_S0-0_D_4"/>
    <n v="4"/>
    <s v="red"/>
    <s v="fiber"/>
    <x v="0"/>
    <x v="0"/>
    <n v="0"/>
    <n v="0"/>
    <n v="0"/>
    <n v="2.4780000000000001E-4"/>
    <n v="0.72799999999999998"/>
    <n v="0.55200000000000005"/>
    <n v="2.169"/>
    <s v="Y"/>
    <s v="SDC-DF-3-N_S0-0_D_4.SPA"/>
    <s v="Y"/>
    <x v="1"/>
    <s v="PET.2"/>
    <s v="Moore Institute for Plastic Pollution Research"/>
    <s v="Reflectance"/>
    <n v="0"/>
    <s v="Reflectance"/>
    <n v="0"/>
    <x v="0"/>
    <x v="0"/>
    <x v="0"/>
    <x v="0"/>
  </r>
  <r>
    <x v="0"/>
    <s v="Low Flow"/>
    <s v="X"/>
    <s v="combine RB-C-LB"/>
    <s v="NA"/>
    <n v="0.18"/>
    <s v="DF-3"/>
    <s v="SDC-DF-3-N_S"/>
    <s v="SDC-DF-3"/>
    <s v="SDC-DF-3-N_S0-0_F_7"/>
    <n v="7"/>
    <s v="clear"/>
    <s v="fiber"/>
    <x v="0"/>
    <x v="4"/>
    <n v="0"/>
    <n v="0"/>
    <n v="0"/>
    <n v="1.9259999999999999E-4"/>
    <n v="1.149"/>
    <n v="0.498"/>
    <n v="1.6819999999999999"/>
    <s v="Y"/>
    <s v="SDC-DF-3-N_S0-0_F_7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0"/>
    <s v="Low Flow"/>
    <s v="X"/>
    <s v="combine RB-C-LB"/>
    <s v="NA"/>
    <n v="0.18"/>
    <s v="DF-3"/>
    <s v="SDC-DF-3-N_S"/>
    <s v="SDC-DF-3"/>
    <s v="SDC-DF-3-N_S0-0_F_10"/>
    <n v="10"/>
    <s v="purple"/>
    <s v="fiber"/>
    <x v="0"/>
    <x v="2"/>
    <n v="0"/>
    <n v="0"/>
    <n v="0"/>
    <n v="8.9860000000000005E-4"/>
    <n v="5.9489999999999998"/>
    <n v="2.157"/>
    <n v="12.128"/>
    <s v="Y"/>
    <s v="SDC-DF-3-N_S0-0_F_10.SPA"/>
    <s v="Y"/>
    <x v="0"/>
    <s v="PP 19. White Fiber"/>
    <s v="FLOPP, De Frond et al. 2021"/>
    <n v="0"/>
    <s v="TRANSMITTANCE"/>
    <n v="0"/>
    <s v="Polymers"/>
    <x v="1"/>
    <x v="3"/>
    <x v="0"/>
    <x v="0"/>
  </r>
  <r>
    <x v="0"/>
    <s v="Low Flow"/>
    <s v="X"/>
    <s v="combine RB-C-LB"/>
    <s v="NA"/>
    <n v="0.18"/>
    <s v="DF-3"/>
    <s v="SDC-DF-3-N_S"/>
    <s v="SDC-DF-3"/>
    <s v="SDC-DF-3-N_S0-0_F_13"/>
    <n v="13"/>
    <s v="red"/>
    <s v="fiber"/>
    <x v="0"/>
    <x v="0"/>
    <n v="0"/>
    <n v="0"/>
    <n v="0"/>
    <n v="1.9259999999999999E-4"/>
    <n v="0.66700000000000004"/>
    <n v="0.41599999999999998"/>
    <n v="1.4370000000000001"/>
    <s v="Y"/>
    <s v="SDC-DF-3-N_S0-0_F_13.SPA"/>
    <s v="Y"/>
    <x v="1"/>
    <s v="PEST"/>
    <s v="Moore Institute for Plastic Pollution Research"/>
    <s v="Reflectance"/>
    <n v="0"/>
    <s v="Reflectance"/>
    <n v="0"/>
    <x v="4"/>
    <x v="2"/>
    <x v="0"/>
    <x v="0"/>
  </r>
  <r>
    <x v="0"/>
    <s v="Low Flow"/>
    <s v="X"/>
    <s v="combine RB-C-LB"/>
    <s v="NA"/>
    <n v="0.18"/>
    <s v="DF-3"/>
    <s v="SDC-DF-3-N_S"/>
    <s v="SDC-DF-3"/>
    <s v="SDC-DF-3-N_S0-0_F_24"/>
    <n v="24"/>
    <s v="purple"/>
    <s v="fiber"/>
    <x v="0"/>
    <x v="2"/>
    <n v="0"/>
    <n v="0"/>
    <n v="0"/>
    <n v="3.2089999999999999E-4"/>
    <n v="2.8660000000000001"/>
    <n v="0.58799999999999997"/>
    <n v="3.766"/>
    <s v="Y"/>
    <s v="SDC-DF-3-N_S0-0_F_24.SPA"/>
    <s v="Y"/>
    <x v="5"/>
    <s v="Soil"/>
    <s v="USDA"/>
    <s v="Reflection"/>
    <n v="0"/>
    <s v="Reflection"/>
    <n v="0"/>
    <x v="3"/>
    <x v="2"/>
    <x v="1"/>
    <x v="2"/>
  </r>
  <r>
    <x v="0"/>
    <s v="Low Flow"/>
    <s v="X"/>
    <s v="combine RB-C-LB"/>
    <s v="NA"/>
    <n v="0.18"/>
    <s v="DF-3"/>
    <s v="SDC-DF-3-N_S"/>
    <s v="SDC-DF-3"/>
    <s v="SDC-DF-3-N_S0-0_F_25"/>
    <n v="25"/>
    <s v="purple"/>
    <s v="fiber"/>
    <x v="0"/>
    <x v="2"/>
    <n v="0"/>
    <n v="0"/>
    <n v="0"/>
    <n v="1.9259999999999999E-4"/>
    <n v="1.2290000000000001"/>
    <n v="0.32400000000000001"/>
    <n v="1.4379999999999999"/>
    <s v="Y"/>
    <s v="SDC-DF-3-N_S0-0_F_25.SPA"/>
    <s v="Y"/>
    <x v="0"/>
    <s v="Soil"/>
    <s v="USDA"/>
    <s v="Reflection"/>
    <n v="0"/>
    <s v="Reflection"/>
    <n v="0"/>
    <x v="3"/>
    <x v="2"/>
    <x v="1"/>
    <x v="2"/>
  </r>
  <r>
    <x v="0"/>
    <s v="Low Flow"/>
    <s v="X"/>
    <s v="combine RB-C-LB"/>
    <s v="NA"/>
    <n v="0.18"/>
    <s v="DF-3"/>
    <s v="SDC-DF-3-N_S"/>
    <s v="SDC-DF-3"/>
    <s v="SDC-DF-3-N_S0-0_F_40"/>
    <n v="40"/>
    <s v="red"/>
    <s v="fiber"/>
    <x v="0"/>
    <x v="0"/>
    <n v="0"/>
    <n v="0"/>
    <n v="0"/>
    <n v="2.5680000000000001E-4"/>
    <n v="1.952"/>
    <n v="0.39800000000000002"/>
    <n v="2.6320000000000001"/>
    <s v="Y"/>
    <s v="SDC-DF-3-N_S0-0_F_40.SPA"/>
    <s v="Y"/>
    <x v="0"/>
    <s v="PET.2"/>
    <s v="Moore Institute for Plastic Pollution Research"/>
    <s v="Reflectance"/>
    <n v="0"/>
    <s v="Reflectance"/>
    <n v="0"/>
    <x v="0"/>
    <x v="0"/>
    <x v="0"/>
    <x v="0"/>
  </r>
  <r>
    <x v="0"/>
    <s v="Low Flow"/>
    <s v="X"/>
    <s v="combine RB-C-LB"/>
    <s v="NA"/>
    <n v="0.18"/>
    <s v="DF-3"/>
    <s v="SDC-DF-3-N_S"/>
    <s v="SDC-DF-3"/>
    <s v="SDC-DF-3-N_S0-0_F_43"/>
    <n v="43"/>
    <s v="clear"/>
    <s v="fiber"/>
    <x v="0"/>
    <x v="4"/>
    <n v="0"/>
    <n v="0"/>
    <n v="0"/>
    <n v="2.5680000000000001E-4"/>
    <n v="2.7330000000000001"/>
    <n v="0.47299999999999998"/>
    <n v="3.1179999999999999"/>
    <s v="Y"/>
    <s v="SDC-DF-3-N_S0-0_F_43.SPA"/>
    <s v="Y"/>
    <x v="5"/>
    <s v=" Probe 82, Plextol D360 (Kremer), Dispersion in Ethanol"/>
    <s v="archaeometrielabor"/>
    <n v="0"/>
    <s v="TRANSMITTANCE"/>
    <n v="0"/>
    <s v="Paints"/>
    <x v="3"/>
    <x v="2"/>
    <x v="1"/>
    <x v="2"/>
  </r>
  <r>
    <x v="0"/>
    <s v="Low Flow"/>
    <s v="X"/>
    <s v="combine RB-C-LB"/>
    <s v="NA"/>
    <n v="0.18"/>
    <s v="DF-3"/>
    <s v="SDC-DF-3-N_S"/>
    <s v="SDC-DF-3"/>
    <s v="SDC-DF-3-N_S0-0_F_53"/>
    <n v="53"/>
    <s v="clear"/>
    <s v="fiber"/>
    <x v="0"/>
    <x v="4"/>
    <n v="0"/>
    <n v="0"/>
    <n v="0"/>
    <n v="3.2089999999999999E-4"/>
    <n v="3.1269999999999998"/>
    <n v="0.40200000000000002"/>
    <n v="3.4239999999999999"/>
    <s v="Y"/>
    <s v="SDC-DF-3-N_S0-0_F_53.SPA"/>
    <s v="Y"/>
    <x v="5"/>
    <s v="PET.1"/>
    <s v="Moore Institute for Plastic Pollution Research"/>
    <s v="Reflectance"/>
    <n v="0"/>
    <s v="Reflectance"/>
    <n v="0"/>
    <x v="0"/>
    <x v="0"/>
    <x v="0"/>
    <x v="0"/>
  </r>
  <r>
    <x v="0"/>
    <s v="Low Flow"/>
    <s v="X"/>
    <s v="combine RB-C-LB"/>
    <s v="NA"/>
    <n v="0.18"/>
    <s v="DF-3"/>
    <s v="SDC-DF-3-N_S"/>
    <s v="SDC-DF-3"/>
    <s v="SDC-DF-3-N_S0-0_H_9"/>
    <n v="9"/>
    <s v="purple"/>
    <s v="fiber"/>
    <x v="0"/>
    <x v="2"/>
    <n v="0"/>
    <n v="0"/>
    <n v="0"/>
    <n v="5.1349999999999996E-4"/>
    <n v="2.4649999999999999"/>
    <n v="1.698"/>
    <n v="6.4429999999999996"/>
    <s v="Y"/>
    <s v="SDC-DF-3-N_S0-0_H_9.SPA"/>
    <s v="Y"/>
    <x v="1"/>
    <s v="Sucrose"/>
    <s v="NIST Chem Web Book"/>
    <n v="0"/>
    <s v="Reflectance"/>
    <n v="0"/>
    <s v="Polymer, Minerals, Organic Materials"/>
    <x v="3"/>
    <x v="2"/>
    <x v="1"/>
    <x v="2"/>
  </r>
  <r>
    <x v="0"/>
    <s v="Low Flow"/>
    <s v="X"/>
    <s v="combine RB-C-LB"/>
    <s v="NA"/>
    <n v="0.18"/>
    <s v="DF-3"/>
    <s v="SDC-DF-3-N_S"/>
    <s v="SDC-DF-3"/>
    <s v="SDC-DF-3-N_S0-0_H_15"/>
    <n v="15"/>
    <s v="clear"/>
    <s v="fiber"/>
    <x v="0"/>
    <x v="4"/>
    <n v="0"/>
    <n v="0"/>
    <n v="0"/>
    <n v="3.8509999999999998E-4"/>
    <n v="1.5229999999999999"/>
    <n v="1.2390000000000001"/>
    <n v="5.1520000000000001"/>
    <s v="Y"/>
    <s v="SDC-DF-3-N_S0-0_H_15.SPA"/>
    <s v="Y"/>
    <x v="1"/>
    <s v="PET.1"/>
    <s v="Moore Institute for Plastic Pollution Research"/>
    <s v="Reflectance"/>
    <n v="0"/>
    <s v="Reflectance"/>
    <n v="0"/>
    <x v="0"/>
    <x v="0"/>
    <x v="0"/>
    <x v="0"/>
  </r>
  <r>
    <x v="0"/>
    <s v="Low Flow"/>
    <s v="X"/>
    <s v="combine RB-C-LB"/>
    <s v="NA"/>
    <n v="0.18"/>
    <s v="DF-3"/>
    <s v="SDC-DF-3-N_S"/>
    <s v="SDC-DF-3"/>
    <s v="SDC-DF-3-N_S0-0_H_16"/>
    <n v="16"/>
    <s v="clear"/>
    <s v="fiber"/>
    <x v="0"/>
    <x v="4"/>
    <n v="0"/>
    <n v="0"/>
    <n v="0"/>
    <n v="2.5680000000000001E-4"/>
    <n v="1.4870000000000001"/>
    <n v="0.92700000000000005"/>
    <n v="3.0990000000000002"/>
    <s v="Y"/>
    <s v="SDC-DF-3-N_S0-0_H_16.SPA"/>
    <s v="Y"/>
    <x v="1"/>
    <s v="PET.2"/>
    <s v="Moore Institute for Plastic Pollution Research"/>
    <s v="Reflectance"/>
    <n v="0"/>
    <s v="Reflectance"/>
    <n v="0"/>
    <x v="0"/>
    <x v="0"/>
    <x v="0"/>
    <x v="0"/>
  </r>
  <r>
    <x v="0"/>
    <s v="Low Flow"/>
    <s v="X"/>
    <s v="combine RB-C-LB"/>
    <s v="NA"/>
    <n v="0.18"/>
    <s v="DF-3"/>
    <s v="SDC-DF-3-N_S"/>
    <s v="SDC-DF-3"/>
    <s v="SDC-DF-3-N_S0-0_I_4"/>
    <n v="4"/>
    <s v="black"/>
    <s v="fiber"/>
    <x v="0"/>
    <x v="1"/>
    <n v="0"/>
    <n v="0"/>
    <s v="done"/>
    <n v="1.8699999999999999E-4"/>
    <n v="0.91500000000000004"/>
    <n v="0.50800000000000001"/>
    <n v="1.7589999999999999"/>
    <s v="Y"/>
    <s v="SDC-DF-3-N_S0-0_I_4.SPA"/>
    <s v="Y"/>
    <x v="4"/>
    <s v="PET.1"/>
    <s v="Moore Institute for Plastic Pollution Research"/>
    <s v="Reflectance"/>
    <n v="0"/>
    <s v="Reflectance"/>
    <n v="0"/>
    <x v="0"/>
    <x v="0"/>
    <x v="0"/>
    <x v="1"/>
  </r>
  <r>
    <x v="0"/>
    <s v="Low Flow"/>
    <s v="X"/>
    <s v="combine RB-C-LB"/>
    <s v="NA"/>
    <n v="0.18"/>
    <s v="DF-3"/>
    <s v="SDC-DF-3-N_S"/>
    <s v="SDC-DF-3"/>
    <s v="SDC-DF-3-N_S0-0_I_21"/>
    <n v="21"/>
    <s v="blue"/>
    <s v="fiber"/>
    <x v="0"/>
    <x v="2"/>
    <n v="0"/>
    <n v="0"/>
    <s v="done"/>
    <n v="3.1100000000000002E-4"/>
    <n v="2.137"/>
    <n v="0.55400000000000005"/>
    <n v="3.7250000000000001"/>
    <s v="Y"/>
    <s v="SDC-DF-3-N_S0-0_I_21.SPA"/>
    <s v="Y"/>
    <x v="6"/>
    <s v="MDPE"/>
    <s v="Moore Institute for Plastic Pollution Research"/>
    <s v="Reflectance"/>
    <n v="0"/>
    <s v="Reflectance"/>
    <n v="0"/>
    <x v="1"/>
    <x v="1"/>
    <x v="0"/>
    <x v="1"/>
  </r>
  <r>
    <x v="0"/>
    <s v="Low Flow"/>
    <s v="X"/>
    <s v="combine RB-C-LB"/>
    <s v="NA"/>
    <n v="0.18"/>
    <s v="DF-3"/>
    <s v="SDC-DF-3-N_S"/>
    <s v="SDC-DF-3"/>
    <s v="SDC-DF-3-N_S0-0_I_22"/>
    <n v="22"/>
    <s v="gray"/>
    <s v="fiber"/>
    <x v="0"/>
    <x v="1"/>
    <n v="0"/>
    <n v="0"/>
    <s v="done"/>
    <n v="3.1100000000000002E-4"/>
    <n v="2.569"/>
    <n v="0.755"/>
    <n v="4.0389999999999997"/>
    <s v="Y"/>
    <s v="SDC-DF-3-N_S0-0_I_22.SPA"/>
    <s v="Y"/>
    <x v="4"/>
    <s v=" (S,R)-Noscapine base (Lot #13119HS)"/>
    <s v="SWGDRUG"/>
    <n v="0"/>
    <s v="ABSORBANCE"/>
    <n v="0"/>
    <s v="Drugs"/>
    <x v="3"/>
    <x v="2"/>
    <x v="1"/>
    <x v="1"/>
  </r>
  <r>
    <x v="0"/>
    <s v="Low Flow"/>
    <s v="X"/>
    <s v="combine RB-C-LB"/>
    <s v="NA"/>
    <n v="0.18"/>
    <s v="DF-3"/>
    <s v="SDC-DF-3-N_S"/>
    <s v="SDC-DF-3"/>
    <s v="SDC-DF-3-N_S0-0_I_42"/>
    <n v="42"/>
    <s v="blue"/>
    <s v="fiber"/>
    <x v="0"/>
    <x v="2"/>
    <n v="0"/>
    <n v="0"/>
    <s v="done"/>
    <n v="1.2400000000000001E-4"/>
    <n v="1.2170000000000001"/>
    <n v="0.21299999999999999"/>
    <n v="1.3360000000000001"/>
    <s v="Y"/>
    <s v="SDC-DF-3-N_S0-0_I_42.SPA"/>
    <s v="Y"/>
    <x v="1"/>
    <s v="EVA 5. Green Fiber"/>
    <s v="FLOPP, De Frond et al. 2021"/>
    <n v="0"/>
    <s v="TRANSMITTANCE"/>
    <n v="0"/>
    <s v="Polymers"/>
    <x v="7"/>
    <x v="5"/>
    <x v="0"/>
    <x v="0"/>
  </r>
  <r>
    <x v="0"/>
    <s v="Low Flow"/>
    <s v="X"/>
    <s v="combine RB-C-LB"/>
    <s v="NA"/>
    <n v="0.18"/>
    <s v="DF-3"/>
    <s v="SDC-DF-3-N_S"/>
    <s v="SDC-DF-3"/>
    <s v="SDC-DF-3-N_S0-0_J_1"/>
    <n v="1"/>
    <s v="gray"/>
    <s v="fiber"/>
    <x v="0"/>
    <x v="1"/>
    <n v="0"/>
    <n v="0"/>
    <s v="done"/>
    <n v="2.4879999999999998E-4"/>
    <n v="2.0870000000000002"/>
    <n v="0.69799999999999995"/>
    <n v="3.2090000000000001"/>
    <s v="Y"/>
    <s v="SDC-DF-3-N_S0-0_J_1.SPA"/>
    <s v="Y"/>
    <x v="4"/>
    <s v="PET.1"/>
    <s v="Moore Institute for Plastic Pollution Research"/>
    <s v="Reflectance"/>
    <n v="0"/>
    <s v="Reflectance"/>
    <n v="0"/>
    <x v="0"/>
    <x v="0"/>
    <x v="0"/>
    <x v="1"/>
  </r>
  <r>
    <x v="0"/>
    <s v="Low Flow"/>
    <s v="X"/>
    <s v="combine RB-C-LB"/>
    <s v="NA"/>
    <n v="0.18"/>
    <s v="DF-3"/>
    <s v="SDC-DF-3-N_S"/>
    <s v="SDC-DF-3"/>
    <s v="SDC-DF-3-N_S0-0_J_6"/>
    <n v="6"/>
    <s v="pink"/>
    <s v="fiber"/>
    <x v="0"/>
    <x v="0"/>
    <n v="0"/>
    <n v="0"/>
    <n v="0"/>
    <n v="1.2439999999999999E-4"/>
    <n v="0.76600000000000001"/>
    <n v="0.27100000000000002"/>
    <n v="1.093"/>
    <s v="Y"/>
    <s v="SDC-DF-3-N_S0-0_J_6.SPA"/>
    <s v="Y"/>
    <x v="4"/>
    <s v="PEST"/>
    <s v="Moore Institute for Plastic Pollution Research"/>
    <s v="Reflectance"/>
    <n v="0"/>
    <s v="Reflectance"/>
    <n v="0"/>
    <x v="4"/>
    <x v="2"/>
    <x v="0"/>
    <x v="1"/>
  </r>
  <r>
    <x v="0"/>
    <s v="Stormflow"/>
    <n v="1"/>
    <s v="RB"/>
    <s v="Outside Thalweg_1"/>
    <n v="0.39"/>
    <s v="SF-2"/>
    <s v="SDC-SF-2-N-1"/>
    <s v="SDC-SF-2"/>
    <s v="SDC-SF-2-N-1_S0-0_A_30"/>
    <n v="30"/>
    <s v="gray"/>
    <s v="fiber"/>
    <x v="0"/>
    <x v="1"/>
    <n v="0"/>
    <n v="0"/>
    <s v="done"/>
    <n v="0.64900000000000002"/>
    <n v="8.3239999999999998"/>
    <n v="3.6760000000000002"/>
    <n v="0"/>
    <s v="Y"/>
    <s v="SDC-SF-2-N-1_S0-0_A_31.SPA"/>
    <s v="Y"/>
    <x v="7"/>
    <s v="pe"/>
    <s v="win cowger and sebastian primpke"/>
    <s v="transmission"/>
    <s v="transmission"/>
    <s v="transmission"/>
    <s v="Polymer, Minerals, Organic Materials"/>
    <x v="1"/>
    <x v="1"/>
    <x v="0"/>
    <x v="0"/>
  </r>
  <r>
    <x v="0"/>
    <s v="Stormflow"/>
    <n v="1"/>
    <s v="RB"/>
    <s v="Outside Thalweg_1"/>
    <n v="0.39"/>
    <s v="SF-2"/>
    <s v="SDC-SF-2-N-1"/>
    <s v="SDC-SF-2"/>
    <s v="SDC-SF-2-N-1_S0-0_B_4"/>
    <n v="4"/>
    <s v="blue"/>
    <s v="fiber"/>
    <x v="0"/>
    <x v="2"/>
    <n v="0"/>
    <n v="0"/>
    <n v="0"/>
    <n v="0.373"/>
    <n v="3.1920000000000002"/>
    <n v="2.1259999999999999"/>
    <n v="0"/>
    <s v="Y"/>
    <s v="SDC-SF-2-N-1_S0-0_B_4.SPA"/>
    <s v="Y"/>
    <x v="2"/>
    <s v="fibre_polypropylene_dyed"/>
    <s v="win cowger and sebastian primpke"/>
    <s v="Reflectance"/>
    <n v="0"/>
    <s v="Reflectance"/>
    <n v="0"/>
    <x v="1"/>
    <x v="3"/>
    <x v="0"/>
    <x v="0"/>
  </r>
  <r>
    <x v="0"/>
    <s v="Stormflow"/>
    <n v="1"/>
    <s v="RB"/>
    <s v="Outside Thalweg_1"/>
    <n v="0.39"/>
    <s v="SF-2"/>
    <s v="SDC-SF-2-N-1"/>
    <s v="SDC-SF-2"/>
    <s v="SDC-SF-2-N-1_S0-0_B_12"/>
    <n v="12"/>
    <s v="green"/>
    <s v="fiber"/>
    <x v="0"/>
    <x v="3"/>
    <n v="0"/>
    <n v="0"/>
    <n v="0"/>
    <n v="8.1000000000000003E-2"/>
    <n v="0.88400000000000001"/>
    <n v="0.45500000000000002"/>
    <n v="0"/>
    <s v="Y"/>
    <s v="SDC-SF-2-N-1_S0-0_B_12.SPA"/>
    <s v="Y"/>
    <x v="0"/>
    <s v="ABS"/>
    <s v="win cowger and sebastian primpke"/>
    <s v="Reflectance"/>
    <n v="0"/>
    <s v="Reflectance"/>
    <n v="0"/>
    <x v="7"/>
    <x v="6"/>
    <x v="0"/>
    <x v="0"/>
  </r>
  <r>
    <x v="0"/>
    <s v="Stormflow"/>
    <n v="1"/>
    <s v="RB"/>
    <s v="Outside Thalweg_1"/>
    <n v="0.39"/>
    <s v="SF-2"/>
    <s v="SDC-SF-2-N-1"/>
    <s v="SDC-SF-2"/>
    <s v="SDC-SF-2-N-1_S0-0_B_15"/>
    <n v="15"/>
    <s v="blue"/>
    <s v="fiber"/>
    <x v="0"/>
    <x v="2"/>
    <n v="0"/>
    <n v="0"/>
    <n v="0"/>
    <n v="0.13100000000000001"/>
    <n v="3.7280000000000002"/>
    <n v="0.79200000000000004"/>
    <n v="0"/>
    <s v="Y"/>
    <s v="SDC-SF-2-N-1_S0-0_B_15.SPA"/>
    <s v="Y"/>
    <x v="2"/>
    <s v="polypropylene"/>
    <s v="win cowger and sebastian primpke"/>
    <s v="transmission"/>
    <n v="0"/>
    <s v="transmission"/>
    <n v="0"/>
    <x v="1"/>
    <x v="3"/>
    <x v="0"/>
    <x v="0"/>
  </r>
  <r>
    <x v="0"/>
    <s v="Stormflow"/>
    <n v="1"/>
    <s v="RB"/>
    <s v="Outside Thalweg_1"/>
    <n v="0.39"/>
    <s v="SF-2"/>
    <s v="SDC-SF-2-N-1"/>
    <s v="SDC-SF-2"/>
    <s v="SDC-SF-2-N-1_S0-0_B_19"/>
    <n v="19"/>
    <s v="pink"/>
    <s v="fiber"/>
    <x v="0"/>
    <x v="0"/>
    <n v="0"/>
    <n v="0"/>
    <n v="0"/>
    <n v="5.3999999999999999E-2"/>
    <n v="0.68700000000000006"/>
    <n v="0.372"/>
    <n v="0"/>
    <s v="Y"/>
    <s v="SDC-SF-2-N-1_S0-0_B_19.SPA"/>
    <s v="Y"/>
    <x v="0"/>
    <s v="PET.2"/>
    <s v="Moore Institute for Plastic Pollution Research"/>
    <s v="Reflectance"/>
    <n v="0"/>
    <s v="Reflectance"/>
    <n v="0"/>
    <x v="0"/>
    <x v="0"/>
    <x v="0"/>
    <x v="0"/>
  </r>
  <r>
    <x v="0"/>
    <s v="Stormflow"/>
    <n v="1"/>
    <s v="RB"/>
    <s v="Outside Thalweg_1"/>
    <n v="0.39"/>
    <s v="SF-2"/>
    <s v="SDC-SF-2-N-1"/>
    <s v="SDC-SF-2"/>
    <s v="SDC-SF-2-N-1_S0-0_B_25"/>
    <n v="25"/>
    <s v="blue"/>
    <s v="fiber"/>
    <x v="0"/>
    <x v="2"/>
    <n v="0"/>
    <n v="0"/>
    <n v="0"/>
    <n v="0.13700000000000001"/>
    <n v="3.1709999999999998"/>
    <n v="1.98"/>
    <n v="0"/>
    <s v="Y"/>
    <s v="SDC-SF-2-N-1_S0-0_B_25.SPA"/>
    <s v="Y"/>
    <x v="0"/>
    <s v="PAN"/>
    <s v="win cowger and sebastian primpke"/>
    <s v="Reflectance"/>
    <n v="0"/>
    <s v="Reflectance"/>
    <n v="0"/>
    <x v="8"/>
    <x v="2"/>
    <x v="0"/>
    <x v="0"/>
  </r>
  <r>
    <x v="0"/>
    <s v="Stormflow"/>
    <n v="1"/>
    <s v="RB"/>
    <s v="Outside Thalweg_1"/>
    <n v="0.39"/>
    <s v="SF-2"/>
    <s v="SDC-SF-2-N-1"/>
    <s v="SDC-SF-2"/>
    <s v="SDC-SF-2-N-1_S0-0_B_26"/>
    <n v="26"/>
    <s v="black"/>
    <s v="fiber"/>
    <x v="0"/>
    <x v="1"/>
    <n v="0"/>
    <n v="0"/>
    <n v="0"/>
    <n v="0.34899999999999998"/>
    <n v="4.67"/>
    <n v="1.4390000000000001"/>
    <n v="0"/>
    <s v="Y"/>
    <s v="SDC-SF-2-N-1_S0-0_B_26.SPA"/>
    <s v="Y"/>
    <x v="0"/>
    <s v="polypropylene"/>
    <s v="win cowger and sebastian primpke"/>
    <s v="transmission"/>
    <n v="0"/>
    <s v="transmission"/>
    <n v="0"/>
    <x v="1"/>
    <x v="3"/>
    <x v="0"/>
    <x v="0"/>
  </r>
  <r>
    <x v="0"/>
    <s v="Stormflow"/>
    <n v="1"/>
    <s v="RB"/>
    <s v="Outside Thalweg_1"/>
    <n v="0.39"/>
    <s v="SF-2"/>
    <s v="SDC-SF-2-N-1"/>
    <s v="SDC-SF-2"/>
    <s v="SDC-SF-2-N-1_S0-0_B_38"/>
    <n v="38"/>
    <s v="blue"/>
    <s v="fiber"/>
    <x v="0"/>
    <x v="2"/>
    <n v="0"/>
    <n v="0"/>
    <n v="0"/>
    <n v="6.4000000000000001E-2"/>
    <n v="1.036"/>
    <n v="0.48"/>
    <n v="0"/>
    <s v="Y"/>
    <s v="SDC-SF-2-N-1_S0-0_B_38.SPA"/>
    <s v="Y"/>
    <x v="2"/>
    <s v="polypropylene"/>
    <s v="win cowger and sebastian primpke"/>
    <s v="transmission"/>
    <n v="0"/>
    <s v="transmission"/>
    <n v="0"/>
    <x v="1"/>
    <x v="3"/>
    <x v="0"/>
    <x v="0"/>
  </r>
  <r>
    <x v="0"/>
    <s v="Stormflow"/>
    <n v="1"/>
    <s v="RB"/>
    <s v="Outside Thalweg_1"/>
    <n v="0.39"/>
    <s v="SF-2"/>
    <s v="SDC-SF-2-N-1"/>
    <s v="SDC-SF-2"/>
    <s v="SDC-SF-2-N-1_S0-0_D_4"/>
    <n v="4"/>
    <s v="blue"/>
    <s v="fiber"/>
    <x v="0"/>
    <x v="2"/>
    <n v="0"/>
    <n v="0"/>
    <n v="0"/>
    <n v="9.9000000000000005E-2"/>
    <n v="1.6279999999999999"/>
    <n v="0.38500000000000001"/>
    <n v="0"/>
    <s v="Y"/>
    <s v="SDC-SF-2-N-1_S0-0_D_4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2"/>
    <s v="SC"/>
    <s v="NA"/>
    <n v="2.13"/>
    <s v="SF-2"/>
    <s v="SDC-SF-2-N-2"/>
    <s v="SDC-SF-2"/>
    <s v="SDC-SF-2-N-2_S0-0_A_3"/>
    <n v="3"/>
    <s v="black"/>
    <s v="fiber"/>
    <x v="0"/>
    <x v="1"/>
    <n v="0"/>
    <n v="0"/>
    <n v="0"/>
    <n v="0.2"/>
    <n v="2.6789999999999998"/>
    <n v="1.3340000000000001"/>
    <n v="0"/>
    <s v="Y"/>
    <s v="SDC-SF-2-N-2_S0-0_A_3.SPA"/>
    <s v="Y"/>
    <x v="1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2"/>
    <s v="SC"/>
    <s v="NA"/>
    <n v="2.13"/>
    <s v="SF-2"/>
    <s v="SDC-SF-2-N-2"/>
    <s v="SDC-SF-2"/>
    <s v="SDC-SF-2-N-2_S0-0_A_39"/>
    <n v="39"/>
    <s v="red"/>
    <s v="fiber"/>
    <x v="0"/>
    <x v="0"/>
    <n v="0"/>
    <n v="0"/>
    <n v="0"/>
    <n v="5.0999999999999997E-2"/>
    <n v="0.93500000000000005"/>
    <n v="0.42599999999999999"/>
    <n v="0"/>
    <s v="Y"/>
    <s v="SDC-SF-2-N-2_S0-0_A_39.SPA"/>
    <s v="Y"/>
    <x v="4"/>
    <s v="PEST"/>
    <s v="Moore Institute for Plastic Pollution Research"/>
    <s v="Reflectance"/>
    <n v="0"/>
    <s v="Reflectance"/>
    <n v="0"/>
    <x v="4"/>
    <x v="2"/>
    <x v="0"/>
    <x v="1"/>
  </r>
  <r>
    <x v="0"/>
    <s v="Stormflow"/>
    <n v="2"/>
    <s v="SC"/>
    <s v="NA"/>
    <n v="2.13"/>
    <s v="SF-2"/>
    <s v="SDC-SF-2-N-2"/>
    <s v="SDC-SF-2"/>
    <s v="SDC-SF-2-N-2_S0-0_B_19"/>
    <n v="19"/>
    <s v="green"/>
    <s v="fiber"/>
    <x v="0"/>
    <x v="3"/>
    <n v="0"/>
    <n v="0"/>
    <n v="0"/>
    <n v="0.104"/>
    <n v="1.629"/>
    <n v="0.60799999999999998"/>
    <n v="0"/>
    <s v="Y"/>
    <s v="SDC-SF-2-N-2_S0-0_B_19.SPA"/>
    <s v="Y"/>
    <x v="0"/>
    <s v="PET.2"/>
    <s v="Moore Institute for Plastic Pollution Research"/>
    <s v="Reflectance"/>
    <n v="0"/>
    <s v="Reflectance"/>
    <n v="0"/>
    <x v="0"/>
    <x v="0"/>
    <x v="0"/>
    <x v="0"/>
  </r>
  <r>
    <x v="0"/>
    <s v="Stormflow"/>
    <n v="2"/>
    <s v="SC"/>
    <s v="NA"/>
    <n v="2.13"/>
    <s v="SF-2"/>
    <s v="SDC-SF-2-N-2"/>
    <s v="SDC-SF-2"/>
    <s v="SDC-SF-2-N-2_S0-0_E_28"/>
    <n v="28"/>
    <s v="red"/>
    <s v="fiber"/>
    <x v="0"/>
    <x v="0"/>
    <n v="0"/>
    <n v="0"/>
    <n v="0"/>
    <n v="8.4000000000000005E-2"/>
    <n v="1.4750000000000001"/>
    <n v="0.71199999999999997"/>
    <n v="0"/>
    <s v="Y"/>
    <s v="SDC-SF-2-N-2_S0-0_E_28.SPA"/>
    <s v="Y"/>
    <x v="1"/>
    <s v="PET.2"/>
    <s v="Moore Institute for Plastic Pollution Research"/>
    <s v="Reflectance"/>
    <n v="0"/>
    <s v="Reflectance"/>
    <n v="0"/>
    <x v="0"/>
    <x v="0"/>
    <x v="0"/>
    <x v="0"/>
  </r>
  <r>
    <x v="0"/>
    <s v="Stormflow"/>
    <n v="2"/>
    <s v="SC"/>
    <s v="NA"/>
    <n v="2.13"/>
    <s v="SF-2"/>
    <s v="SDC-SF-2-N-2"/>
    <s v="SDC-SF-2"/>
    <s v="SDC-SF-2-N-2_S0-0_F_14"/>
    <n v="14"/>
    <s v="black"/>
    <s v="fiber"/>
    <x v="0"/>
    <x v="1"/>
    <n v="0"/>
    <n v="0"/>
    <n v="0"/>
    <n v="0.123"/>
    <n v="4.2859999999999996"/>
    <n v="0.64500000000000002"/>
    <n v="0"/>
    <s v="Y"/>
    <s v="SDC-SF-2-N-2_S0-0_F_14.SPA"/>
    <s v="Y"/>
    <x v="6"/>
    <s v="Hubnerite"/>
    <s v="RRUFF"/>
    <n v="0"/>
    <n v="0"/>
    <n v="0"/>
    <s v="Minerals"/>
    <x v="2"/>
    <x v="2"/>
    <x v="1"/>
    <x v="1"/>
  </r>
  <r>
    <x v="0"/>
    <s v="Stormflow"/>
    <n v="2"/>
    <s v="SC"/>
    <s v="NA"/>
    <n v="2.13"/>
    <s v="SF-2"/>
    <s v="SDC-SF-2-N-2"/>
    <s v="SDC-SF-2"/>
    <s v="SDC-SF-2-N-2_S0-0_G_15"/>
    <n v="15"/>
    <s v="black"/>
    <s v="fiber"/>
    <x v="0"/>
    <x v="1"/>
    <n v="0"/>
    <n v="0"/>
    <n v="0"/>
    <n v="0.11799999999999999"/>
    <n v="2.5379999999999998"/>
    <n v="0.52800000000000002"/>
    <n v="0"/>
    <s v="Y"/>
    <s v="SDC-SF-2-N-2_S0-0_G_15.SPA"/>
    <s v="Y"/>
    <x v="4"/>
    <s v="LDPE.2"/>
    <s v="Moore Institute for Plastic Pollution Research"/>
    <s v="Reflectance"/>
    <n v="0"/>
    <s v="Reflectance"/>
    <n v="0"/>
    <x v="1"/>
    <x v="1"/>
    <x v="0"/>
    <x v="1"/>
  </r>
  <r>
    <x v="0"/>
    <s v="Stormflow"/>
    <n v="2"/>
    <s v="SC"/>
    <s v="NA"/>
    <n v="2.13"/>
    <s v="SF-2"/>
    <s v="SDC-SF-2-N-2"/>
    <s v="SDC-SF-2"/>
    <s v="SDC-SF-2-N-2_S0-0_G_35"/>
    <n v="35"/>
    <s v="black"/>
    <s v="fiber"/>
    <x v="0"/>
    <x v="1"/>
    <n v="0"/>
    <s v="has a natural organic in it."/>
    <s v="done"/>
    <n v="0.11899999999999999"/>
    <n v="2.2240000000000002"/>
    <n v="0.92600000000000005"/>
    <n v="0"/>
    <s v="Y"/>
    <s v="SDC-SF-2-N-2_S0-0_G_35.SPA"/>
    <s v="Y"/>
    <x v="0"/>
    <s v="LDPE.1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2.13"/>
    <s v="SF-2"/>
    <s v="SDC-SF-2-N-2"/>
    <s v="SDC-SF-2"/>
    <s v="SDC-SF-2-N-2_S0-0_H_18"/>
    <n v="18"/>
    <s v="gray"/>
    <s v="fiber"/>
    <x v="0"/>
    <x v="1"/>
    <n v="0"/>
    <n v="0"/>
    <n v="0"/>
    <n v="0.39500000000000002"/>
    <n v="3.7770000000000001"/>
    <n v="3.0110000000000001"/>
    <n v="0"/>
    <s v="Y"/>
    <s v="SDC-SF-2-N-2_S0-0_H_18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2.13"/>
    <s v="SF-2"/>
    <s v="SDC-SF-2-N-2"/>
    <s v="SDC-SF-2"/>
    <s v="SDC-SF-2-N-2_S0-0_J_24"/>
    <n v="24"/>
    <s v="purple"/>
    <s v="fiber"/>
    <x v="0"/>
    <x v="2"/>
    <n v="0"/>
    <n v="0"/>
    <n v="0"/>
    <n v="4.9000000000000002E-2"/>
    <n v="1.425"/>
    <n v="0.92300000000000004"/>
    <n v="0"/>
    <s v="Y"/>
    <s v="SDC-SF-2-N-2_S0-0_J_24.SPA"/>
    <s v="Y"/>
    <x v="5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2"/>
    <s v="SC"/>
    <s v="NA"/>
    <n v="2.13"/>
    <s v="SF-2"/>
    <s v="SDC-SF-2-N-2"/>
    <s v="SDC-SF-2"/>
    <s v="SDC-SF-2-N-2_S0-0_J_35"/>
    <n v="35"/>
    <s v="purple"/>
    <s v="fiber"/>
    <x v="0"/>
    <x v="2"/>
    <n v="0"/>
    <n v="0"/>
    <n v="0"/>
    <n v="0.127"/>
    <n v="3.7629999999999999"/>
    <n v="0.38900000000000001"/>
    <n v="0"/>
    <s v="Y"/>
    <s v="SDC-SF-2-N-2_S0-0_J_35.SPA"/>
    <s v="Y"/>
    <x v="0"/>
    <s v="PEST"/>
    <s v="Moore Institute for Plastic Pollution Research"/>
    <s v="Reflectance"/>
    <n v="0"/>
    <s v="Reflectance"/>
    <n v="0"/>
    <x v="4"/>
    <x v="2"/>
    <x v="0"/>
    <x v="0"/>
  </r>
  <r>
    <x v="0"/>
    <s v="Stormflow"/>
    <n v="2"/>
    <s v="SC"/>
    <s v="NA"/>
    <n v="2.13"/>
    <s v="SF-2"/>
    <s v="SDC-SF-2-N-2"/>
    <s v="SDC-SF-2"/>
    <s v="SDC-SF-2-N-2_S0-0_L_7"/>
    <n v="7"/>
    <s v="black"/>
    <s v="fiber"/>
    <x v="0"/>
    <x v="1"/>
    <n v="0"/>
    <n v="0"/>
    <n v="0"/>
    <n v="0.23899999999999999"/>
    <n v="1.911"/>
    <n v="0.50900000000000001"/>
    <n v="0"/>
    <s v="Y"/>
    <s v="SDC-SF-2-N-2_S0-0_L_7.SPA"/>
    <s v="Y"/>
    <x v="0"/>
    <s v="Acronal"/>
    <s v="archaeometrielabor"/>
    <n v="0"/>
    <s v="TRANSMITTANCE"/>
    <n v="0"/>
    <s v="Paints"/>
    <x v="3"/>
    <x v="2"/>
    <x v="1"/>
    <x v="2"/>
  </r>
  <r>
    <x v="0"/>
    <s v="Stormflow"/>
    <n v="2"/>
    <s v="SC"/>
    <s v="NA"/>
    <n v="2.13"/>
    <s v="SF-2"/>
    <s v="SDC-SF-2-N-2"/>
    <s v="SDC-SF-2"/>
    <s v="SDC-SF-2-N-2_S0-0_L_33"/>
    <n v="33"/>
    <s v="red"/>
    <s v="fiber"/>
    <x v="0"/>
    <x v="0"/>
    <n v="0"/>
    <n v="0"/>
    <n v="0"/>
    <n v="6.3E-2"/>
    <n v="2.1760000000000002"/>
    <n v="0.56399999999999995"/>
    <n v="0"/>
    <s v="Y"/>
    <s v="SDC-SF-2-N-2_S0-0_L_33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2"/>
    <s v="SC"/>
    <s v="NA"/>
    <n v="2.13"/>
    <s v="SF-2"/>
    <s v="SDC-SF-2-N-2"/>
    <s v="SDC-SF-2"/>
    <s v="SDC-SF-2-N-2_S0-0_N_38"/>
    <n v="38"/>
    <s v="blue"/>
    <s v="fiber"/>
    <x v="0"/>
    <x v="2"/>
    <n v="0"/>
    <s v="an organic is attached to it."/>
    <n v="0"/>
    <n v="0.57199999999999995"/>
    <n v="7.4909999999999997"/>
    <n v="1.252"/>
    <n v="0"/>
    <s v="Y"/>
    <s v="SDC-SF-2-N-2_S0-0_N_38.SPA"/>
    <s v="Y"/>
    <x v="1"/>
    <s v="PEST"/>
    <s v="Moore Institute for Plastic Pollution Research"/>
    <s v="Reflectance"/>
    <n v="0"/>
    <s v="Reflectance"/>
    <n v="0"/>
    <x v="4"/>
    <x v="2"/>
    <x v="0"/>
    <x v="0"/>
  </r>
  <r>
    <x v="0"/>
    <s v="Stormflow"/>
    <n v="3"/>
    <s v="T-1"/>
    <s v="Inside Thalweg"/>
    <n v="0.87"/>
    <s v="SF-2"/>
    <s v="SDC-SF-2-N-3"/>
    <s v="SDC-SF-2"/>
    <s v="SDC-SF-2-N-3_S1-1_A_32"/>
    <n v="32"/>
    <s v="blue"/>
    <s v="fiber"/>
    <x v="0"/>
    <x v="2"/>
    <n v="0"/>
    <n v="0"/>
    <n v="0"/>
    <n v="0.11700000000000001"/>
    <n v="2.0710000000000002"/>
    <n v="0.97899999999999998"/>
    <n v="0"/>
    <s v="Y"/>
    <s v="SDC-SF-2-N-3_S1-1_A_32.SPA"/>
    <s v="Y"/>
    <x v="1"/>
    <s v=" Probe 82, Plextol D360 (Kremer), Dispersion in Ethanol"/>
    <s v="archaeometrielabor"/>
    <n v="0"/>
    <s v="TRANSMITTANCE"/>
    <n v="0"/>
    <s v="Paints"/>
    <x v="3"/>
    <x v="2"/>
    <x v="1"/>
    <x v="2"/>
  </r>
  <r>
    <x v="0"/>
    <s v="Stormflow"/>
    <n v="3"/>
    <s v="T-1"/>
    <s v="Inside Thalweg"/>
    <n v="0.87"/>
    <s v="SF-2"/>
    <s v="SDC-SF-2-N-3"/>
    <s v="SDC-SF-2"/>
    <s v="SDC-SF-2-N-3_S1-2_A_3"/>
    <n v="3"/>
    <s v="black"/>
    <s v="fiber"/>
    <x v="0"/>
    <x v="1"/>
    <n v="0"/>
    <n v="0"/>
    <n v="0"/>
    <n v="5.0999999999999997E-2"/>
    <n v="1.6779999999999999"/>
    <n v="0.35099999999999998"/>
    <n v="0"/>
    <s v="Y"/>
    <s v="SDC-SF-2-N-3_S1-2_A_3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3"/>
    <s v="T-1"/>
    <s v="Inside Thalweg"/>
    <n v="0.87"/>
    <s v="SF-2"/>
    <s v="SDC-SF-2-N-3"/>
    <s v="SDC-SF-2"/>
    <s v="SDC-SF-2-N-3_S1-2_A_11"/>
    <n v="11"/>
    <s v="black"/>
    <s v="fiber"/>
    <x v="0"/>
    <x v="1"/>
    <n v="0"/>
    <n v="0"/>
    <n v="0"/>
    <n v="3.5000000000000003E-2"/>
    <n v="0.57899999999999996"/>
    <n v="0.35599999999999998"/>
    <n v="0"/>
    <s v="Y"/>
    <s v="SDC-SF-2-N-3_S1-2_A_11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3"/>
    <s v="T-1"/>
    <s v="Inside Thalweg"/>
    <n v="0.87"/>
    <s v="SF-2"/>
    <s v="SDC-SF-2-N-3"/>
    <s v="SDC-SF-2"/>
    <s v="SDC-SF-2-N-3_S1-2_A_20"/>
    <n v="20"/>
    <s v="gray"/>
    <s v="fiber"/>
    <x v="0"/>
    <x v="1"/>
    <n v="0"/>
    <n v="0"/>
    <n v="0"/>
    <n v="0.23499999999999999"/>
    <n v="1.601"/>
    <n v="0.91"/>
    <n v="0"/>
    <s v="Y"/>
    <s v="SDC-SF-2-N-3_S1-2_A_20.SPA"/>
    <s v="Y"/>
    <x v="3"/>
    <s v="Ethanolamine HCl (Lot  #025K5310)"/>
    <s v="SWGDRUG"/>
    <n v="0"/>
    <s v="ABSORBANCE"/>
    <n v="0"/>
    <s v="Drugs"/>
    <x v="3"/>
    <x v="2"/>
    <x v="1"/>
    <x v="1"/>
  </r>
  <r>
    <x v="0"/>
    <s v="Stormflow"/>
    <n v="3"/>
    <s v="T-1"/>
    <s v="Inside Thalweg"/>
    <n v="0.87"/>
    <s v="SF-2"/>
    <s v="SDC-SF-2-N-3"/>
    <s v="SDC-SF-2"/>
    <s v="SDC-SF-2-N-3_S1-3_A_4"/>
    <n v="4"/>
    <s v="black"/>
    <s v="fiber"/>
    <x v="0"/>
    <x v="1"/>
    <n v="0"/>
    <n v="0"/>
    <n v="0"/>
    <n v="1.85E-4"/>
    <n v="1.9219999999999999"/>
    <n v="0.27300000000000002"/>
    <n v="2.1800000000000002"/>
    <s v="Y"/>
    <s v="SDC-SF-2-N-3_S1-3_A_4.SPA"/>
    <s v="Y"/>
    <x v="0"/>
    <s v="PP 8. White Toothbrush Fragment"/>
    <s v="FLOPP, De Frond et al. 2021"/>
    <n v="0"/>
    <s v="TRANSMITTANCE"/>
    <n v="0"/>
    <s v="Polymers"/>
    <x v="1"/>
    <x v="3"/>
    <x v="0"/>
    <x v="0"/>
  </r>
  <r>
    <x v="0"/>
    <s v="Stormflow"/>
    <n v="3"/>
    <s v="T-1"/>
    <s v="Inside Thalweg"/>
    <n v="0.87"/>
    <s v="SF-2"/>
    <s v="SDC-SF-2-N-3"/>
    <s v="SDC-SF-2"/>
    <s v="SDC-SF-2-N-3_S1-3_A_13"/>
    <n v="13"/>
    <s v="black"/>
    <s v="fiber"/>
    <x v="0"/>
    <x v="1"/>
    <n v="0"/>
    <n v="0"/>
    <n v="0"/>
    <n v="1E-3"/>
    <n v="2.4830000000000001"/>
    <n v="1.222"/>
    <n v="17.728999999999999"/>
    <s v="Y"/>
    <s v="SDC-SF-2-N-3_S1-3_A_13.SPA"/>
    <s v="Y"/>
    <x v="1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1"/>
    <s v="Inside Thalweg"/>
    <n v="0.87"/>
    <s v="SF-2"/>
    <s v="SDC-SF-2-N-3"/>
    <s v="SDC-SF-2"/>
    <s v="SDC-SF-2-N-3_S1-4_A_1"/>
    <n v="1"/>
    <s v="red"/>
    <s v="fiber"/>
    <x v="0"/>
    <x v="0"/>
    <n v="0"/>
    <n v="0"/>
    <n v="0"/>
    <n v="5.5500000000000005E-4"/>
    <n v="2.0209999999999999"/>
    <n v="1.4119999999999999"/>
    <n v="7.3810000000000002"/>
    <s v="Y"/>
    <s v="SDC-SF-2-N-3_S1-4_A_1.SPA"/>
    <s v="Y"/>
    <x v="1"/>
    <s v="EVA 5. Green Fiber"/>
    <s v="FLOPP, De Frond et al. 2021"/>
    <n v="0"/>
    <s v="TRANSMITTANCE"/>
    <n v="0"/>
    <s v="Polymers"/>
    <x v="7"/>
    <x v="5"/>
    <x v="0"/>
    <x v="0"/>
  </r>
  <r>
    <x v="0"/>
    <s v="Stormflow"/>
    <n v="3"/>
    <s v="T-1"/>
    <s v="Inside Thalweg"/>
    <n v="0.87"/>
    <s v="SF-2"/>
    <s v="SDC-SF-2-N-3"/>
    <s v="SDC-SF-2"/>
    <s v="SDC-SF-2-N-3_S1-4_A_9"/>
    <n v="9"/>
    <s v="red"/>
    <s v="fiber"/>
    <x v="0"/>
    <x v="0"/>
    <n v="0"/>
    <n v="0"/>
    <n v="0"/>
    <n v="2.4699999999999999E-4"/>
    <n v="0.91600000000000004"/>
    <n v="0.59399999999999997"/>
    <n v="2.5070000000000001"/>
    <s v="Y"/>
    <s v="SDC-SF-2-N-3_S1-4_A_9.SPA"/>
    <s v="Y"/>
    <x v="1"/>
    <s v="PET.2"/>
    <s v="Moore Institute for Plastic Pollution Research"/>
    <s v="Reflectance"/>
    <n v="0"/>
    <s v="Reflectance"/>
    <n v="0"/>
    <x v="0"/>
    <x v="0"/>
    <x v="0"/>
    <x v="0"/>
  </r>
  <r>
    <x v="0"/>
    <s v="Stormflow"/>
    <n v="3"/>
    <s v="T-1"/>
    <s v="Inside Thalweg"/>
    <n v="0.87"/>
    <s v="SF-2"/>
    <s v="SDC-SF-2-N-3"/>
    <s v="SDC-SF-2"/>
    <s v="SDC-SF-2-N-3_S1-4_A_19"/>
    <n v="19"/>
    <s v="blue"/>
    <s v="fiber"/>
    <x v="0"/>
    <x v="2"/>
    <n v="0"/>
    <n v="0"/>
    <n v="0"/>
    <n v="5.5500000000000005E-4"/>
    <n v="1.5269999999999999"/>
    <n v="0.96099999999999997"/>
    <n v="7.4720000000000004"/>
    <s v="Y"/>
    <s v="SDC-SF-2-N-3_S1-4_A_19.SPA"/>
    <s v="Y"/>
    <x v="0"/>
    <s v="PET.2"/>
    <s v="Moore Institute for Plastic Pollution Research"/>
    <s v="Reflectance"/>
    <n v="0"/>
    <s v="Reflectance"/>
    <n v="0"/>
    <x v="0"/>
    <x v="0"/>
    <x v="0"/>
    <x v="0"/>
  </r>
  <r>
    <x v="0"/>
    <s v="Stormflow"/>
    <n v="3"/>
    <s v="T-1"/>
    <s v="Inside Thalweg"/>
    <n v="0.87"/>
    <s v="SF-2"/>
    <s v="SDC-SF-2-N-3"/>
    <s v="SDC-SF-2"/>
    <s v="SDC-SF-2-N-3_S1-4_A_23"/>
    <n v="23"/>
    <s v="purple"/>
    <s v="fiber"/>
    <x v="0"/>
    <x v="2"/>
    <n v="0"/>
    <n v="0"/>
    <n v="0"/>
    <n v="2.4699999999999999E-4"/>
    <n v="1.395"/>
    <n v="0.92"/>
    <n v="3.3759999999999999"/>
    <s v="Y"/>
    <s v="SDC-SF-2-N-3_S1-4_A_23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3"/>
    <s v="T-1"/>
    <s v="Inside Thalweg"/>
    <n v="0.87"/>
    <s v="SF-2"/>
    <s v="SDC-SF-2-N-3"/>
    <s v="SDC-SF-2"/>
    <s v="SDC-SF-2-N-3_S1-4_A_30"/>
    <n v="30"/>
    <s v="black"/>
    <s v="fiber"/>
    <x v="0"/>
    <x v="1"/>
    <n v="0"/>
    <n v="0"/>
    <n v="0"/>
    <n v="2.4699999999999999E-4"/>
    <n v="1.4890000000000001"/>
    <n v="0.52100000000000002"/>
    <n v="2.504"/>
    <s v="Y"/>
    <s v="SDC-SF-2-N-3_S1-4_A_30.SPA"/>
    <s v="Y"/>
    <x v="3"/>
    <s v="PA66"/>
    <s v="Moore Institute for Plastic Pollution Research"/>
    <s v="Reflectance"/>
    <n v="0"/>
    <s v="Reflectance"/>
    <n v="0"/>
    <x v="9"/>
    <x v="2"/>
    <x v="0"/>
    <x v="1"/>
  </r>
  <r>
    <x v="0"/>
    <s v="Stormflow"/>
    <n v="3"/>
    <s v="T-1"/>
    <s v="Inside Thalweg"/>
    <n v="0.87"/>
    <s v="SF-2"/>
    <s v="SDC-SF-2-N-3"/>
    <s v="SDC-SF-2"/>
    <s v="SDC-SF-2-N-3_S1-5_A_6"/>
    <n v="6"/>
    <s v="green"/>
    <s v="fiber"/>
    <x v="0"/>
    <x v="3"/>
    <n v="0"/>
    <n v="0"/>
    <n v="0"/>
    <n v="2.4699999999999999E-4"/>
    <n v="2.1120000000000001"/>
    <n v="1.024"/>
    <n v="3.1859999999999999"/>
    <s v="Y"/>
    <s v="SDC-SF-2-N-3_S1-5_A_6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3"/>
    <s v="T-1"/>
    <s v="Inside Thalweg"/>
    <n v="0.87"/>
    <s v="SF-2"/>
    <s v="SDC-SF-2-N-3"/>
    <s v="SDC-SF-2"/>
    <s v="SDC-SF-2-N-3_S1-5_A_9"/>
    <n v="9"/>
    <s v="green"/>
    <s v="fiber"/>
    <x v="0"/>
    <x v="3"/>
    <n v="0"/>
    <n v="0"/>
    <n v="0"/>
    <n v="3.0800000000000001E-4"/>
    <n v="2.859"/>
    <n v="0.56399999999999995"/>
    <n v="3.3010000000000002"/>
    <s v="Y"/>
    <s v="SDC-SF-2-N-3_S1-5_A_9.SPA"/>
    <s v="Y"/>
    <x v="0"/>
    <s v="Acrylic 1. Green Yarn Fiber"/>
    <s v="FLOPP, De Frond et al. 2021"/>
    <n v="0"/>
    <s v="TRANSMITTANCE"/>
    <n v="0"/>
    <s v="Polymers"/>
    <x v="8"/>
    <x v="7"/>
    <x v="0"/>
    <x v="0"/>
  </r>
  <r>
    <x v="0"/>
    <s v="Stormflow"/>
    <n v="3"/>
    <s v="T-1"/>
    <s v="Inside Thalweg"/>
    <n v="0.87"/>
    <s v="SF-2"/>
    <s v="SDC-SF-2-N-3"/>
    <s v="SDC-SF-2"/>
    <s v="SDC-SF-2-N-3_S1-5_A_23"/>
    <n v="23"/>
    <s v="black"/>
    <s v="fiber"/>
    <x v="0"/>
    <x v="1"/>
    <n v="0"/>
    <n v="0"/>
    <n v="0"/>
    <n v="4.9299999999999995E-4"/>
    <n v="2.8140000000000001"/>
    <n v="1.9570000000000001"/>
    <n v="6.4210000000000003"/>
    <s v="Y"/>
    <s v="SDC-SF-2-N-3_S1-5_A_23.SPA"/>
    <s v="Y"/>
    <x v="2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3"/>
    <s v="T-1"/>
    <s v="Inside Thalweg"/>
    <n v="0.87"/>
    <s v="SF-2"/>
    <s v="SDC-SF-2-N-3"/>
    <s v="SDC-SF-2"/>
    <s v="SDC-SF-2-N-3_S1-5_A_33"/>
    <n v="33"/>
    <s v="green"/>
    <s v="fiber"/>
    <x v="0"/>
    <x v="3"/>
    <n v="0"/>
    <n v="0"/>
    <n v="0"/>
    <n v="4.9299999999999995E-4"/>
    <n v="1.333"/>
    <n v="0.86799999999999999"/>
    <n v="6.2510000000000003"/>
    <s v="Y"/>
    <s v="SDC-SF-2-N-3_S1-5_A_33.SPA"/>
    <s v="Y"/>
    <x v="0"/>
    <s v="PEST"/>
    <s v="Moore Institute for Plastic Pollution Research"/>
    <s v="Reflectance"/>
    <n v="0"/>
    <s v="Reflectance"/>
    <n v="0"/>
    <x v="4"/>
    <x v="2"/>
    <x v="0"/>
    <x v="0"/>
  </r>
  <r>
    <x v="0"/>
    <s v="Stormflow"/>
    <n v="3"/>
    <s v="T-1"/>
    <s v="Inside Thalweg"/>
    <n v="0.87"/>
    <s v="SF-2"/>
    <s v="SDC-SF-2-N-3"/>
    <s v="SDC-SF-2"/>
    <s v="SDC-SF-2-N-3_S1-5_A_36"/>
    <n v="36"/>
    <s v="gray"/>
    <s v="fiber"/>
    <x v="0"/>
    <x v="1"/>
    <n v="0"/>
    <n v="0"/>
    <n v="0"/>
    <n v="2.4699999999999999E-4"/>
    <n v="2.8650000000000002"/>
    <n v="0.53400000000000003"/>
    <n v="3.2280000000000002"/>
    <s v="Y"/>
    <s v="SDC-SF-2-N-3_S1-5_A_36.SPA"/>
    <s v="Y"/>
    <x v="0"/>
    <s v="Acronal"/>
    <s v="archaeometrielabor"/>
    <n v="0"/>
    <s v="TRANSMITTANCE"/>
    <n v="0"/>
    <s v="Paints"/>
    <x v="3"/>
    <x v="2"/>
    <x v="1"/>
    <x v="2"/>
  </r>
  <r>
    <x v="0"/>
    <s v="Stormflow"/>
    <n v="4"/>
    <s v="T-2"/>
    <s v="NA"/>
    <n v="2.74"/>
    <s v="SF-2"/>
    <s v="SDC-SF-2-N-4"/>
    <s v="SDC-SF-2"/>
    <s v="SDC-SF-2-N-4_S1-1_A_2"/>
    <n v="2"/>
    <s v="black"/>
    <s v="fiber"/>
    <x v="0"/>
    <x v="1"/>
    <n v="0"/>
    <n v="0"/>
    <n v="0"/>
    <n v="3.6999999999999999E-4"/>
    <n v="2.1320000000000001"/>
    <n v="1.032"/>
    <n v="4.601"/>
    <s v="Y"/>
    <s v="SDC-SF-2-N-4_S1-1_A_2.SPA"/>
    <s v="Y"/>
    <x v="1"/>
    <s v="PEVA 10. Yellow Fiber"/>
    <s v="FLOPP, De Frond et al. 2021"/>
    <n v="0"/>
    <s v="TRANSMITTANCE"/>
    <n v="0"/>
    <s v="Polymers"/>
    <x v="7"/>
    <x v="5"/>
    <x v="0"/>
    <x v="0"/>
  </r>
  <r>
    <x v="0"/>
    <s v="Stormflow"/>
    <n v="4"/>
    <s v="T-2"/>
    <s v="NA"/>
    <n v="2.74"/>
    <s v="SF-2"/>
    <s v="SDC-SF-2-N-4"/>
    <s v="SDC-SF-2"/>
    <s v="SDC-SF-2-N-4_S1-1_A_9"/>
    <n v="9"/>
    <s v="blue"/>
    <s v="fiber"/>
    <x v="0"/>
    <x v="2"/>
    <n v="0"/>
    <n v="0"/>
    <n v="0"/>
    <n v="1.85E-4"/>
    <n v="1.2829999999999999"/>
    <n v="0.33600000000000002"/>
    <n v="1.992"/>
    <s v="Y"/>
    <s v="SDC-SF-2-N-4_S1-1_A_9.SPA"/>
    <s v="Y"/>
    <x v="0"/>
    <s v="PET.2"/>
    <s v="Moore Institute for Plastic Pollution Research"/>
    <s v="Reflectance"/>
    <n v="0"/>
    <s v="Reflectance"/>
    <n v="0"/>
    <x v="0"/>
    <x v="0"/>
    <x v="0"/>
    <x v="0"/>
  </r>
  <r>
    <x v="0"/>
    <s v="Stormflow"/>
    <n v="4"/>
    <s v="T-2"/>
    <s v="NA"/>
    <n v="2.74"/>
    <s v="SF-2"/>
    <s v="SDC-SF-2-N-4"/>
    <s v="SDC-SF-2"/>
    <s v="SDC-SF-2-N-4_S1-1_A_10"/>
    <n v="10"/>
    <s v="black"/>
    <s v="fiber"/>
    <x v="0"/>
    <x v="1"/>
    <n v="0"/>
    <n v="0"/>
    <n v="0"/>
    <n v="1.85E-4"/>
    <n v="0.79"/>
    <n v="0.50800000000000001"/>
    <n v="2.1419999999999999"/>
    <s v="Y"/>
    <s v="SDC-SF-2-N-4_S1-1_A_10.SPA"/>
    <s v="Y"/>
    <x v="1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4"/>
    <s v="T-2"/>
    <s v="NA"/>
    <n v="2.74"/>
    <s v="SF-2"/>
    <s v="SDC-SF-2-N-4"/>
    <s v="SDC-SF-2"/>
    <s v="SDC-SF-2-N-4_S1-1_A_20"/>
    <n v="20"/>
    <s v="red"/>
    <s v="fiber"/>
    <x v="0"/>
    <x v="0"/>
    <n v="0"/>
    <n v="0"/>
    <n v="0"/>
    <n v="3.6999999999999999E-4"/>
    <n v="2.2469999999999999"/>
    <n v="1.091"/>
    <n v="4.5060000000000002"/>
    <s v="Y"/>
    <s v="SDC-SF-2-N-4_S1-1_A_20.SPA"/>
    <s v="Y"/>
    <x v="4"/>
    <s v="PEST"/>
    <s v="Moore Institute for Plastic Pollution Research"/>
    <s v="Reflectance"/>
    <n v="0"/>
    <s v="Reflectance"/>
    <n v="0"/>
    <x v="4"/>
    <x v="2"/>
    <x v="0"/>
    <x v="1"/>
  </r>
  <r>
    <x v="0"/>
    <s v="Stormflow"/>
    <n v="4"/>
    <s v="T-2"/>
    <s v="NA"/>
    <n v="2.74"/>
    <s v="SF-2"/>
    <s v="SDC-SF-2-N-4"/>
    <s v="SDC-SF-2"/>
    <s v="SDC-SF-2-N-4_S1-2_A_3"/>
    <n v="3"/>
    <s v="black"/>
    <s v="fiber"/>
    <x v="0"/>
    <x v="1"/>
    <n v="0"/>
    <n v="0"/>
    <n v="0"/>
    <n v="2.4699999999999999E-4"/>
    <n v="1.74"/>
    <n v="0.63"/>
    <n v="2.5110000000000001"/>
    <s v="Y"/>
    <s v="SDC-SF-2-N-4_S1-2_A_3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4"/>
    <s v="T-2"/>
    <s v="NA"/>
    <n v="2.74"/>
    <s v="SF-2"/>
    <s v="SDC-SF-2-N-4"/>
    <s v="SDC-SF-2"/>
    <s v="SDC-SF-2-N-4_S1-2_A_15"/>
    <n v="15"/>
    <s v="green"/>
    <s v="fiber"/>
    <x v="0"/>
    <x v="3"/>
    <n v="0"/>
    <n v="0"/>
    <n v="0"/>
    <n v="3.0800000000000001E-4"/>
    <n v="1.784"/>
    <n v="0.81799999999999995"/>
    <n v="4.1870000000000003"/>
    <s v="Y"/>
    <s v="SDC-SF-2-N-4_S1-2_A_15.SPA"/>
    <s v="Y"/>
    <x v="0"/>
    <s v="PEVA 10. Yellow Fiber"/>
    <s v="FLOPP, De Frond et al. 2021"/>
    <n v="0"/>
    <s v="TRANSMITTANCE"/>
    <n v="0"/>
    <s v="Polymers"/>
    <x v="7"/>
    <x v="5"/>
    <x v="0"/>
    <x v="0"/>
  </r>
  <r>
    <x v="0"/>
    <s v="Stormflow"/>
    <n v="4"/>
    <s v="T-2"/>
    <s v="NA"/>
    <n v="2.74"/>
    <s v="SF-2"/>
    <s v="SDC-SF-2-N-4"/>
    <s v="SDC-SF-2"/>
    <s v="SDC-SF-2-N-4_S1-2_A_21"/>
    <n v="21"/>
    <s v="red"/>
    <s v="fiber"/>
    <x v="0"/>
    <x v="0"/>
    <n v="0"/>
    <n v="0"/>
    <n v="0"/>
    <n v="3.0800000000000001E-4"/>
    <n v="1.2290000000000001"/>
    <n v="0.74"/>
    <n v="4.2510000000000003"/>
    <s v="Y"/>
    <s v="SDC-SF-2-N-4_S1-2_A_21.SPA"/>
    <s v="Y"/>
    <x v="5"/>
    <s v="PEST"/>
    <s v="Moore Institute for Plastic Pollution Research"/>
    <s v="Reflectance"/>
    <n v="0"/>
    <s v="Reflectance"/>
    <n v="0"/>
    <x v="4"/>
    <x v="2"/>
    <x v="0"/>
    <x v="0"/>
  </r>
  <r>
    <x v="0"/>
    <s v="Stormflow"/>
    <n v="4"/>
    <s v="T-2"/>
    <s v="NA"/>
    <n v="2.74"/>
    <s v="SF-2"/>
    <s v="SDC-SF-2-N-4"/>
    <s v="SDC-SF-2"/>
    <s v="SDC-SF-2-N-4_S1-2_B_6"/>
    <n v="6"/>
    <s v="blue"/>
    <s v="fiber"/>
    <x v="0"/>
    <x v="2"/>
    <n v="0"/>
    <n v="0"/>
    <s v="done"/>
    <n v="1.2300000000000001E-4"/>
    <n v="0.81100000000000005"/>
    <n v="0.13400000000000001"/>
    <n v="1.04"/>
    <s v="Y"/>
    <s v="SDC-SF-2-N-4_S1-2_B_6.SPA"/>
    <s v="Y"/>
    <x v="1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2.74"/>
    <s v="SF-2"/>
    <s v="SDC-SF-2-N-4"/>
    <s v="SDC-SF-2"/>
    <s v="SDC-SF-2-N-4_S1-3_A_3"/>
    <n v="3"/>
    <s v="black"/>
    <s v="fiber"/>
    <x v="0"/>
    <x v="1"/>
    <n v="0"/>
    <n v="0"/>
    <n v="0"/>
    <n v="3.0800000000000001E-4"/>
    <n v="1.5269999999999999"/>
    <n v="0.89"/>
    <n v="3.9740000000000002"/>
    <s v="Y"/>
    <s v="SDC-SF-2-N-4_S1-3_A_3.SPA"/>
    <s v="Y"/>
    <x v="6"/>
    <s v="PET.1"/>
    <s v="Moore Institute for Plastic Pollution Research"/>
    <s v="Reflectance"/>
    <n v="0"/>
    <s v="Reflectance"/>
    <n v="0"/>
    <x v="0"/>
    <x v="0"/>
    <x v="0"/>
    <x v="1"/>
  </r>
  <r>
    <x v="0"/>
    <s v="Stormflow"/>
    <n v="4"/>
    <s v="T-2"/>
    <s v="NA"/>
    <n v="2.74"/>
    <s v="SF-2"/>
    <s v="SDC-SF-2-N-4"/>
    <s v="SDC-SF-2"/>
    <s v="SDC-SF-2-N-4_S1-3_A_20"/>
    <n v="20"/>
    <s v="green"/>
    <s v="fiber"/>
    <x v="0"/>
    <x v="3"/>
    <n v="0"/>
    <n v="0"/>
    <n v="0"/>
    <n v="4.3100000000000001E-4"/>
    <n v="1.3759999999999999"/>
    <n v="0.65600000000000003"/>
    <n v="6.0149999999999997"/>
    <s v="Y"/>
    <s v="SDC-SF-2-N-4_S1-3_A_20.SPA"/>
    <s v="Y"/>
    <x v="0"/>
    <s v="PET.2"/>
    <s v="Moore Institute for Plastic Pollution Research"/>
    <s v="Reflectance"/>
    <n v="0"/>
    <s v="Reflectance"/>
    <n v="0"/>
    <x v="0"/>
    <x v="0"/>
    <x v="0"/>
    <x v="0"/>
  </r>
  <r>
    <x v="0"/>
    <s v="Stormflow"/>
    <n v="4"/>
    <s v="T-2"/>
    <s v="NA"/>
    <n v="2.74"/>
    <s v="SF-2"/>
    <s v="SDC-SF-2-N-4"/>
    <s v="SDC-SF-2"/>
    <s v="SDC-SF-2-N-4_S1-4_A_7"/>
    <n v="7"/>
    <s v="blue"/>
    <s v="fiber"/>
    <x v="0"/>
    <x v="2"/>
    <n v="0"/>
    <n v="0"/>
    <n v="0"/>
    <n v="1.85E-4"/>
    <n v="1.655"/>
    <n v="0.245"/>
    <n v="1.9990000000000001"/>
    <s v="Y"/>
    <s v="SDC-SF-2-N-4_S1-4_A_7.SPA"/>
    <s v="Y"/>
    <x v="2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4"/>
    <s v="T-2"/>
    <s v="NA"/>
    <n v="2.74"/>
    <s v="SF-2"/>
    <s v="SDC-SF-2-N-4"/>
    <s v="SDC-SF-2"/>
    <s v="SDC-SF-2-N-4_S1-4_A_9"/>
    <n v="9"/>
    <s v="clear"/>
    <s v="fiber"/>
    <x v="0"/>
    <x v="4"/>
    <n v="0"/>
    <n v="0"/>
    <n v="0"/>
    <n v="1.85E-4"/>
    <n v="1.6040000000000001"/>
    <n v="0.33600000000000002"/>
    <n v="1.8759999999999999"/>
    <s v="Y"/>
    <s v="SDC-SF-2-N-4_S1-4_A_9.SPA"/>
    <s v="Y"/>
    <x v="5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2.74"/>
    <s v="SF-2"/>
    <s v="SDC-SF-2-N-4"/>
    <s v="SDC-SF-2"/>
    <s v="SDC-SF-2-N-4_S1-4_A_13"/>
    <n v="13"/>
    <s v="gray"/>
    <s v="fiber"/>
    <x v="0"/>
    <x v="1"/>
    <n v="0"/>
    <n v="0"/>
    <n v="0"/>
    <n v="1.85E-4"/>
    <n v="1.5069999999999999"/>
    <n v="0.157"/>
    <n v="1.619"/>
    <s v="Y"/>
    <s v="SDC-SF-2-N-4_S1-4_A_13.SPA"/>
    <s v="Y"/>
    <x v="0"/>
    <s v="PP 8. White Toothbrush Fragment"/>
    <s v="FLOPP, De Frond et al. 2021"/>
    <n v="0"/>
    <s v="TRANSMITTANCE"/>
    <n v="0"/>
    <s v="Polymers"/>
    <x v="1"/>
    <x v="3"/>
    <x v="0"/>
    <x v="0"/>
  </r>
  <r>
    <x v="0"/>
    <s v="Stormflow"/>
    <n v="4"/>
    <s v="T-2"/>
    <s v="NA"/>
    <n v="2.74"/>
    <s v="SF-2"/>
    <s v="SDC-SF-2-N-4"/>
    <s v="SDC-SF-2"/>
    <s v="SDC-SF-2-N-4_S1-4_A_29"/>
    <n v="29"/>
    <s v="pink"/>
    <s v="fiber"/>
    <x v="0"/>
    <x v="0"/>
    <n v="0"/>
    <n v="0"/>
    <n v="0"/>
    <n v="1.85E-4"/>
    <n v="1.72"/>
    <n v="0.51900000000000002"/>
    <n v="2.149"/>
    <s v="Y"/>
    <s v="SDC-SF-2-N-4_S1-4_A_29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2.74"/>
    <s v="SF-2"/>
    <s v="SDC-SF-2-N-4"/>
    <s v="SDC-SF-2"/>
    <s v="SDC-SF-2-N-4_S1-5_A_1"/>
    <n v="1"/>
    <s v="gray"/>
    <s v="fiber"/>
    <x v="0"/>
    <x v="1"/>
    <n v="0"/>
    <n v="0"/>
    <n v="0"/>
    <n v="0.73499999999999999"/>
    <n v="3.0779999999999998"/>
    <n v="0.95"/>
    <n v="0"/>
    <s v="Y"/>
    <s v="SDC-SF-2-N-4_S1-5_A_1.SPA"/>
    <s v="Y"/>
    <x v="0"/>
    <s v="Nylon 6/6 pellets"/>
    <s v="NIST Chem Web Book"/>
    <n v="0"/>
    <s v="Reflectance"/>
    <n v="0"/>
    <s v="Polymer, Minerals, Organic Materials"/>
    <x v="9"/>
    <x v="8"/>
    <x v="0"/>
    <x v="0"/>
  </r>
  <r>
    <x v="0"/>
    <s v="Stormflow"/>
    <n v="4"/>
    <s v="T-2"/>
    <s v="NA"/>
    <n v="2.74"/>
    <s v="SF-2"/>
    <s v="SDC-SF-2-N-4"/>
    <s v="SDC-SF-2"/>
    <s v="SDC-SF-2-N-4_S1-5_A_2"/>
    <n v="2"/>
    <s v="red"/>
    <s v="fiber"/>
    <x v="0"/>
    <x v="0"/>
    <n v="0"/>
    <n v="0"/>
    <n v="0"/>
    <n v="5.8999999999999997E-2"/>
    <n v="1.359"/>
    <n v="0.68500000000000005"/>
    <n v="0"/>
    <s v="Y"/>
    <s v="SDC-SF-2-N-4_S1-5_A_2.SPA"/>
    <s v="Y"/>
    <x v="0"/>
    <s v="PEST"/>
    <s v="Moore Institute for Plastic Pollution Research"/>
    <s v="Reflectance"/>
    <n v="0"/>
    <s v="Reflectance"/>
    <n v="0"/>
    <x v="4"/>
    <x v="2"/>
    <x v="0"/>
    <x v="0"/>
  </r>
  <r>
    <x v="0"/>
    <s v="Stormflow"/>
    <n v="4"/>
    <s v="T-2"/>
    <s v="NA"/>
    <n v="2.74"/>
    <s v="SF-2"/>
    <s v="SDC-SF-2-N-4"/>
    <s v="SDC-SF-2"/>
    <s v="SDC-SF-2-N-4_S1-5_A_27"/>
    <n v="27"/>
    <s v="black"/>
    <s v="fiber"/>
    <x v="0"/>
    <x v="1"/>
    <n v="0"/>
    <n v="0"/>
    <n v="0"/>
    <n v="8.7999999999999995E-2"/>
    <n v="0.46"/>
    <n v="0.34599999999999997"/>
    <n v="0"/>
    <s v="Y"/>
    <s v="SDC-SF-2-N-4_S1-5_A_27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4"/>
    <s v="T-2"/>
    <s v="NA"/>
    <n v="2.74"/>
    <s v="SF-2"/>
    <s v="SDC-SF-2-N-4"/>
    <s v="SDC-SF-2"/>
    <s v="SDC-SF-2-N-4_S1-5_A_31"/>
    <n v="31"/>
    <s v="blue"/>
    <s v="fiber"/>
    <x v="0"/>
    <x v="2"/>
    <n v="0"/>
    <n v="0"/>
    <n v="0"/>
    <n v="3.5999999999999997E-2"/>
    <n v="1.371"/>
    <n v="0.67400000000000004"/>
    <n v="0"/>
    <s v="Y"/>
    <s v="SDC-SF-2-N-4_S1-5_A_31.SPA"/>
    <s v="Y"/>
    <x v="0"/>
    <s v="PEST"/>
    <s v="Moore Institute for Plastic Pollution Research"/>
    <s v="Reflectance"/>
    <n v="0"/>
    <s v="Reflectance"/>
    <n v="0"/>
    <x v="4"/>
    <x v="2"/>
    <x v="0"/>
    <x v="0"/>
  </r>
  <r>
    <x v="0"/>
    <s v="Stormflow"/>
    <n v="4"/>
    <s v="T-2"/>
    <s v="NA"/>
    <n v="2.74"/>
    <s v="SF-2"/>
    <s v="SDC-SF-2-N-4"/>
    <s v="SDC-SF-2"/>
    <s v="SDC-SF-2-N-4_S1-5_A_36"/>
    <n v="36"/>
    <s v="green"/>
    <s v="fiber"/>
    <x v="0"/>
    <x v="3"/>
    <n v="0"/>
    <n v="0"/>
    <n v="0"/>
    <n v="1.4379999999999999"/>
    <n v="1.9430000000000001"/>
    <n v="1.2929999999999999"/>
    <n v="0"/>
    <s v="Y"/>
    <s v="SDC-SF-2-N-4_S1-5_A_36.SPA"/>
    <s v="Y"/>
    <x v="2"/>
    <s v="Nylon 6/6 pellets"/>
    <s v="NIST Chem Web Book"/>
    <n v="0"/>
    <s v="Reflectance"/>
    <n v="0"/>
    <s v="Polymer, Minerals, Organic Materials"/>
    <x v="9"/>
    <x v="8"/>
    <x v="0"/>
    <x v="0"/>
  </r>
  <r>
    <x v="0"/>
    <s v="Stormflow"/>
    <n v="1"/>
    <s v="RB"/>
    <s v="Outside Thalweg_1"/>
    <n v="0.67"/>
    <s v="SF-4"/>
    <s v="SDC-SF-4-N-1"/>
    <s v="SDC-SF-4"/>
    <s v="SDC-SF-4-N-1_S1-3_B_3"/>
    <n v="3"/>
    <s v="gray"/>
    <s v="fiber"/>
    <x v="0"/>
    <x v="1"/>
    <n v="0"/>
    <s v="too thick to be a fiber"/>
    <s v="done"/>
    <n v="3.8000000000000002E-4"/>
    <n v="2.0880000000000001"/>
    <n v="1.1919999999999999"/>
    <n v="5.0129999999999999"/>
    <s v="Y"/>
    <s v="SDC-SF-4-N-1_S1-3_B_4.SPA"/>
    <s v="Y"/>
    <x v="2"/>
    <s v="PE"/>
    <s v="win cowger and sebastian primpke"/>
    <s v="transmission"/>
    <n v="0"/>
    <s v="transmission"/>
    <n v="0"/>
    <x v="1"/>
    <x v="1"/>
    <x v="0"/>
    <x v="0"/>
  </r>
  <r>
    <x v="0"/>
    <s v="Stormflow"/>
    <n v="1"/>
    <s v="RB"/>
    <s v="Outside Thalweg_1"/>
    <n v="0.67"/>
    <s v="SF-4"/>
    <s v="SDC-SF-4-N-1"/>
    <s v="SDC-SF-4"/>
    <s v="SDC-SF-4-N-1_S1-4_A_19"/>
    <n v="19"/>
    <s v="red"/>
    <s v="fiber"/>
    <x v="0"/>
    <x v="0"/>
    <n v="0"/>
    <n v="0"/>
    <n v="0"/>
    <n v="1.2300000000000001E-4"/>
    <n v="1.923"/>
    <n v="0.69499999999999995"/>
    <n v="4.1710000000000003"/>
    <s v="Y"/>
    <s v="SDC-SF-4-N-1_S1-4_A_19.SPA"/>
    <s v="Y"/>
    <x v="0"/>
    <s v="PES"/>
    <s v="win cowger and sebastian primpke"/>
    <s v="Reflectance"/>
    <n v="0"/>
    <s v="Reflectance"/>
    <n v="0"/>
    <x v="4"/>
    <x v="2"/>
    <x v="0"/>
    <x v="0"/>
  </r>
  <r>
    <x v="0"/>
    <s v="Stormflow"/>
    <n v="1"/>
    <s v="RB"/>
    <s v="Outside Thalweg_1"/>
    <n v="0.67"/>
    <s v="SF-4"/>
    <s v="SDC-SF-4-N-1"/>
    <s v="SDC-SF-4"/>
    <s v="SDC-SF-4-N-1_S1-4_A_23"/>
    <n v="23"/>
    <s v="black"/>
    <s v="fiber"/>
    <x v="0"/>
    <x v="1"/>
    <n v="0"/>
    <n v="0"/>
    <n v="0"/>
    <n v="9.7999999999999997E-5"/>
    <n v="1.218"/>
    <n v="0.88900000000000001"/>
    <n v="2.472"/>
    <s v="Y"/>
    <s v="SDC-SF-4-N-1_S1-4_A_23.SPA"/>
    <s v="Y"/>
    <x v="1"/>
    <s v="PET"/>
    <s v="win cowger and sebastian primpke"/>
    <s v="Reflectance"/>
    <n v="0"/>
    <s v="Reflectance"/>
    <n v="0"/>
    <x v="0"/>
    <x v="0"/>
    <x v="0"/>
    <x v="0"/>
  </r>
  <r>
    <x v="0"/>
    <s v="Stormflow"/>
    <n v="1"/>
    <s v="RB"/>
    <s v="Outside Thalweg_1"/>
    <n v="0.67"/>
    <s v="SF-4"/>
    <s v="SDC-SF-4-N-1"/>
    <s v="SDC-SF-4"/>
    <s v="SDC-SF-4-N-1_S1-4_A_24"/>
    <n v="24"/>
    <s v="black"/>
    <s v="fiber"/>
    <x v="0"/>
    <x v="1"/>
    <n v="0"/>
    <n v="0"/>
    <n v="0"/>
    <n v="2.4499999999999999E-4"/>
    <n v="2.298"/>
    <n v="1.7689999999999999"/>
    <n v="8.8010000000000002"/>
    <s v="Y"/>
    <s v="SDC-SF-4-N-1_S1-4_A_24.SPA"/>
    <s v="Y"/>
    <x v="1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2"/>
    <s v="SC"/>
    <s v="NA"/>
    <n v="0.63"/>
    <s v="SF-4"/>
    <s v="SDC-SF-4-N-2"/>
    <s v="SDC-SF-4"/>
    <s v="SDC-SF-4-N-2_S0-0_A_7"/>
    <n v="7"/>
    <s v="black"/>
    <s v="fiber"/>
    <x v="0"/>
    <x v="1"/>
    <n v="0"/>
    <s v="has a white organic attached to it with black and red fibers."/>
    <n v="0"/>
    <n v="0.61799999999999999"/>
    <n v="2.4369999999999998"/>
    <n v="1.881"/>
    <n v="0"/>
    <s v="Y"/>
    <s v="SDC-SF-4-N-2_S1-5_A_7.SPA"/>
    <s v="Y"/>
    <x v="0"/>
    <s v="PES"/>
    <s v="win cowger and sebastian primpke"/>
    <s v="Reflectance"/>
    <n v="0"/>
    <s v="Reflectance"/>
    <n v="0"/>
    <x v="4"/>
    <x v="2"/>
    <x v="0"/>
    <x v="0"/>
  </r>
  <r>
    <x v="0"/>
    <s v="Stormflow"/>
    <n v="2"/>
    <s v="SC"/>
    <s v="NA"/>
    <n v="0.63"/>
    <s v="SF-4"/>
    <s v="SDC-SF-4-N-2"/>
    <s v="SDC-SF-4"/>
    <s v="SDC-SF-4-N-2_S0-0_C_8"/>
    <n v="8"/>
    <s v="black"/>
    <s v="fiber"/>
    <x v="0"/>
    <x v="1"/>
    <n v="0"/>
    <s v="has white organics attached to the particle."/>
    <n v="0"/>
    <n v="0.99199999999999999"/>
    <n v="5.2770000000000001"/>
    <n v="3.3410000000000002"/>
    <n v="0"/>
    <s v="Y"/>
    <s v="SDC-SF-4-N-2_S0-0_C_8.SPA"/>
    <s v="Y"/>
    <x v="4"/>
    <s v="PP"/>
    <s v="win cowger and sebastian primpke"/>
    <s v="Reflectance"/>
    <n v="0"/>
    <s v="Reflectance"/>
    <n v="0"/>
    <x v="1"/>
    <x v="3"/>
    <x v="0"/>
    <x v="1"/>
  </r>
  <r>
    <x v="0"/>
    <s v="Stormflow"/>
    <n v="3"/>
    <s v="T"/>
    <s v="Inside Thalweg"/>
    <n v="1.81"/>
    <s v="SF-4"/>
    <s v="SDC-SF-4-N-3"/>
    <s v="SDC-SF-4"/>
    <s v="SDC-SF-4-N-3_S0-0_B_20"/>
    <n v="20"/>
    <s v="black"/>
    <s v="fiber"/>
    <x v="0"/>
    <x v="1"/>
    <n v="0"/>
    <n v="0"/>
    <s v="slide missing"/>
    <n v="3.8200000000000002E-4"/>
    <n v="3.8849999999999998"/>
    <n v="0.70799999999999996"/>
    <n v="4.6779999999999999"/>
    <s v="Y"/>
    <s v="SDC-SF-4-N-3_S0-0_B_20.SPA"/>
    <s v="Y"/>
    <x v="1"/>
    <s v="PP"/>
    <s v="win cowger and sebastian primpke"/>
    <s v="Reflectance"/>
    <n v="0"/>
    <s v="Reflectance"/>
    <n v="0"/>
    <x v="1"/>
    <x v="3"/>
    <x v="0"/>
    <x v="0"/>
  </r>
  <r>
    <x v="0"/>
    <s v="Stormflow"/>
    <n v="3"/>
    <s v="T"/>
    <s v="Inside Thalweg"/>
    <n v="1.81"/>
    <s v="SF-4"/>
    <s v="SDC-SF-4-N-3"/>
    <s v="SDC-SF-4"/>
    <s v="SDC-SF-4-N-3_S0-0_B_21"/>
    <n v="21"/>
    <s v="black"/>
    <s v="fiber"/>
    <x v="0"/>
    <x v="1"/>
    <n v="0"/>
    <n v="0"/>
    <s v="slide missing"/>
    <n v="7.0100000000000002E-4"/>
    <n v="6.5140000000000002"/>
    <n v="2.6419999999999999"/>
    <n v="9.6539999999999999"/>
    <s v="Y"/>
    <s v="SDC-SF-4-N-3_S0-0_B_21.SPA"/>
    <s v="Y"/>
    <x v="1"/>
    <s v="Amber (Baltic; A. Nissenbaum)"/>
    <s v="Kimmel_Center"/>
    <n v="0"/>
    <s v="ABSORBANCE"/>
    <n v="0"/>
    <s v="Organic Materials, Minerals, Archeology"/>
    <x v="2"/>
    <x v="2"/>
    <x v="1"/>
    <x v="2"/>
  </r>
  <r>
    <x v="0"/>
    <s v="Stormflow"/>
    <n v="3"/>
    <s v="T"/>
    <s v="Inside Thalweg"/>
    <n v="1.81"/>
    <s v="SF-4"/>
    <s v="SDC-SF-4-N-3"/>
    <s v="SDC-SF-4"/>
    <s v="SDC-SF-4-N-3_S0-0_B_4"/>
    <n v="4"/>
    <s v="blue"/>
    <s v="fiber bundle"/>
    <x v="0"/>
    <x v="2"/>
    <n v="0"/>
    <n v="0"/>
    <s v="slide missing"/>
    <n v="2.5500000000000002E-4"/>
    <n v="2.0489999999999999"/>
    <n v="0.28899999999999998"/>
    <n v="3.294"/>
    <s v="Y"/>
    <s v="SDC-SF-4-N-3_S0-0_B_4.SPA"/>
    <s v="Y"/>
    <x v="2"/>
    <s v="PE"/>
    <s v="win cowger and sebastian primpke"/>
    <s v="transmission"/>
    <n v="0"/>
    <s v="transmission"/>
    <n v="0"/>
    <x v="1"/>
    <x v="1"/>
    <x v="0"/>
    <x v="0"/>
  </r>
  <r>
    <x v="0"/>
    <s v="Stormflow"/>
    <n v="3"/>
    <s v="T"/>
    <s v="Inside Thalweg"/>
    <n v="1.81"/>
    <s v="SF-4"/>
    <s v="SDC-SF-4-N-3"/>
    <s v="SDC-SF-4"/>
    <s v="SDC-SF-4-N-3_S0-0_C_19"/>
    <n v="19"/>
    <s v="black"/>
    <s v="fiber"/>
    <x v="0"/>
    <x v="1"/>
    <n v="0"/>
    <n v="0"/>
    <n v="0"/>
    <n v="3.8200000000000002E-4"/>
    <n v="3.92"/>
    <n v="0.65800000000000003"/>
    <n v="4.46"/>
    <s v="Y"/>
    <s v="SDC-SF-4-N-3_S0-0_C_19.SPA"/>
    <s v="Y"/>
    <x v="4"/>
    <s v="polypropylen"/>
    <s v="win cowger and sebastian primpke"/>
    <s v="Reflectance"/>
    <n v="0"/>
    <s v="Reflectance"/>
    <n v="0"/>
    <x v="1"/>
    <x v="3"/>
    <x v="0"/>
    <x v="1"/>
  </r>
  <r>
    <x v="0"/>
    <s v="Stormflow"/>
    <n v="3"/>
    <s v="T"/>
    <s v="Inside Thalweg"/>
    <n v="1.81"/>
    <s v="SF-4"/>
    <s v="SDC-SF-4-N-3"/>
    <s v="SDC-SF-4"/>
    <s v="SDC-SF-4-N-3_S0-0_C_30"/>
    <n v="30"/>
    <s v="blue"/>
    <s v="fiber bundle"/>
    <x v="0"/>
    <x v="2"/>
    <n v="0"/>
    <n v="0"/>
    <n v="0"/>
    <n v="0.249"/>
    <n v="1.264"/>
    <n v="0.56799999999999995"/>
    <n v="0"/>
    <s v="Y"/>
    <s v="SDC-SF-4-N-3_S0-0_C_30.SPA"/>
    <s v="Y"/>
    <x v="2"/>
    <s v="PE"/>
    <s v="win cowger and sebastian primpke"/>
    <s v="transmission"/>
    <n v="0"/>
    <s v="transmission"/>
    <n v="0"/>
    <x v="1"/>
    <x v="1"/>
    <x v="0"/>
    <x v="0"/>
  </r>
  <r>
    <x v="0"/>
    <s v="Stormflow"/>
    <n v="3"/>
    <s v="T"/>
    <s v="Inside Thalweg"/>
    <n v="1.81"/>
    <s v="SF-4"/>
    <s v="SDC-SF-4-N-3"/>
    <s v="SDC-SF-4"/>
    <s v="SDC-SF-4-N-3_S0-0_D_21"/>
    <n v="21"/>
    <s v="green"/>
    <s v="fiber"/>
    <x v="0"/>
    <x v="3"/>
    <n v="0"/>
    <n v="0"/>
    <n v="0"/>
    <n v="3.19E-4"/>
    <n v="3.6150000000000002"/>
    <n v="0.59399999999999997"/>
    <n v="3.8740000000000001"/>
    <s v="Y"/>
    <s v="SDC-SF-4-N-3_S0-0_D_21.SPA"/>
    <s v="Y"/>
    <x v="1"/>
    <s v="PA66"/>
    <s v="Moore Institute for Plastic Pollution Research"/>
    <s v="Reflectance"/>
    <n v="0"/>
    <s v="Reflectance"/>
    <n v="0"/>
    <x v="9"/>
    <x v="2"/>
    <x v="0"/>
    <x v="0"/>
  </r>
  <r>
    <x v="0"/>
    <s v="Stormflow"/>
    <n v="3"/>
    <s v="T"/>
    <s v="Inside Thalweg"/>
    <n v="1.81"/>
    <s v="SF-4"/>
    <s v="SDC-SF-4-N-3"/>
    <s v="SDC-SF-4"/>
    <s v="SDC-SF-4-N-3_S0-0_D_23"/>
    <n v="23"/>
    <s v="blue"/>
    <s v="fiber bundle"/>
    <x v="0"/>
    <x v="2"/>
    <n v="0"/>
    <n v="0"/>
    <n v="0"/>
    <n v="3.19E-4"/>
    <n v="2.871"/>
    <n v="0.92300000000000004"/>
    <n v="4.3479999999999999"/>
    <s v="Y"/>
    <s v="SDC-SF-4-N-3_S0-0_D_23.SPA"/>
    <s v="Y"/>
    <x v="0"/>
    <s v="PES"/>
    <s v="win cowger and sebastian primpke"/>
    <s v="Reflectance"/>
    <n v="0"/>
    <s v="Reflectance"/>
    <n v="0"/>
    <x v="4"/>
    <x v="2"/>
    <x v="0"/>
    <x v="0"/>
  </r>
  <r>
    <x v="0"/>
    <s v="Stormflow"/>
    <n v="3"/>
    <s v="T"/>
    <s v="Inside Thalweg"/>
    <n v="1.81"/>
    <s v="SF-4"/>
    <s v="SDC-SF-4-N-3"/>
    <s v="SDC-SF-4"/>
    <s v="SDC-SF-4-N-3_S0-0_D_32"/>
    <n v="32"/>
    <s v="White"/>
    <s v="fiber"/>
    <x v="0"/>
    <x v="5"/>
    <n v="0"/>
    <n v="0"/>
    <n v="0"/>
    <n v="3.8299999999999999E-4"/>
    <n v="4.0090000000000003"/>
    <n v="1.1879999999999999"/>
    <n v="5.194"/>
    <s v="Y"/>
    <s v="SDC-SF-4-N-3_S0-0_D_32.SPA"/>
    <s v="Y"/>
    <x v="2"/>
    <s v="PP"/>
    <s v="win cowger and sebastian primpke"/>
    <s v="transmission"/>
    <n v="0"/>
    <s v="transmission"/>
    <n v="0"/>
    <x v="1"/>
    <x v="3"/>
    <x v="0"/>
    <x v="0"/>
  </r>
  <r>
    <x v="0"/>
    <s v="Stormflow"/>
    <n v="3"/>
    <s v="T"/>
    <s v="Inside Thalweg"/>
    <n v="1.81"/>
    <s v="SF-4"/>
    <s v="SDC-SF-4-N-3"/>
    <s v="SDC-SF-4"/>
    <s v="SDC-SF-4-N-3_S0-0_E_21"/>
    <n v="21"/>
    <s v="black"/>
    <s v="fiber"/>
    <x v="0"/>
    <x v="1"/>
    <n v="0"/>
    <n v="0"/>
    <n v="0"/>
    <n v="0.52"/>
    <n v="3.468"/>
    <n v="1.3280000000000001"/>
    <n v="0"/>
    <s v="Y"/>
    <s v="SDC-SF-4-N-3_S0-0_E_21.SPA"/>
    <s v="Y"/>
    <x v="2"/>
    <s v="Polybutyratadipat-Terephthalat"/>
    <s v="win cowger and sebastian primpke"/>
    <s v="Reflectance"/>
    <n v="0"/>
    <s v="Reflectance"/>
    <n v="0"/>
    <x v="7"/>
    <x v="2"/>
    <x v="0"/>
    <x v="0"/>
  </r>
  <r>
    <x v="0"/>
    <s v="Stormflow"/>
    <n v="3"/>
    <s v="T"/>
    <s v="Inside Thalweg"/>
    <n v="1.81"/>
    <s v="SF-4"/>
    <s v="SDC-SF-4-N-3"/>
    <s v="SDC-SF-4"/>
    <s v="SDC-SF-4-N-3_S0-0_E_30"/>
    <n v="30"/>
    <s v="black"/>
    <s v="fiber"/>
    <x v="0"/>
    <x v="1"/>
    <n v="0"/>
    <n v="0"/>
    <n v="0"/>
    <n v="0.879"/>
    <n v="4.2430000000000003"/>
    <n v="2.2519999999999998"/>
    <n v="0"/>
    <s v="Y"/>
    <s v="SDC-SF-4-N-3_S0-0_E_30.SPA"/>
    <s v="Y"/>
    <x v="0"/>
    <s v="Amber (Baltic; A. Nissenbaum)"/>
    <s v="Kimmel_Center"/>
    <n v="0"/>
    <s v="ABSORBANCE"/>
    <n v="0"/>
    <s v="Organic Materials, Minerals, Archeology"/>
    <x v="2"/>
    <x v="2"/>
    <x v="1"/>
    <x v="2"/>
  </r>
  <r>
    <x v="0"/>
    <s v="Stormflow"/>
    <n v="3"/>
    <s v="T"/>
    <s v="Inside Thalweg"/>
    <n v="1.81"/>
    <s v="SF-4"/>
    <s v="SDC-SF-4-N-3"/>
    <s v="SDC-SF-4"/>
    <s v="SDC-SF-4-N-3_S0-0_E_8"/>
    <n v="8"/>
    <s v="red"/>
    <s v="fiber"/>
    <x v="0"/>
    <x v="0"/>
    <n v="0"/>
    <n v="0"/>
    <n v="0"/>
    <n v="0.156"/>
    <n v="2.7650000000000001"/>
    <n v="1.778"/>
    <n v="0"/>
    <s v="Y"/>
    <s v="SDC-SF-4-N-3_S0-0_E_8.SPA"/>
    <s v="Y"/>
    <x v="1"/>
    <s v="PET"/>
    <s v="win cowger and sebastian primpke"/>
    <s v="transmission"/>
    <n v="0"/>
    <s v="transmission"/>
    <n v="0"/>
    <x v="0"/>
    <x v="0"/>
    <x v="0"/>
    <x v="0"/>
  </r>
  <r>
    <x v="0"/>
    <s v="Stormflow"/>
    <n v="3"/>
    <s v="T"/>
    <s v="Inside Thalweg"/>
    <n v="1.81"/>
    <s v="SF-4"/>
    <s v="SDC-SF-4-N-3"/>
    <s v="SDC-SF-4"/>
    <s v="SDC-SF-4-N-3_S0-0_F_19"/>
    <n v="19"/>
    <s v="red"/>
    <s v="fiber bundle"/>
    <x v="0"/>
    <x v="0"/>
    <n v="0"/>
    <s v="a few white organics are attached to the particle."/>
    <n v="0"/>
    <n v="0.40200000000000002"/>
    <n v="1.6990000000000001"/>
    <n v="1.1180000000000001"/>
    <n v="0"/>
    <s v="Y"/>
    <s v="SDC-SF-4-N-3_S0-0_F_19.SPA"/>
    <s v="Y"/>
    <x v="1"/>
    <s v="PES"/>
    <s v="win cowger and sebastian primpke"/>
    <s v="Reflectance"/>
    <n v="0"/>
    <s v="Reflectance"/>
    <n v="0"/>
    <x v="4"/>
    <x v="2"/>
    <x v="0"/>
    <x v="0"/>
  </r>
  <r>
    <x v="0"/>
    <s v="Stormflow"/>
    <n v="3"/>
    <s v="T"/>
    <s v="Inside Thalweg"/>
    <n v="1.81"/>
    <s v="SF-4"/>
    <s v="SDC-SF-4-N-3"/>
    <s v="SDC-SF-4"/>
    <s v="SDC-SF-4-N-3_S0-0_G_32"/>
    <n v="32"/>
    <s v="purple"/>
    <s v="fiber bundle"/>
    <x v="0"/>
    <x v="2"/>
    <n v="0"/>
    <n v="0"/>
    <n v="0"/>
    <n v="0.14099999999999999"/>
    <n v="0.65100000000000002"/>
    <n v="0.46500000000000002"/>
    <n v="0"/>
    <s v="Y"/>
    <s v="SDC-SF-4-N-3_S0-0_G_32.SPA"/>
    <s v="Y"/>
    <x v="0"/>
    <s v="PET"/>
    <s v="win cowger and sebastian primpke"/>
    <s v="transmission"/>
    <n v="0"/>
    <s v="transmission"/>
    <n v="0"/>
    <x v="0"/>
    <x v="0"/>
    <x v="0"/>
    <x v="0"/>
  </r>
  <r>
    <x v="0"/>
    <s v="Stormflow"/>
    <n v="3"/>
    <s v="T"/>
    <s v="Inside Thalweg"/>
    <n v="1.81"/>
    <s v="SF-4"/>
    <s v="SDC-SF-4-N-3"/>
    <s v="SDC-SF-4"/>
    <s v="SDC-SF-4-N-3_S0-0_M_56"/>
    <n v="56"/>
    <s v="black"/>
    <s v="fiber"/>
    <x v="0"/>
    <x v="1"/>
    <n v="0"/>
    <n v="0"/>
    <n v="0"/>
    <n v="0.14299999999999999"/>
    <n v="2.206"/>
    <n v="0.83899999999999997"/>
    <n v="0"/>
    <s v="Y"/>
    <s v="SDC-SF-4-N-3_S0-0_M_56.SPA"/>
    <s v="Y"/>
    <x v="5"/>
    <s v="polypropylen"/>
    <s v="win cowger and sebastian primpke"/>
    <s v="Reflectance"/>
    <n v="0"/>
    <s v="Reflectance"/>
    <n v="0"/>
    <x v="1"/>
    <x v="3"/>
    <x v="0"/>
    <x v="0"/>
  </r>
  <r>
    <x v="0"/>
    <s v="Stormflow"/>
    <n v="3"/>
    <s v="T"/>
    <s v="Inside Thalweg"/>
    <n v="1.81"/>
    <s v="SF-4"/>
    <s v="SDC-SF-4-N-3"/>
    <s v="SDC-SF-4"/>
    <s v="SDC-SF-4-N-3_S1-1_A_4"/>
    <n v="4"/>
    <s v="black"/>
    <s v="fiber bundle"/>
    <x v="0"/>
    <x v="1"/>
    <n v="0"/>
    <n v="0"/>
    <n v="0"/>
    <n v="9.8400000000000007E-5"/>
    <n v="0.56200000000000006"/>
    <n v="0.27200000000000002"/>
    <n v="2.8839999999999999"/>
    <s v="Y"/>
    <s v="SDC-SF-4-N-3_S1-1_A_4.SPA"/>
    <s v="Y"/>
    <x v="1"/>
    <s v="PES"/>
    <s v="win cowger and sebastian primpke"/>
    <s v="Reflectance"/>
    <n v="0"/>
    <s v="Reflectance"/>
    <n v="0"/>
    <x v="4"/>
    <x v="2"/>
    <x v="0"/>
    <x v="0"/>
  </r>
  <r>
    <x v="0"/>
    <s v="Stormflow"/>
    <n v="3"/>
    <s v="T"/>
    <s v="Inside Thalweg"/>
    <n v="1.81"/>
    <s v="SF-4"/>
    <s v="SDC-SF-4-N-3"/>
    <s v="SDC-SF-4"/>
    <s v="SDC-SF-4-N-3_S1-1_A_44"/>
    <n v="44"/>
    <s v="blue"/>
    <s v="fiber"/>
    <x v="0"/>
    <x v="2"/>
    <n v="0"/>
    <n v="0"/>
    <n v="0"/>
    <n v="4.9200000000000003E-5"/>
    <n v="0.97899999999999998"/>
    <n v="0.112"/>
    <n v="1.0289999999999999"/>
    <s v="Y"/>
    <s v="SDC-SF-4-N-3_S1-1_A_44.SPA"/>
    <s v="Y"/>
    <x v="0"/>
    <s v="PET"/>
    <s v="win cowger and sebastian primpke"/>
    <s v="transmission"/>
    <n v="0"/>
    <s v="transmission"/>
    <n v="0"/>
    <x v="0"/>
    <x v="0"/>
    <x v="0"/>
    <x v="0"/>
  </r>
  <r>
    <x v="0"/>
    <s v="Stormflow"/>
    <n v="3"/>
    <s v="T"/>
    <s v="Inside Thalweg"/>
    <n v="1.81"/>
    <s v="SF-4"/>
    <s v="SDC-SF-4-N-3"/>
    <s v="SDC-SF-4"/>
    <s v="SDC-SF-4-N-3_S1-1_A_49"/>
    <n v="49"/>
    <s v="red"/>
    <s v="fiber"/>
    <x v="0"/>
    <x v="0"/>
    <n v="0"/>
    <n v="0"/>
    <n v="0"/>
    <n v="1.4799999999999999E-4"/>
    <n v="1.921"/>
    <n v="0.73699999999999999"/>
    <n v="4.3440000000000003"/>
    <s v="Y"/>
    <s v="SDC-SF-4-N-3_S1-1_A_49.SPA"/>
    <s v="Y"/>
    <x v="1"/>
    <s v="Polyethylenterephthalat"/>
    <s v="win cowger and sebastian primpke"/>
    <s v="Reflectance"/>
    <n v="0"/>
    <s v="Reflectance"/>
    <n v="0"/>
    <x v="0"/>
    <x v="0"/>
    <x v="0"/>
    <x v="0"/>
  </r>
  <r>
    <x v="0"/>
    <s v="Stormflow"/>
    <n v="3"/>
    <s v="T"/>
    <s v="Inside Thalweg"/>
    <n v="1.81"/>
    <s v="SF-4"/>
    <s v="SDC-SF-4-N-3"/>
    <s v="SDC-SF-4"/>
    <s v="SDC-SF-4-N-3_S1-1_B_16"/>
    <n v="16"/>
    <s v="black"/>
    <s v="fiber"/>
    <x v="0"/>
    <x v="1"/>
    <n v="0"/>
    <n v="0"/>
    <n v="0"/>
    <n v="1.9100000000000001E-4"/>
    <n v="1.26"/>
    <n v="0.60099999999999998"/>
    <n v="2.141"/>
    <s v="Y"/>
    <s v="SDC-SF-4-N-3_S1-1_B_16.SPA"/>
    <s v="Y"/>
    <x v="1"/>
    <s v="PS"/>
    <s v="win cowger and sebastian primpke"/>
    <s v="ATR"/>
    <n v="0"/>
    <s v="ATR"/>
    <n v="0"/>
    <x v="10"/>
    <x v="9"/>
    <x v="0"/>
    <x v="0"/>
  </r>
  <r>
    <x v="0"/>
    <s v="Stormflow"/>
    <n v="3"/>
    <s v="T"/>
    <s v="Inside Thalweg"/>
    <n v="1.81"/>
    <s v="SF-4"/>
    <s v="SDC-SF-4-N-3"/>
    <s v="SDC-SF-4"/>
    <s v="SDC-SF-4-N-3_S1-1_B_37"/>
    <n v="37"/>
    <s v="red"/>
    <s v="fiber"/>
    <x v="0"/>
    <x v="0"/>
    <n v="0"/>
    <n v="0"/>
    <s v="done"/>
    <n v="3.19E-4"/>
    <n v="1.885"/>
    <n v="1.032"/>
    <n v="3.7789999999999999"/>
    <s v="Y"/>
    <s v="SDC-SF-4-N-3_S1-1_B_37.SPA"/>
    <s v="Y"/>
    <x v="0"/>
    <s v="PES"/>
    <s v="win cowger and sebastian primpke"/>
    <s v="Reflectance"/>
    <n v="0"/>
    <s v="Reflectance"/>
    <n v="0"/>
    <x v="4"/>
    <x v="2"/>
    <x v="0"/>
    <x v="0"/>
  </r>
  <r>
    <x v="0"/>
    <s v="Stormflow"/>
    <n v="3"/>
    <s v="T"/>
    <s v="Inside Thalweg"/>
    <n v="1.81"/>
    <s v="SF-4"/>
    <s v="SDC-SF-4-N-3"/>
    <s v="SDC-SF-4"/>
    <s v="SDC-SF-4-N-3_S1-1_C_11"/>
    <n v="11"/>
    <s v="clear"/>
    <s v="fiber"/>
    <x v="0"/>
    <x v="4"/>
    <n v="0"/>
    <s v="thin and long piece"/>
    <s v="done"/>
    <n v="9.7899999999999994E-5"/>
    <n v="2.1389999999999998"/>
    <n v="0.43"/>
    <n v="2.355"/>
    <s v="Y"/>
    <s v="SDC-SF-4-N-3_S1-1_C_11.SPA"/>
    <s v="Y"/>
    <x v="0"/>
    <s v="PET"/>
    <s v="win cowger and sebastian primpke"/>
    <s v="transmission"/>
    <n v="0"/>
    <s v="transmission"/>
    <n v="0"/>
    <x v="0"/>
    <x v="0"/>
    <x v="0"/>
    <x v="0"/>
  </r>
  <r>
    <x v="0"/>
    <s v="Stormflow"/>
    <n v="3"/>
    <s v="T"/>
    <s v="Inside Thalweg"/>
    <n v="1.81"/>
    <s v="SF-4"/>
    <s v="SDC-SF-4-N-3"/>
    <s v="SDC-SF-4"/>
    <s v="SDC-SF-4-N-3_S1-1_C_12"/>
    <n v="12"/>
    <s v="pink"/>
    <s v="fiber"/>
    <x v="0"/>
    <x v="0"/>
    <n v="0"/>
    <s v="clear thin and long piece, can curl and take different shapes"/>
    <s v="done"/>
    <n v="2.4499999999999999E-4"/>
    <n v="2.8889999999999998"/>
    <n v="1.61"/>
    <n v="8.6349999999999998"/>
    <s v="Y"/>
    <s v="SDC-SF-4-N-3_S1-1_C_12.SPA"/>
    <s v="Y"/>
    <x v="1"/>
    <s v="PES"/>
    <s v="win cowger and sebastian primpke"/>
    <s v="Reflectance"/>
    <n v="0"/>
    <s v="Reflectance"/>
    <n v="0"/>
    <x v="4"/>
    <x v="2"/>
    <x v="0"/>
    <x v="0"/>
  </r>
  <r>
    <x v="0"/>
    <s v="Stormflow"/>
    <n v="3"/>
    <s v="T"/>
    <s v="Inside Thalweg"/>
    <n v="1.81"/>
    <s v="SF-4"/>
    <s v="SDC-SF-4-N-3"/>
    <s v="SDC-SF-4"/>
    <s v="SDC-SF-4-N-3_S1-1_C_14"/>
    <n v="14"/>
    <s v="red"/>
    <s v="fiber"/>
    <x v="0"/>
    <x v="0"/>
    <n v="0"/>
    <n v="0"/>
    <n v="0"/>
    <n v="9.7899999999999994E-5"/>
    <n v="1.7529999999999999"/>
    <n v="0.53"/>
    <n v="2.585"/>
    <s v="Y"/>
    <s v="SDC-SF-4-N-3_S1-1_C_14.SPA"/>
    <s v="Y"/>
    <x v="0"/>
    <s v="PET"/>
    <s v="win cowger and sebastian primpke"/>
    <s v="transmission"/>
    <n v="0"/>
    <s v="transmission"/>
    <n v="0"/>
    <x v="0"/>
    <x v="0"/>
    <x v="0"/>
    <x v="0"/>
  </r>
  <r>
    <x v="0"/>
    <s v="Stormflow"/>
    <n v="3"/>
    <s v="T"/>
    <s v="Inside Thalweg"/>
    <n v="1.81"/>
    <s v="SF-4"/>
    <s v="SDC-SF-4-N-3"/>
    <s v="SDC-SF-4"/>
    <s v="SDC-SF-4-N-3_S1-1_C_2"/>
    <n v="2"/>
    <s v="clear"/>
    <s v="fiber"/>
    <x v="0"/>
    <x v="4"/>
    <n v="0"/>
    <s v="thin and long piece"/>
    <s v="done"/>
    <n v="9.7899999999999994E-5"/>
    <n v="1.452"/>
    <n v="0.44600000000000001"/>
    <n v="2.8140000000000001"/>
    <s v="Y"/>
    <s v="SDC-SF-4-N-3_S1-1_C_2.SPA"/>
    <s v="Y"/>
    <x v="0"/>
    <s v="CA"/>
    <s v="Moore Institute for Plastic Pollution Research"/>
    <s v="Reflectance"/>
    <n v="0"/>
    <s v="Reflectance"/>
    <n v="0"/>
    <x v="11"/>
    <x v="10"/>
    <x v="0"/>
    <x v="0"/>
  </r>
  <r>
    <x v="0"/>
    <s v="Stormflow"/>
    <n v="3"/>
    <s v="T"/>
    <s v="Inside Thalweg"/>
    <n v="1.81"/>
    <s v="SF-4"/>
    <s v="SDC-SF-4-N-3"/>
    <s v="SDC-SF-4"/>
    <s v="SDC-SF-4-N-3_S1-1_C_28"/>
    <n v="28"/>
    <s v="red"/>
    <s v="fiber"/>
    <x v="0"/>
    <x v="0"/>
    <n v="0"/>
    <n v="0"/>
    <n v="0"/>
    <n v="4.8900000000000003E-5"/>
    <n v="0.59399999999999997"/>
    <n v="0.35"/>
    <n v="1.0169999999999999"/>
    <s v="Y"/>
    <s v="SDC-SF-4-N-3_S1-1_C_28.SPA"/>
    <s v="Y"/>
    <x v="1"/>
    <s v="fibre_polyester"/>
    <s v="win cowger and sebastian primpke"/>
    <s v="Reflectance"/>
    <n v="0"/>
    <s v="Reflectance"/>
    <n v="0"/>
    <x v="4"/>
    <x v="2"/>
    <x v="0"/>
    <x v="0"/>
  </r>
  <r>
    <x v="0"/>
    <s v="Stormflow"/>
    <n v="3"/>
    <s v="T"/>
    <s v="Inside Thalweg"/>
    <n v="1.81"/>
    <s v="SF-4"/>
    <s v="SDC-SF-4-N-3"/>
    <s v="SDC-SF-4"/>
    <s v="SDC-SF-4-N-3_S1-1_D_16"/>
    <n v="16"/>
    <s v="pink"/>
    <s v="fiber"/>
    <x v="0"/>
    <x v="0"/>
    <n v="0"/>
    <s v="clear and is a long thin piece"/>
    <s v="done"/>
    <n v="4.8900000000000003E-5"/>
    <n v="1.1850000000000001"/>
    <n v="0.124"/>
    <n v="1.2689999999999999"/>
    <s v="Y"/>
    <s v="SDC-SF-4-N-3_S1-1_D_16.SPA"/>
    <s v="Y"/>
    <x v="1"/>
    <s v="Polybutyratadipat-Terephthalat"/>
    <s v="win cowger and sebastian primpke"/>
    <s v="Reflectance"/>
    <n v="0"/>
    <s v="Reflectance"/>
    <n v="0"/>
    <x v="7"/>
    <x v="2"/>
    <x v="0"/>
    <x v="0"/>
  </r>
  <r>
    <x v="0"/>
    <s v="Stormflow"/>
    <n v="3"/>
    <s v="T"/>
    <s v="Inside Thalweg"/>
    <n v="1.81"/>
    <s v="SF-4"/>
    <s v="SDC-SF-4-N-3"/>
    <s v="SDC-SF-4"/>
    <s v="SDC-SF-4-N-3_S1-1_D_19"/>
    <n v="19"/>
    <s v="clear"/>
    <s v="fiber"/>
    <x v="0"/>
    <x v="4"/>
    <n v="0"/>
    <s v="hints of yellow and is a long and thin piece"/>
    <s v="done"/>
    <n v="1.47E-4"/>
    <n v="3.214"/>
    <n v="0.74"/>
    <n v="4.3760000000000003"/>
    <s v="Y"/>
    <s v="SDC-SF-4-N-3_S1-1_D_19.SPA"/>
    <s v="Y"/>
    <x v="0"/>
    <s v="PA66"/>
    <s v="Moore Institute for Plastic Pollution Research"/>
    <s v="Reflectance"/>
    <n v="0"/>
    <s v="Reflectance"/>
    <n v="0"/>
    <x v="9"/>
    <x v="2"/>
    <x v="0"/>
    <x v="0"/>
  </r>
  <r>
    <x v="0"/>
    <s v="Stormflow"/>
    <n v="3"/>
    <s v="T"/>
    <s v="Inside Thalweg"/>
    <n v="1.81"/>
    <s v="SF-4"/>
    <s v="SDC-SF-4-N-3"/>
    <s v="SDC-SF-4"/>
    <s v="SDC-SF-4-N-3_S1-1_E_18"/>
    <n v="18"/>
    <s v="blue"/>
    <s v="fiber"/>
    <x v="0"/>
    <x v="2"/>
    <n v="0"/>
    <n v="0"/>
    <n v="0"/>
    <n v="2.41E-4"/>
    <n v="2.0270000000000001"/>
    <n v="0.61799999999999999"/>
    <n v="2.577"/>
    <s v="Y"/>
    <s v="SDC-SF-4-N-3_S1-1_E_18.SPA"/>
    <s v="Y"/>
    <x v="0"/>
    <s v="Polyethylenterephthalat"/>
    <s v="win cowger and sebastian primpke"/>
    <s v="Reflectance"/>
    <n v="0"/>
    <s v="Reflectance"/>
    <n v="0"/>
    <x v="0"/>
    <x v="0"/>
    <x v="0"/>
    <x v="0"/>
  </r>
  <r>
    <x v="0"/>
    <s v="Stormflow"/>
    <n v="3"/>
    <s v="T"/>
    <s v="Inside Thalweg"/>
    <n v="1.81"/>
    <s v="SF-4"/>
    <s v="SDC-SF-4-N-3"/>
    <s v="SDC-SF-4"/>
    <s v="SDC-SF-4-N-3_S1-2_A_1"/>
    <n v="1"/>
    <s v="black"/>
    <s v="fiber"/>
    <x v="0"/>
    <x v="1"/>
    <n v="0"/>
    <n v="0"/>
    <n v="0"/>
    <n v="1.8200000000000001E-4"/>
    <n v="0.97499999999999998"/>
    <n v="0.51400000000000001"/>
    <n v="1.9630000000000001"/>
    <s v="Y"/>
    <s v="SDC-SF-4-N-3_S1-2_A_1.SPA"/>
    <s v="Y"/>
    <x v="0"/>
    <s v="polytehylene_terephthalate"/>
    <s v="win cowger and sebastian primpke"/>
    <s v="Reflectance"/>
    <n v="0"/>
    <s v="Reflectance"/>
    <n v="0"/>
    <x v="0"/>
    <x v="0"/>
    <x v="0"/>
    <x v="0"/>
  </r>
  <r>
    <x v="0"/>
    <s v="Stormflow"/>
    <n v="3"/>
    <s v="T"/>
    <s v="Inside Thalweg"/>
    <n v="1.81"/>
    <s v="SF-4"/>
    <s v="SDC-SF-4-N-3"/>
    <s v="SDC-SF-4"/>
    <s v="SDC-SF-4-N-3_S1-2_A_10"/>
    <n v="10"/>
    <s v="black"/>
    <s v="fiber"/>
    <x v="0"/>
    <x v="1"/>
    <n v="0"/>
    <n v="0"/>
    <n v="0"/>
    <n v="1.8200000000000001E-4"/>
    <n v="0.89800000000000002"/>
    <n v="0.66900000000000004"/>
    <n v="1.9330000000000001"/>
    <s v="Y"/>
    <s v="SDC-SF-4-N-3_S1-2_A_10.SPA"/>
    <s v="Y"/>
    <x v="1"/>
    <s v="PES"/>
    <s v="win cowger and sebastian primpke"/>
    <s v="Reflectance"/>
    <n v="0"/>
    <s v="Reflectance"/>
    <n v="0"/>
    <x v="4"/>
    <x v="2"/>
    <x v="0"/>
    <x v="0"/>
  </r>
  <r>
    <x v="0"/>
    <s v="Stormflow"/>
    <n v="3"/>
    <s v="T"/>
    <s v="Inside Thalweg"/>
    <n v="1.81"/>
    <s v="SF-4"/>
    <s v="SDC-SF-4-N-3"/>
    <s v="SDC-SF-4"/>
    <s v="SDC-SF-4-N-3_S1-2_B_29"/>
    <n v="29"/>
    <s v="black"/>
    <s v="fiber bundle"/>
    <x v="0"/>
    <x v="1"/>
    <n v="0"/>
    <n v="0"/>
    <n v="0"/>
    <n v="4.2400000000000001E-4"/>
    <n v="1.337"/>
    <n v="1.052"/>
    <n v="5.6310000000000002"/>
    <s v="Y"/>
    <s v="SDC-SF-4-N-3_S1-2_B_29.SPA"/>
    <s v="Y"/>
    <x v="1"/>
    <s v="PEST"/>
    <s v="Moore Institute for Plastic Pollution Research"/>
    <s v="Reflectance"/>
    <n v="0"/>
    <s v="Reflectance"/>
    <n v="0"/>
    <x v="4"/>
    <x v="2"/>
    <x v="0"/>
    <x v="0"/>
  </r>
  <r>
    <x v="0"/>
    <s v="Stormflow"/>
    <n v="3"/>
    <s v="T"/>
    <s v="Inside Thalweg"/>
    <n v="1.81"/>
    <s v="SF-4"/>
    <s v="SDC-SF-4-N-3"/>
    <s v="SDC-SF-4"/>
    <s v="SDC-SF-4-N-3_S1-2_C_3"/>
    <n v="3"/>
    <s v="green"/>
    <s v="fiber"/>
    <x v="0"/>
    <x v="3"/>
    <n v="0"/>
    <n v="0"/>
    <n v="0"/>
    <n v="1.25E-4"/>
    <n v="0.995"/>
    <n v="0.21199999999999999"/>
    <n v="1.2949999999999999"/>
    <s v="Y"/>
    <s v="SDC-SF-4-N-3_S1-2_C_3.SPA"/>
    <s v="Y"/>
    <x v="1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"/>
    <s v="Inside Thalweg"/>
    <n v="1.81"/>
    <s v="SF-4"/>
    <s v="SDC-SF-4-N-3"/>
    <s v="SDC-SF-4"/>
    <s v="SDC-SF-4-N-3_S1-2_C_33"/>
    <n v="33"/>
    <s v="black"/>
    <s v="fiber"/>
    <x v="0"/>
    <x v="1"/>
    <n v="0"/>
    <n v="0"/>
    <n v="0"/>
    <n v="3.1300000000000002E-4"/>
    <n v="1.0169999999999999"/>
    <n v="0.41799999999999998"/>
    <n v="3.36"/>
    <s v="Y"/>
    <s v="SDC-SF-4-N-3_S1-2_C_33.SPA"/>
    <s v="Y"/>
    <x v="1"/>
    <s v="PET"/>
    <s v="win cowger and sebastian primpke"/>
    <s v="Reflectance"/>
    <n v="0"/>
    <s v="Reflectance"/>
    <n v="0"/>
    <x v="0"/>
    <x v="0"/>
    <x v="0"/>
    <x v="0"/>
  </r>
  <r>
    <x v="0"/>
    <s v="Stormflow"/>
    <n v="3"/>
    <s v="T"/>
    <s v="Inside Thalweg"/>
    <n v="1.81"/>
    <s v="SF-4"/>
    <s v="SDC-SF-4-N-3"/>
    <s v="SDC-SF-4"/>
    <s v="SDC-SF-4-N-3_S1-2_D_25"/>
    <n v="25"/>
    <s v="black"/>
    <s v="fiber"/>
    <x v="0"/>
    <x v="1"/>
    <n v="0"/>
    <n v="0"/>
    <n v="0"/>
    <n v="7.3399999999999995E-5"/>
    <n v="0.95099999999999996"/>
    <n v="0.495"/>
    <n v="1.4990000000000001"/>
    <s v="Y"/>
    <s v="SDC-SF-4-N-3_S1-2_D_25.SPA"/>
    <s v="Y"/>
    <x v="1"/>
    <s v="PES"/>
    <s v="win cowger and sebastian primpke"/>
    <s v="Reflectance"/>
    <n v="0"/>
    <s v="Reflectance"/>
    <n v="0"/>
    <x v="4"/>
    <x v="2"/>
    <x v="0"/>
    <x v="0"/>
  </r>
  <r>
    <x v="0"/>
    <s v="Stormflow"/>
    <n v="3"/>
    <s v="T"/>
    <s v="Inside Thalweg"/>
    <n v="1.81"/>
    <s v="SF-4"/>
    <s v="SDC-SF-4-N-3"/>
    <s v="SDC-SF-4"/>
    <s v="SDC-SF-4-N-3_S1-2_E_13"/>
    <n v="13"/>
    <s v="black"/>
    <s v="fiber"/>
    <x v="0"/>
    <x v="1"/>
    <n v="0"/>
    <n v="0"/>
    <n v="0"/>
    <n v="1.47E-4"/>
    <n v="2.254"/>
    <n v="0.77200000000000002"/>
    <n v="4.2880000000000003"/>
    <s v="Y"/>
    <s v="SDC-SF-4-N-3_S1-2_E_13.SPA"/>
    <s v="Y"/>
    <x v="5"/>
    <s v="PET"/>
    <s v="win cowger and sebastian primpke"/>
    <s v="transmission"/>
    <n v="0"/>
    <s v="transmission"/>
    <n v="0"/>
    <x v="0"/>
    <x v="0"/>
    <x v="0"/>
    <x v="0"/>
  </r>
  <r>
    <x v="0"/>
    <s v="Stormflow"/>
    <n v="3"/>
    <s v="T"/>
    <s v="Inside Thalweg"/>
    <n v="1.81"/>
    <s v="SF-4"/>
    <s v="SDC-SF-4-N-3"/>
    <s v="SDC-SF-4"/>
    <s v="SDC-SF-4-N-3_S1-3_A_2"/>
    <n v="2"/>
    <s v="blue"/>
    <s v="fiber"/>
    <x v="0"/>
    <x v="2"/>
    <n v="0"/>
    <n v="0"/>
    <n v="0"/>
    <n v="4.8900000000000003E-5"/>
    <n v="0.72899999999999998"/>
    <n v="0.214"/>
    <n v="0.88900000000000001"/>
    <s v="Y"/>
    <s v="SDC-SF-4-N-3_S1-3_A_2.SPA"/>
    <s v="Y"/>
    <x v="5"/>
    <s v="polybuthylene_terephthalate"/>
    <s v="win cowger and sebastian primpke"/>
    <s v="transmission"/>
    <n v="0"/>
    <s v="transmission"/>
    <n v="0"/>
    <x v="0"/>
    <x v="11"/>
    <x v="0"/>
    <x v="0"/>
  </r>
  <r>
    <x v="0"/>
    <s v="Stormflow"/>
    <n v="3"/>
    <s v="T"/>
    <s v="Inside Thalweg"/>
    <n v="1.81"/>
    <s v="SF-4"/>
    <s v="SDC-SF-4-N-3"/>
    <s v="SDC-SF-4"/>
    <s v="SDC-SF-4-N-3_S1-3_A_8"/>
    <n v="8"/>
    <s v="clear"/>
    <s v="fiber"/>
    <x v="0"/>
    <x v="4"/>
    <n v="0"/>
    <s v="thin like a fiber, does not look like fiber, hard texture"/>
    <s v="done"/>
    <n v="9.7800000000000006E-5"/>
    <n v="2.2080000000000002"/>
    <n v="0.628"/>
    <n v="3.157"/>
    <s v="Y"/>
    <s v="SDC-SF-4-N-3_S1-3_A_8.SPA"/>
    <s v="Y"/>
    <x v="0"/>
    <s v="PES"/>
    <s v="win cowger and sebastian primpke"/>
    <s v="Reflectance"/>
    <n v="0"/>
    <s v="Reflectance"/>
    <n v="0"/>
    <x v="4"/>
    <x v="2"/>
    <x v="0"/>
    <x v="0"/>
  </r>
  <r>
    <x v="0"/>
    <s v="Stormflow"/>
    <n v="3"/>
    <s v="T"/>
    <s v="Inside Thalweg"/>
    <n v="1.81"/>
    <s v="SF-4"/>
    <s v="SDC-SF-4-N-3"/>
    <s v="SDC-SF-4"/>
    <s v="SDC-SF-4-N-3_S1-3_E_52"/>
    <n v="52"/>
    <s v="black"/>
    <s v="fiber"/>
    <x v="0"/>
    <x v="1"/>
    <n v="0"/>
    <n v="0"/>
    <n v="0"/>
    <n v="1.22E-4"/>
    <n v="1.4930000000000001"/>
    <n v="0.68799999999999994"/>
    <n v="4.0810000000000004"/>
    <s v="Y"/>
    <s v="SDC-SF-4-N-3_S1-3_E_52.SPA"/>
    <s v="Y"/>
    <x v="0"/>
    <s v="HDPE"/>
    <s v="win cowger and sebastian primpke"/>
    <s v="Reflectance"/>
    <n v="0"/>
    <s v="Reflectance"/>
    <n v="0"/>
    <x v="1"/>
    <x v="1"/>
    <x v="0"/>
    <x v="0"/>
  </r>
  <r>
    <x v="0"/>
    <s v="Stormflow"/>
    <n v="3"/>
    <s v="T"/>
    <s v="Inside Thalweg"/>
    <n v="1.81"/>
    <s v="SF-4"/>
    <s v="SDC-SF-4-N-3"/>
    <s v="SDC-SF-4"/>
    <s v="SDC-SF-4-N-3_S1-3_F_17"/>
    <n v="17"/>
    <s v="black"/>
    <s v="fiber"/>
    <x v="0"/>
    <x v="1"/>
    <n v="0"/>
    <n v="0"/>
    <n v="0"/>
    <n v="1.46E-4"/>
    <n v="1.446"/>
    <n v="1.0940000000000001"/>
    <n v="4.4349999999999996"/>
    <s v="Y"/>
    <s v="SDC-SF-4-N-3_S1-3_F_17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3"/>
    <s v="T"/>
    <s v="Inside Thalweg"/>
    <n v="1.81"/>
    <s v="SF-4"/>
    <s v="SDC-SF-4-N-3"/>
    <s v="SDC-SF-4"/>
    <s v="SDC-SF-4-N-3_S1-4_A_1"/>
    <n v="1"/>
    <s v="blue"/>
    <s v="fiber"/>
    <x v="0"/>
    <x v="2"/>
    <n v="0"/>
    <n v="0"/>
    <n v="0"/>
    <n v="2.4430000000000001"/>
    <n v="2.472"/>
    <n v="1.6020000000000001"/>
    <n v="0"/>
    <s v="Y"/>
    <s v="SDC-SF-4-N-3_S1-4_A_1.SPA"/>
    <s v="Y"/>
    <x v="0"/>
    <s v="Amber (Baltic; A. Nissenbaum)"/>
    <s v="Kimmel_Center"/>
    <n v="0"/>
    <s v="ABSORBANCE"/>
    <n v="0"/>
    <s v="Organic Materials, Minerals, Archeology"/>
    <x v="2"/>
    <x v="2"/>
    <x v="1"/>
    <x v="2"/>
  </r>
  <r>
    <x v="0"/>
    <s v="Stormflow"/>
    <n v="3"/>
    <s v="T"/>
    <s v="Inside Thalweg"/>
    <n v="1.81"/>
    <s v="SF-4"/>
    <s v="SDC-SF-4-N-3"/>
    <s v="SDC-SF-4"/>
    <s v="SDC-SF-4-N-3_S1-4_A_15"/>
    <n v="15"/>
    <s v="black"/>
    <s v="fiber bundle"/>
    <x v="0"/>
    <x v="1"/>
    <n v="0"/>
    <n v="0"/>
    <n v="0"/>
    <n v="0.60599999999999998"/>
    <n v="1.3879999999999999"/>
    <n v="0.89800000000000002"/>
    <n v="0"/>
    <s v="Y"/>
    <s v="SDC-SF-4-N-3_S1-4_A_15.SPA"/>
    <s v="Y"/>
    <x v="0"/>
    <s v="bienenwachs - bees wax"/>
    <s v="archaeometrielabor"/>
    <n v="0"/>
    <s v="TRANSMITTANCE"/>
    <n v="0"/>
    <s v="Paints"/>
    <x v="12"/>
    <x v="2"/>
    <x v="1"/>
    <x v="2"/>
  </r>
  <r>
    <x v="0"/>
    <s v="Stormflow"/>
    <n v="3"/>
    <s v="T"/>
    <s v="Inside Thalweg"/>
    <n v="1.81"/>
    <s v="SF-4"/>
    <s v="SDC-SF-4-N-3"/>
    <s v="SDC-SF-4"/>
    <s v="SDC-SF-4-N-3_S1-4_C_1"/>
    <n v="1"/>
    <s v="red"/>
    <s v="fiber"/>
    <x v="0"/>
    <x v="0"/>
    <n v="0"/>
    <s v="long and thin particle, slightly transparent"/>
    <s v="done"/>
    <n v="7.3200000000000004E-5"/>
    <n v="1.5129999999999999"/>
    <n v="7.6999999999999999E-2"/>
    <n v="1.5489999999999999"/>
    <s v="Y"/>
    <s v="SDC-SF-4-N-3_S1-4_C_1.SPA"/>
    <s v="Y"/>
    <x v="1"/>
    <s v="Spinel"/>
    <s v="RRUFF"/>
    <n v="0"/>
    <n v="0"/>
    <n v="0"/>
    <s v="Minerals"/>
    <x v="2"/>
    <x v="2"/>
    <x v="1"/>
    <x v="2"/>
  </r>
  <r>
    <x v="0"/>
    <s v="Stormflow"/>
    <n v="3"/>
    <s v="T"/>
    <s v="Inside Thalweg"/>
    <n v="1.81"/>
    <s v="SF-4"/>
    <s v="SDC-SF-4-N-3"/>
    <s v="SDC-SF-4"/>
    <s v="SDC-SF-4-N-3_S1-4_E_34"/>
    <n v="34"/>
    <s v="blue"/>
    <s v="fiber"/>
    <x v="0"/>
    <x v="2"/>
    <n v="0"/>
    <n v="0"/>
    <n v="0"/>
    <n v="2.4600000000000002E-4"/>
    <n v="2.1989999999999998"/>
    <n v="0.54300000000000004"/>
    <n v="2.4950000000000001"/>
    <s v="Y"/>
    <s v="SDC-SF-4-N-3_S1-4_E_34.SPA"/>
    <s v="Y"/>
    <x v="2"/>
    <s v="polypropylene"/>
    <s v="win cowger and sebastian primpke"/>
    <s v="transmission"/>
    <n v="0"/>
    <s v="transmission"/>
    <n v="0"/>
    <x v="1"/>
    <x v="3"/>
    <x v="0"/>
    <x v="0"/>
  </r>
  <r>
    <x v="0"/>
    <s v="Stormflow"/>
    <n v="3"/>
    <s v="T"/>
    <s v="Inside Thalweg"/>
    <n v="1.81"/>
    <s v="SF-4"/>
    <s v="SDC-SF-4-N-3"/>
    <s v="SDC-SF-4"/>
    <s v="SDC-SF-4-N-3_S1-4_F_41"/>
    <n v="41"/>
    <s v="blue"/>
    <s v="fiber"/>
    <x v="0"/>
    <x v="2"/>
    <n v="0"/>
    <n v="0"/>
    <n v="0"/>
    <n v="4.3100000000000001E-4"/>
    <n v="2.1629999999999998"/>
    <n v="1.0580000000000001"/>
    <n v="5.4619999999999997"/>
    <s v="Y"/>
    <s v="SDC-SF-4-N-3_S1-4_F_41.SPA"/>
    <s v="Y"/>
    <x v="0"/>
    <s v="PES"/>
    <s v="win cowger and sebastian primpke"/>
    <s v="Reflectance"/>
    <n v="0"/>
    <s v="Reflectance"/>
    <n v="0"/>
    <x v="4"/>
    <x v="2"/>
    <x v="0"/>
    <x v="0"/>
  </r>
  <r>
    <x v="0"/>
    <s v="Stormflow"/>
    <n v="3"/>
    <s v="T"/>
    <s v="Inside Thalweg"/>
    <n v="1.81"/>
    <s v="SF-4"/>
    <s v="SDC-SF-4-N-3"/>
    <s v="SDC-SF-4"/>
    <s v="SDC-SF-4-N-3_S1-5_A_19"/>
    <n v="19"/>
    <s v="black"/>
    <s v="fiber"/>
    <x v="0"/>
    <x v="1"/>
    <n v="0"/>
    <n v="0"/>
    <n v="0"/>
    <n v="7.3300000000000006E-5"/>
    <n v="1.2050000000000001"/>
    <n v="0.46700000000000003"/>
    <n v="2.1840000000000002"/>
    <s v="Y"/>
    <s v="SDC-SF-4-N-3_S1-5_A_19.SPA"/>
    <s v="Y"/>
    <x v="4"/>
    <s v="EPS"/>
    <s v="HPU Polymer Kit 1.0"/>
    <n v="0"/>
    <n v="0"/>
    <n v="0"/>
    <s v="Polymers"/>
    <x v="13"/>
    <x v="9"/>
    <x v="0"/>
    <x v="1"/>
  </r>
  <r>
    <x v="0"/>
    <s v="Stormflow"/>
    <n v="3"/>
    <s v="T"/>
    <s v="Inside Thalweg"/>
    <n v="1.81"/>
    <s v="SF-4"/>
    <s v="SDC-SF-4-N-3"/>
    <s v="SDC-SF-4"/>
    <s v="SDC-SF-4-N-3_S1-5_A_9"/>
    <n v="9"/>
    <s v="black"/>
    <s v="fiber"/>
    <x v="0"/>
    <x v="1"/>
    <n v="0"/>
    <n v="0"/>
    <n v="0"/>
    <n v="9.7700000000000003E-5"/>
    <n v="1.3280000000000001"/>
    <n v="0.997"/>
    <n v="3.1949999999999998"/>
    <s v="Y"/>
    <s v="SDC-SF-4-N-3_S1-5_A_9.SPA"/>
    <s v="Y"/>
    <x v="0"/>
    <s v="ABS"/>
    <s v="win cowger and sebastian primpke"/>
    <s v="Reflectance"/>
    <n v="0"/>
    <s v="Reflectance"/>
    <n v="0"/>
    <x v="7"/>
    <x v="6"/>
    <x v="0"/>
    <x v="0"/>
  </r>
  <r>
    <x v="0"/>
    <s v="Stormflow"/>
    <n v="3"/>
    <s v="T"/>
    <s v="Inside Thalweg"/>
    <n v="1.81"/>
    <s v="SF-4"/>
    <s v="SDC-SF-4-N-3"/>
    <s v="SDC-SF-4"/>
    <s v="SDC-SF-4-N-3_S1-5_C_15"/>
    <n v="15"/>
    <s v="blue"/>
    <s v="fiber"/>
    <x v="0"/>
    <x v="2"/>
    <n v="0"/>
    <n v="0"/>
    <n v="0"/>
    <n v="4.8900000000000003E-5"/>
    <n v="0.57099999999999995"/>
    <n v="0.40899999999999997"/>
    <n v="1.214"/>
    <s v="Y"/>
    <s v="SDC-SF-4-N-3_S1-5_C_15.SPA"/>
    <s v="Y"/>
    <x v="1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3"/>
    <s v="T"/>
    <s v="Inside Thalweg"/>
    <n v="1.81"/>
    <s v="SF-4"/>
    <s v="SDC-SF-4-N-3"/>
    <s v="SDC-SF-4"/>
    <s v="SDC-SF-4-N-3_S1-5_D_21"/>
    <n v="21"/>
    <s v="blue"/>
    <s v="fiber"/>
    <x v="0"/>
    <x v="2"/>
    <n v="0"/>
    <n v="0"/>
    <n v="0"/>
    <n v="7.3300000000000006E-5"/>
    <n v="1.2090000000000001"/>
    <n v="0.35599999999999998"/>
    <n v="1.52"/>
    <s v="Y"/>
    <s v="SDC-SF-4-N-3_S1-5_D_21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3"/>
    <s v="T"/>
    <s v="Inside Thalweg"/>
    <n v="1.81"/>
    <s v="SF-4"/>
    <s v="SDC-SF-4-N-3"/>
    <s v="SDC-SF-4"/>
    <s v="SDC-SF-4-N-3_S1-5_E_12"/>
    <n v="12"/>
    <s v="gray"/>
    <s v="fiber"/>
    <x v="0"/>
    <x v="1"/>
    <n v="0"/>
    <n v="0"/>
    <n v="0"/>
    <n v="7.3300000000000006E-5"/>
    <n v="1.1879999999999999"/>
    <n v="0.189"/>
    <n v="1.341"/>
    <s v="Y"/>
    <s v="SDC-SF-4-N-3_S1-5_E_12.SPA"/>
    <s v="Y"/>
    <x v="0"/>
    <s v="PAN"/>
    <s v="win cowger and sebastian primpke"/>
    <s v="Reflectance"/>
    <n v="0"/>
    <s v="Reflectance"/>
    <n v="0"/>
    <x v="8"/>
    <x v="2"/>
    <x v="0"/>
    <x v="0"/>
  </r>
  <r>
    <x v="0"/>
    <s v="Stormflow"/>
    <n v="3"/>
    <s v="T"/>
    <s v="Inside Thalweg"/>
    <n v="1.81"/>
    <s v="SF-4"/>
    <s v="SDC-SF-4-N-3"/>
    <s v="SDC-SF-4"/>
    <s v="SDC-SF-4-N-3_S1-5_E_14"/>
    <n v="14"/>
    <s v="black"/>
    <s v="fiber"/>
    <x v="0"/>
    <x v="1"/>
    <n v="0"/>
    <n v="0"/>
    <n v="0"/>
    <n v="9.7700000000000003E-5"/>
    <n v="1.1539999999999999"/>
    <n v="0.57499999999999996"/>
    <n v="2.484"/>
    <s v="Y"/>
    <s v="SDC-SF-4-N-3_S1-5_E_14.SPA"/>
    <s v="Y"/>
    <x v="1"/>
    <s v="PET"/>
    <s v="win cowger and sebastian primpke"/>
    <s v="transmission"/>
    <n v="0"/>
    <s v="transmission"/>
    <n v="0"/>
    <x v="0"/>
    <x v="0"/>
    <x v="0"/>
    <x v="0"/>
  </r>
  <r>
    <x v="0"/>
    <s v="Stormflow"/>
    <n v="3"/>
    <s v="T"/>
    <s v="Inside Thalweg"/>
    <n v="1.81"/>
    <s v="SF-4"/>
    <s v="SDC-SF-4-N-3"/>
    <s v="SDC-SF-4"/>
    <s v="SDC-SF-4-N-3_S1-5_F_7"/>
    <n v="7"/>
    <s v="black"/>
    <s v="fiber"/>
    <x v="0"/>
    <x v="1"/>
    <n v="0"/>
    <n v="0"/>
    <n v="0"/>
    <n v="7.3300000000000006E-5"/>
    <n v="0.78700000000000003"/>
    <n v="0.47"/>
    <n v="1.8740000000000001"/>
    <s v="Y"/>
    <s v="SDC-SF-4-N-3_S1-5_F_7.SPA"/>
    <s v="Y"/>
    <x v="0"/>
    <s v="PES"/>
    <s v="win cowger and sebastian primpke"/>
    <s v="Reflectance"/>
    <n v="0"/>
    <s v="Reflectance"/>
    <n v="0"/>
    <x v="4"/>
    <x v="2"/>
    <x v="0"/>
    <x v="0"/>
  </r>
  <r>
    <x v="0"/>
    <s v="Stormflow"/>
    <n v="1"/>
    <s v="RB"/>
    <s v="Outside Thalweg_1"/>
    <n v="0.37"/>
    <s v="SF-5"/>
    <s v="SDC-SF-5-N-1"/>
    <s v="SDC-SF-5"/>
    <s v="SDC-SF-5-N-1_S0-0_B_3"/>
    <n v="3"/>
    <s v="blue"/>
    <s v="fiber"/>
    <x v="0"/>
    <x v="2"/>
    <n v="0"/>
    <s v="lot of OM stuck to it"/>
    <s v="done"/>
    <n v="0.84699999999999998"/>
    <n v="2.8519999999999999"/>
    <n v="1.105"/>
    <n v="0"/>
    <s v="Y"/>
    <s v="SDC-SF-5-N-1_B_3.SPA"/>
    <s v="Y"/>
    <x v="1"/>
    <s v="polypropylene"/>
    <s v="Aline Carvalho"/>
    <s v="ATR"/>
    <n v="0"/>
    <s v="ATR"/>
    <n v="0"/>
    <x v="1"/>
    <x v="3"/>
    <x v="0"/>
    <x v="0"/>
  </r>
  <r>
    <x v="0"/>
    <s v="Stormflow"/>
    <n v="2"/>
    <s v="T"/>
    <s v="Inside Thalweg"/>
    <n v="0.3"/>
    <s v="SF-5"/>
    <s v="SDC-SF-5-N-2"/>
    <s v="SDC-SF-5"/>
    <s v="SDC-SF-5-N-2_S0-0_A_7"/>
    <n v="7"/>
    <s v="black"/>
    <s v="fiber"/>
    <x v="0"/>
    <x v="1"/>
    <n v="0"/>
    <n v="0"/>
    <s v="done"/>
    <n v="1.9100000000000001E-4"/>
    <n v="1.5549999999999999"/>
    <n v="0.157"/>
    <n v="1.704"/>
    <s v="Y"/>
    <s v="SDC-SF-5-N-2_A_7.SPA"/>
    <s v="Y"/>
    <x v="8"/>
    <s v="Bindheimite__R050546-1__Infrared__Infrared_Data_Processed__615"/>
    <s v="RRUFF"/>
    <n v="0"/>
    <s v="ABSORBANCE"/>
    <n v="0"/>
    <s v="Minerals"/>
    <x v="2"/>
    <x v="2"/>
    <x v="1"/>
    <x v="1"/>
  </r>
  <r>
    <x v="0"/>
    <s v="Stormflow"/>
    <n v="3"/>
    <s v="LB"/>
    <s v="NA"/>
    <n v="0.35"/>
    <s v="SF-5"/>
    <s v="SDC-SF-5-N-3"/>
    <s v="SDC-SF-5"/>
    <s v="SDC-SF-5-N-3_S0-0_A_6"/>
    <n v="6"/>
    <s v="pink"/>
    <s v="fiber bundle"/>
    <x v="0"/>
    <x v="0"/>
    <n v="0"/>
    <s v="fibers wrapped around each other like a rope."/>
    <s v="done"/>
    <n v="1.6930000000000001"/>
    <n v="7.1970000000000001"/>
    <n v="0.64200000000000002"/>
    <n v="0"/>
    <s v="Y"/>
    <s v="SDC-SF-5-N-3_A_6.SPA"/>
    <s v="Y"/>
    <x v="0"/>
    <s v="PET.2"/>
    <s v="Moore Institute for Plastic Pollution Research"/>
    <s v="Reflectance"/>
    <n v="0"/>
    <s v="Reflectance"/>
    <n v="0"/>
    <x v="0"/>
    <x v="0"/>
    <x v="0"/>
    <x v="0"/>
  </r>
  <r>
    <x v="0"/>
    <s v="Stormflow"/>
    <n v="1"/>
    <s v="RB"/>
    <s v="Outside Thalweg_1"/>
    <n v="0.54"/>
    <s v="SF-3"/>
    <s v="SDC-SF-3-N-1"/>
    <s v="SDC-SF-3"/>
    <s v="SDC-SF-3-N-1_S0-0_A_14"/>
    <n v="14"/>
    <s v="black"/>
    <s v="fiber"/>
    <x v="0"/>
    <x v="1"/>
    <n v="0"/>
    <n v="0"/>
    <n v="0"/>
    <n v="0.09"/>
    <n v="2.4500000000000002"/>
    <n v="0.375"/>
    <n v="0"/>
    <s v="Y"/>
    <s v="SDC-SF-3-N-1_S0-0_A_14.SPA"/>
    <s v="Y"/>
    <x v="5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1"/>
    <s v="RB"/>
    <s v="Outside Thalweg_1"/>
    <n v="0.54"/>
    <s v="SF-3"/>
    <s v="SDC-SF-3-N-1"/>
    <s v="SDC-SF-3"/>
    <s v="SDC-SF-3-N-1_S0-0_A_32"/>
    <n v="32"/>
    <s v="black"/>
    <s v="fiber"/>
    <x v="0"/>
    <x v="1"/>
    <n v="0"/>
    <n v="0"/>
    <n v="0"/>
    <n v="9.1999999999999998E-2"/>
    <n v="1.7"/>
    <n v="0.25"/>
    <n v="0"/>
    <s v="Y"/>
    <s v="SDC-SF-3-N-1_S0-0_A_32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1"/>
    <s v="RB"/>
    <s v="Outside Thalweg_1"/>
    <n v="0.54"/>
    <s v="SF-3"/>
    <s v="SDC-SF-3-N-1"/>
    <s v="SDC-SF-3"/>
    <s v="SDC-SF-3-N-1_S0-0_J_18"/>
    <n v="18"/>
    <s v="black"/>
    <s v="fiber"/>
    <x v="0"/>
    <x v="1"/>
    <n v="0"/>
    <n v="0"/>
    <n v="0"/>
    <n v="0.20200000000000001"/>
    <n v="2.75"/>
    <n v="1.89"/>
    <n v="0"/>
    <s v="Y"/>
    <s v="SDC-SF-3-N-1_S0-0_J_18.SPA"/>
    <s v="Y"/>
    <x v="6"/>
    <s v="polyisoprene chlorinated"/>
    <s v="Primpke et al. 2018"/>
    <n v="0"/>
    <s v="ATR"/>
    <n v="0"/>
    <s v="Polymer, Minerals, Organic Materials"/>
    <x v="7"/>
    <x v="2"/>
    <x v="0"/>
    <x v="1"/>
  </r>
  <r>
    <x v="0"/>
    <s v="Stormflow"/>
    <n v="1"/>
    <s v="RB"/>
    <s v="Outside Thalweg_1"/>
    <n v="0.54"/>
    <s v="SF-3"/>
    <s v="SDC-SF-3-N-1"/>
    <s v="SDC-SF-3"/>
    <s v="SDC-SF-3-N-1_S0-0_L_28"/>
    <n v="28"/>
    <s v="black"/>
    <s v="fiber"/>
    <x v="0"/>
    <x v="1"/>
    <n v="0"/>
    <n v="0"/>
    <n v="0"/>
    <n v="3.1700000000000001E-4"/>
    <n v="2.641"/>
    <n v="0.749"/>
    <n v="3.488"/>
    <s v="Y"/>
    <s v="SDC-SF-3-N-1_S0-0_L_28.SPA"/>
    <s v="Y"/>
    <x v="0"/>
    <s v="PP 54. Red Fragment"/>
    <s v="FLOPP, De Frond et al. 2021"/>
    <n v="0"/>
    <s v="TRANSMITTANCE"/>
    <n v="0"/>
    <s v="Polymers"/>
    <x v="1"/>
    <x v="3"/>
    <x v="0"/>
    <x v="0"/>
  </r>
  <r>
    <x v="0"/>
    <s v="Stormflow"/>
    <n v="1"/>
    <s v="RB"/>
    <s v="Outside Thalweg_1"/>
    <n v="0.54"/>
    <s v="SF-3"/>
    <s v="SDC-SF-3-N-1"/>
    <s v="SDC-SF-3"/>
    <s v="SDC-SF-3-N-1_S0-0_O_27"/>
    <n v="27"/>
    <s v="gray"/>
    <s v="fiber"/>
    <x v="0"/>
    <x v="1"/>
    <n v="0"/>
    <n v="0"/>
    <n v="0"/>
    <n v="0.06"/>
    <n v="2.238"/>
    <n v="0.72199999999999998"/>
    <n v="7.0839999999999996"/>
    <s v="Y"/>
    <s v="SDC-SF-3-N-1_S0-0_O_27.SPA"/>
    <s v="Y"/>
    <x v="1"/>
    <s v="PP 48. Brown Fragment"/>
    <s v="FLOPP, De Frond et al. 2021"/>
    <n v="0"/>
    <s v="TRANSMITTANCE"/>
    <n v="0"/>
    <s v="Polymers"/>
    <x v="1"/>
    <x v="3"/>
    <x v="0"/>
    <x v="0"/>
  </r>
  <r>
    <x v="0"/>
    <s v="Stormflow"/>
    <n v="2"/>
    <s v="SC"/>
    <s v="NA"/>
    <n v="1.06"/>
    <s v="SF-3"/>
    <s v="SDC-SF-3-N-2"/>
    <s v="SDC-SF-3"/>
    <s v="SDC-SF-3-N-2_S0-0_B_89"/>
    <n v="89"/>
    <s v="black"/>
    <s v="fiber"/>
    <x v="0"/>
    <x v="1"/>
    <n v="0"/>
    <n v="0"/>
    <n v="0"/>
    <n v="1.0999999999999999E-2"/>
    <n v="0.75600000000000001"/>
    <n v="0.48199999999999998"/>
    <n v="1.34"/>
    <s v="Y"/>
    <s v="SDC-SF-3-N-2_S0-0_B_89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2"/>
    <s v="SC"/>
    <s v="NA"/>
    <n v="1.06"/>
    <s v="SF-3"/>
    <s v="SDC-SF-3-N-2"/>
    <s v="SDC-SF-3"/>
    <s v="SDC-SF-3-N-2_S0-0_D_9"/>
    <n v="9"/>
    <s v="black"/>
    <s v="fiber"/>
    <x v="0"/>
    <x v="1"/>
    <n v="0"/>
    <n v="0"/>
    <n v="0"/>
    <n v="2.5000000000000001E-2"/>
    <n v="1.139"/>
    <n v="0.58299999999999996"/>
    <n v="2.9060000000000001"/>
    <s v="Y"/>
    <s v="SDC-SF-3-N-2_S0-0_D_9.SPA"/>
    <s v="Y"/>
    <x v="5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2"/>
    <s v="SC"/>
    <s v="NA"/>
    <n v="1.06"/>
    <s v="SF-3"/>
    <s v="SDC-SF-3-N-2"/>
    <s v="SDC-SF-3"/>
    <s v="SDC-SF-3-N-2_S0-0_E_32"/>
    <n v="32"/>
    <s v="pink"/>
    <s v="fiber"/>
    <x v="0"/>
    <x v="0"/>
    <n v="0"/>
    <n v="0"/>
    <n v="0"/>
    <n v="1.9E-2"/>
    <n v="1.742"/>
    <n v="0.49199999999999999"/>
    <n v="2.1520000000000001"/>
    <s v="Y"/>
    <s v="SDC-SF-3-N-2_S0-0_E_32.SPA"/>
    <s v="Y"/>
    <x v="5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2"/>
    <s v="SC"/>
    <s v="NA"/>
    <n v="1.06"/>
    <s v="SF-3"/>
    <s v="SDC-SF-3-N-2"/>
    <s v="SDC-SF-3"/>
    <s v="SDC-SF-3-N-2_S0-0_E_57"/>
    <n v="57"/>
    <s v="gray"/>
    <s v="fiber"/>
    <x v="0"/>
    <x v="1"/>
    <n v="0"/>
    <n v="0"/>
    <n v="0"/>
    <n v="8.6999999999999994E-2"/>
    <n v="1.18"/>
    <n v="0.251"/>
    <n v="0"/>
    <s v="Y"/>
    <s v="SDC-SF-3-N-2_S0-0_E_57.SPA"/>
    <s v="Y"/>
    <x v="0"/>
    <s v="PP 1. Red Straw Fragment"/>
    <s v="FLOPP, De Frond et al. 2021"/>
    <n v="0"/>
    <s v="TRANSMITTANCE"/>
    <n v="0"/>
    <s v="Polymers"/>
    <x v="1"/>
    <x v="3"/>
    <x v="0"/>
    <x v="0"/>
  </r>
  <r>
    <x v="0"/>
    <s v="Stormflow"/>
    <n v="2"/>
    <s v="SC"/>
    <s v="NA"/>
    <n v="1.06"/>
    <s v="SF-3"/>
    <s v="SDC-SF-3-N-2"/>
    <s v="SDC-SF-3"/>
    <s v="SDC-SF-3-N-2_S0-0_I_17"/>
    <n v="17"/>
    <s v="blue"/>
    <s v="fiber"/>
    <x v="0"/>
    <x v="2"/>
    <n v="0"/>
    <n v="0"/>
    <n v="0"/>
    <n v="8.0000000000000002E-3"/>
    <n v="0.85499999999999998"/>
    <n v="0.11600000000000001"/>
    <n v="0.91100000000000003"/>
    <s v="Y"/>
    <s v="SDC-SF-3-N-2_S0-0_I_17.SPA"/>
    <s v="Y"/>
    <x v="4"/>
    <s v="Soil"/>
    <s v="USDA"/>
    <s v="Reflection"/>
    <n v="0"/>
    <s v="Reflection"/>
    <n v="0"/>
    <x v="3"/>
    <x v="2"/>
    <x v="1"/>
    <x v="1"/>
  </r>
  <r>
    <x v="0"/>
    <s v="Stormflow"/>
    <n v="2"/>
    <s v="SC"/>
    <s v="NA"/>
    <n v="1.06"/>
    <s v="SF-3"/>
    <s v="SDC-SF-3-N-2"/>
    <s v="SDC-SF-3"/>
    <s v="SDC-SF-3-N-2_S0-0_I_83"/>
    <n v="83"/>
    <s v="black"/>
    <s v="fiber"/>
    <x v="0"/>
    <x v="1"/>
    <n v="0"/>
    <n v="0"/>
    <n v="0"/>
    <n v="1.7000000000000001E-2"/>
    <n v="1.534"/>
    <n v="0.35699999999999998"/>
    <n v="1.8979999999999999"/>
    <s v="Y"/>
    <s v="SDC-SF-3-N-2_S0-0_I_83.SPA"/>
    <s v="Y"/>
    <x v="0"/>
    <s v="PEST"/>
    <s v="Moore Institute for Plastic Pollution Research"/>
    <s v="Reflectance"/>
    <n v="0"/>
    <s v="Reflectance"/>
    <n v="0"/>
    <x v="4"/>
    <x v="2"/>
    <x v="0"/>
    <x v="0"/>
  </r>
  <r>
    <x v="0"/>
    <s v="Stormflow"/>
    <n v="2"/>
    <s v="SC"/>
    <s v="NA"/>
    <n v="1.06"/>
    <s v="SF-3"/>
    <s v="SDC-SF-3-N-2"/>
    <s v="SDC-SF-3"/>
    <s v="SDC-SF-3-N-2_S0-0_K_96"/>
    <n v="96"/>
    <s v="gray"/>
    <s v="fiber"/>
    <x v="0"/>
    <x v="1"/>
    <n v="0"/>
    <n v="0"/>
    <n v="0"/>
    <n v="0.11799999999999999"/>
    <n v="1.177"/>
    <n v="0.29899999999999999"/>
    <n v="0"/>
    <s v="Y"/>
    <s v="SDC-SF-3-N-2_S0-0_K_96.SPA"/>
    <s v="Y"/>
    <x v="5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N_29"/>
    <n v="29"/>
    <s v="pink"/>
    <s v="fiber"/>
    <x v="0"/>
    <x v="0"/>
    <n v="0"/>
    <n v="0"/>
    <n v="0"/>
    <n v="2.4E-2"/>
    <n v="1.6719999999999999"/>
    <n v="0.70299999999999996"/>
    <n v="2.726"/>
    <s v="Y"/>
    <s v="SDC-SF-3-N-2_S0-0_N_29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2"/>
    <s v="SC"/>
    <s v="NA"/>
    <n v="1.06"/>
    <s v="SF-3"/>
    <s v="SDC-SF-3-N-2"/>
    <s v="SDC-SF-3"/>
    <s v="SDC-SF-3-N-2_S0-0_O_5"/>
    <n v="5"/>
    <s v="gray"/>
    <s v="fiber"/>
    <x v="0"/>
    <x v="1"/>
    <n v="0"/>
    <n v="0"/>
    <n v="0"/>
    <n v="2.4E-2"/>
    <n v="1.2589999999999999"/>
    <n v="0.94599999999999995"/>
    <n v="2.74"/>
    <s v="Y"/>
    <s v="SDC-SF-3-N-2_S0-0_O_5.SPA"/>
    <s v="Y"/>
    <x v="1"/>
    <s v="PET.2"/>
    <s v="Moore Institute for Plastic Pollution Research"/>
    <s v="Reflectance"/>
    <n v="0"/>
    <s v="Reflectance"/>
    <n v="0"/>
    <x v="0"/>
    <x v="0"/>
    <x v="0"/>
    <x v="0"/>
  </r>
  <r>
    <x v="0"/>
    <s v="Stormflow"/>
    <n v="2"/>
    <s v="SC"/>
    <s v="NA"/>
    <n v="1.06"/>
    <s v="SF-3"/>
    <s v="SDC-SF-3-N-2"/>
    <s v="SDC-SF-3"/>
    <s v="SDC-SF-3-N-2_S0-0_O_56"/>
    <n v="56"/>
    <s v="White"/>
    <s v="fiber"/>
    <x v="0"/>
    <x v="5"/>
    <n v="0"/>
    <n v="0"/>
    <n v="0"/>
    <n v="3.2000000000000001E-2"/>
    <n v="1.9850000000000001"/>
    <n v="0.73799999999999999"/>
    <n v="3.7730000000000001"/>
    <s v="Y"/>
    <s v="SDC-SF-3-N-2_S0-0_O_56.SPA"/>
    <s v="Y"/>
    <x v="1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2"/>
    <s v="SC"/>
    <s v="NA"/>
    <n v="1.06"/>
    <s v="SF-3"/>
    <s v="SDC-SF-3-N-2"/>
    <s v="SDC-SF-3"/>
    <s v="SDC-SF-3-N-2_S0-0_T_4"/>
    <n v="4"/>
    <s v="blue"/>
    <s v="fiber"/>
    <x v="0"/>
    <x v="2"/>
    <n v="0"/>
    <n v="0"/>
    <n v="0"/>
    <n v="0.02"/>
    <n v="1.224"/>
    <n v="0.81100000000000005"/>
    <n v="2.375"/>
    <s v="Y"/>
    <s v="SDC-SF-3-N-2_S0-0_T_4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2"/>
    <s v="SC"/>
    <s v="NA"/>
    <n v="1.06"/>
    <s v="SF-3"/>
    <s v="SDC-SF-3-N-2"/>
    <s v="SDC-SF-3"/>
    <s v="SDC-SF-3-N-2_S0-0_W_11"/>
    <n v="11"/>
    <s v="red"/>
    <s v="fiber"/>
    <x v="0"/>
    <x v="0"/>
    <n v="0"/>
    <n v="0"/>
    <n v="0"/>
    <n v="0.20799999999999999"/>
    <n v="2.536"/>
    <n v="0.81699999999999995"/>
    <n v="0"/>
    <s v="Y"/>
    <s v="SDC-SF-3-N-2_S0-0_W_11.SPA"/>
    <s v="Y"/>
    <x v="0"/>
    <s v="PA66"/>
    <s v="Moore Institute for Plastic Pollution Research"/>
    <s v="Reflectance"/>
    <n v="0"/>
    <s v="Reflectance"/>
    <n v="0"/>
    <x v="9"/>
    <x v="2"/>
    <x v="0"/>
    <x v="0"/>
  </r>
  <r>
    <x v="0"/>
    <s v="Stormflow"/>
    <n v="2"/>
    <s v="SC"/>
    <s v="NA"/>
    <n v="1.06"/>
    <s v="SF-3"/>
    <s v="SDC-SF-3-N-2"/>
    <s v="SDC-SF-3"/>
    <s v="SDC-SF-3-N-2_S0-0_Z_43"/>
    <n v="43"/>
    <s v="black"/>
    <s v="fiber"/>
    <x v="0"/>
    <x v="1"/>
    <n v="0"/>
    <n v="0"/>
    <n v="0"/>
    <n v="0.107"/>
    <n v="0.97299999999999998"/>
    <n v="0.54"/>
    <n v="0"/>
    <s v="Y"/>
    <s v="SDC-SF-3-N-2_S0-0_Z_43.SPA"/>
    <s v="Y"/>
    <x v="1"/>
    <s v="hautleim - hide glue"/>
    <s v="archaeometrielabor"/>
    <n v="0"/>
    <s v="TRANSMITTANCE"/>
    <n v="0"/>
    <s v="Paints"/>
    <x v="3"/>
    <x v="2"/>
    <x v="1"/>
    <x v="2"/>
  </r>
  <r>
    <x v="0"/>
    <s v="Stormflow"/>
    <n v="3"/>
    <s v="T-1"/>
    <s v="Inside Thalweg"/>
    <n v="1.54"/>
    <s v="SF-3"/>
    <s v="SDC-SF-3-N-3"/>
    <s v="SDC-SF-3"/>
    <s v="SDC-SF-3-N-3_S0-0_A_28"/>
    <n v="28"/>
    <s v="black"/>
    <s v="fiber"/>
    <x v="0"/>
    <x v="1"/>
    <n v="0"/>
    <n v="0"/>
    <n v="0"/>
    <n v="1.2799999999999999E-4"/>
    <n v="0.8"/>
    <n v="0.17599999999999999"/>
    <n v="1.1619999999999999"/>
    <s v="Y"/>
    <s v="SDC-SF-3-N-3_S0-0_A_28.SPA"/>
    <s v="Y"/>
    <x v="5"/>
    <s v=" Ardealite (Ornit cave, Israel MO-111)"/>
    <s v="Kimmel_Center"/>
    <n v="0"/>
    <s v="ABSORBANCE"/>
    <n v="0"/>
    <s v="Organic Materials, Minerals, Archeology"/>
    <x v="3"/>
    <x v="2"/>
    <x v="1"/>
    <x v="2"/>
  </r>
  <r>
    <x v="0"/>
    <s v="Stormflow"/>
    <n v="3"/>
    <s v="T-1"/>
    <s v="Inside Thalweg"/>
    <n v="1.54"/>
    <s v="SF-3"/>
    <s v="SDC-SF-3-N-3"/>
    <s v="SDC-SF-3"/>
    <s v="SDC-SF-3-N-3_S0-0_B_47"/>
    <n v="47"/>
    <s v="black"/>
    <s v="fiber"/>
    <x v="0"/>
    <x v="1"/>
    <n v="0"/>
    <n v="0"/>
    <s v="done"/>
    <n v="3.19E-4"/>
    <n v="2.5299999999999998"/>
    <n v="0.77"/>
    <n v="3.952"/>
    <s v="Y"/>
    <s v="SDC-SF-3-N-3_S0-0_B_47.SPA"/>
    <s v="Y"/>
    <x v="5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D_27"/>
    <n v="27"/>
    <s v="black"/>
    <s v="fiber"/>
    <x v="0"/>
    <x v="1"/>
    <n v="0"/>
    <n v="0"/>
    <n v="0"/>
    <n v="8.5000000000000006E-2"/>
    <n v="1.772"/>
    <n v="0.54600000000000004"/>
    <n v="0"/>
    <s v="Y"/>
    <s v="SDC-SF-3-N-3_S0-0_D_27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3"/>
    <s v="T-1"/>
    <s v="Inside Thalweg"/>
    <n v="1.54"/>
    <s v="SF-3"/>
    <s v="SDC-SF-3-N-3"/>
    <s v="SDC-SF-3"/>
    <s v="SDC-SF-3-N-3_S0-0_D_43"/>
    <n v="43"/>
    <s v="black"/>
    <s v="fiber"/>
    <x v="0"/>
    <x v="1"/>
    <n v="0"/>
    <n v="0"/>
    <n v="0"/>
    <n v="3.9E-2"/>
    <n v="1.758"/>
    <n v="0.46600000000000003"/>
    <n v="0"/>
    <s v="Y"/>
    <s v="SDC-SF-3-N-3_S0-0_D_43.SPA"/>
    <s v="Y"/>
    <x v="0"/>
    <s v="PEST"/>
    <s v="Moore Institute for Plastic Pollution Research"/>
    <s v="Reflectance"/>
    <n v="0"/>
    <s v="Reflectance"/>
    <n v="0"/>
    <x v="4"/>
    <x v="2"/>
    <x v="0"/>
    <x v="0"/>
  </r>
  <r>
    <x v="0"/>
    <s v="Stormflow"/>
    <n v="3"/>
    <s v="T-1"/>
    <s v="Inside Thalweg"/>
    <n v="1.54"/>
    <s v="SF-3"/>
    <s v="SDC-SF-3-N-3"/>
    <s v="SDC-SF-3"/>
    <s v="SDC-SF-3-N-3_S0-0_D_45"/>
    <n v="45"/>
    <s v="blue"/>
    <s v="fiber"/>
    <x v="0"/>
    <x v="2"/>
    <n v="0"/>
    <n v="0"/>
    <s v="done"/>
    <n v="4.1000000000000002E-2"/>
    <n v="0.755"/>
    <n v="0.42599999999999999"/>
    <n v="0"/>
    <s v="Y"/>
    <s v="SDC-SF-3-N-3_S0-0_D_45.SPA"/>
    <s v="Y"/>
    <x v="1"/>
    <s v="PEST"/>
    <s v="Moore Institute for Plastic Pollution Research"/>
    <s v="Reflectance"/>
    <n v="0"/>
    <s v="Reflectance"/>
    <n v="0"/>
    <x v="4"/>
    <x v="2"/>
    <x v="0"/>
    <x v="0"/>
  </r>
  <r>
    <x v="0"/>
    <s v="Stormflow"/>
    <n v="3"/>
    <s v="T-1"/>
    <s v="Inside Thalweg"/>
    <n v="1.54"/>
    <s v="SF-3"/>
    <s v="SDC-SF-3-N-3"/>
    <s v="SDC-SF-3"/>
    <s v="SDC-SF-3-N-3_S0-0_D_50"/>
    <n v="50"/>
    <s v="gray"/>
    <s v="fiber"/>
    <x v="0"/>
    <x v="1"/>
    <n v="0"/>
    <n v="0"/>
    <n v="0"/>
    <n v="1.2999999999999999E-2"/>
    <n v="0.83699999999999997"/>
    <n v="0.47899999999999998"/>
    <n v="1.506"/>
    <s v="Y"/>
    <s v="SDC-SF-3-N-3_S0-0_D_50.SPA"/>
    <s v="Y"/>
    <x v="0"/>
    <s v="PEST"/>
    <s v="Moore Institute for Plastic Pollution Research"/>
    <s v="Reflectance"/>
    <n v="0"/>
    <s v="Reflectance"/>
    <n v="0"/>
    <x v="4"/>
    <x v="2"/>
    <x v="0"/>
    <x v="0"/>
  </r>
  <r>
    <x v="0"/>
    <s v="Stormflow"/>
    <n v="3"/>
    <s v="T-1"/>
    <s v="Inside Thalweg"/>
    <n v="1.54"/>
    <s v="SF-3"/>
    <s v="SDC-SF-3-N-3"/>
    <s v="SDC-SF-3"/>
    <s v="SDC-SF-3-N-3_S0-0_E_7"/>
    <n v="7"/>
    <s v="clear"/>
    <s v="fiber"/>
    <x v="0"/>
    <x v="4"/>
    <n v="0"/>
    <n v="0"/>
    <n v="0"/>
    <n v="3.19E-4"/>
    <n v="3.5870000000000002"/>
    <n v="0.219"/>
    <n v="3.6360000000000001"/>
    <s v="Y"/>
    <s v="SDC-SF-3-N-3_S0-0_E_7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1"/>
    <s v="SF-3"/>
    <s v="SDC-SF-3-N-4"/>
    <s v="SDC-SF-3"/>
    <s v="SDC-SF-3-N-4_S0-0_E_20"/>
    <n v="20"/>
    <s v="black"/>
    <s v="fiber"/>
    <x v="0"/>
    <x v="1"/>
    <n v="0"/>
    <n v="0"/>
    <n v="0"/>
    <n v="1.4899999999999999E-4"/>
    <n v="1.663"/>
    <n v="0.38800000000000001"/>
    <n v="2.391"/>
    <s v="Y"/>
    <s v="SDC-SF-3-N-4_S0-0_E_20.SPA"/>
    <s v="Y"/>
    <x v="3"/>
    <s v="Mottramite"/>
    <s v="RRUFF"/>
    <n v="0"/>
    <n v="0"/>
    <n v="0"/>
    <s v="Minerals"/>
    <x v="2"/>
    <x v="2"/>
    <x v="1"/>
    <x v="1"/>
  </r>
  <r>
    <x v="0"/>
    <s v="Stormflow"/>
    <n v="4"/>
    <s v="T-2"/>
    <s v="NA"/>
    <n v="1"/>
    <s v="SF-3"/>
    <s v="SDC-SF-3-N-4"/>
    <s v="SDC-SF-3"/>
    <s v="SDC-SF-3-N-4_S0-0_G_15"/>
    <n v="15"/>
    <s v="black"/>
    <s v="fiber"/>
    <x v="0"/>
    <x v="1"/>
    <n v="0"/>
    <n v="0"/>
    <n v="0"/>
    <n v="5.0999999999999997E-2"/>
    <n v="2.4129999999999998"/>
    <n v="0.72099999999999997"/>
    <n v="6.0069999999999997"/>
    <s v="Y"/>
    <s v="SDC-SF-3-N-4_S0-0_G_15.SPA"/>
    <s v="Y"/>
    <x v="5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4"/>
    <s v="T-2"/>
    <s v="NA"/>
    <n v="1"/>
    <s v="SF-3"/>
    <s v="SDC-SF-3-N-4"/>
    <s v="SDC-SF-3"/>
    <s v="SDC-SF-3-N-4_S0-0_G_18"/>
    <n v="18"/>
    <s v="brown"/>
    <s v="fiber"/>
    <x v="0"/>
    <x v="1"/>
    <n v="0"/>
    <n v="0"/>
    <n v="0"/>
    <n v="1.7999999999999999E-2"/>
    <n v="1.7430000000000001"/>
    <n v="0.59399999999999997"/>
    <n v="2.1909999999999998"/>
    <s v="Y"/>
    <s v="SDC-SF-3-N-4_S0-0_G_18.SPA"/>
    <s v="Y"/>
    <x v="1"/>
    <s v="PEVA 10. Yellow Fiber"/>
    <s v="FLOPP, De Frond et al. 2021"/>
    <n v="0"/>
    <s v="TRANSMITTANCE"/>
    <n v="0"/>
    <s v="Polymers"/>
    <x v="7"/>
    <x v="5"/>
    <x v="0"/>
    <x v="0"/>
  </r>
  <r>
    <x v="0"/>
    <s v="Stormflow"/>
    <n v="4"/>
    <s v="T-2"/>
    <s v="NA"/>
    <n v="1"/>
    <s v="SF-3"/>
    <s v="SDC-SF-3-N-4"/>
    <s v="SDC-SF-3"/>
    <s v="SDC-SF-3-N-4_S0-0_G_48"/>
    <n v="48"/>
    <s v="black"/>
    <s v="fiber"/>
    <x v="0"/>
    <x v="1"/>
    <n v="0"/>
    <n v="0"/>
    <n v="0"/>
    <n v="4.4999999999999998E-2"/>
    <n v="2.1629999999999998"/>
    <n v="1.012"/>
    <n v="5.2549999999999999"/>
    <s v="Y"/>
    <s v="SDC-SF-3-N-4_S0-0_G_48.SPA"/>
    <s v="Y"/>
    <x v="5"/>
    <s v="PET.2"/>
    <s v="Moore Institute for Plastic Pollution Research"/>
    <s v="Reflectance"/>
    <n v="0"/>
    <s v="Reflectance"/>
    <n v="0"/>
    <x v="0"/>
    <x v="0"/>
    <x v="0"/>
    <x v="0"/>
  </r>
  <r>
    <x v="0"/>
    <s v="Stormflow"/>
    <n v="4"/>
    <s v="T-2"/>
    <s v="NA"/>
    <n v="1"/>
    <s v="SF-3"/>
    <s v="SDC-SF-3-N-4"/>
    <s v="SDC-SF-3"/>
    <s v="SDC-SF-3-N-4_S0-0_H_16"/>
    <n v="16"/>
    <s v="black"/>
    <s v="fiber"/>
    <x v="0"/>
    <x v="1"/>
    <n v="0"/>
    <n v="0"/>
    <n v="0"/>
    <n v="4.8000000000000001E-2"/>
    <n v="0.99099999999999999"/>
    <n v="0.44500000000000001"/>
    <n v="0"/>
    <s v="Y"/>
    <s v="SDC-SF-3-N-4_S0-0_H_16.SPA"/>
    <s v="Y"/>
    <x v="1"/>
    <s v="PEST"/>
    <s v="Moore Institute for Plastic Pollution Research"/>
    <s v="Reflectance"/>
    <n v="0"/>
    <s v="Reflectance"/>
    <n v="0"/>
    <x v="4"/>
    <x v="2"/>
    <x v="0"/>
    <x v="0"/>
  </r>
  <r>
    <x v="0"/>
    <s v="Stormflow"/>
    <n v="4"/>
    <s v="T-2"/>
    <s v="NA"/>
    <n v="1"/>
    <s v="SF-3"/>
    <s v="SDC-SF-3-N-4"/>
    <s v="SDC-SF-3"/>
    <s v="SDC-SF-3-N-4_S0-0_I_10"/>
    <n v="10"/>
    <s v="black"/>
    <s v="fiber"/>
    <x v="0"/>
    <x v="1"/>
    <n v="0"/>
    <n v="0"/>
    <n v="0"/>
    <n v="6.8000000000000005E-2"/>
    <n v="1.3089999999999999"/>
    <n v="0.84399999999999997"/>
    <n v="0"/>
    <s v="Y"/>
    <s v="SDC-SF-3-N-4_S0-0_I_10.SPA"/>
    <s v="Y"/>
    <x v="1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4"/>
    <s v="T-2"/>
    <s v="NA"/>
    <n v="1"/>
    <s v="SF-3"/>
    <s v="SDC-SF-3-N-4"/>
    <s v="SDC-SF-3"/>
    <s v="SDC-SF-3-N-4_S0-0_I_65"/>
    <n v="65"/>
    <s v="red"/>
    <s v="fiber"/>
    <x v="0"/>
    <x v="0"/>
    <n v="0"/>
    <n v="0"/>
    <n v="0"/>
    <n v="2.1000000000000001E-2"/>
    <n v="1.069"/>
    <n v="0.371"/>
    <n v="2.532"/>
    <s v="Y"/>
    <s v="SDC-SF-3-N-4_S0-0_I_65.SPA"/>
    <s v="Y"/>
    <x v="0"/>
    <s v="PET.2"/>
    <s v="Moore Institute for Plastic Pollution Research"/>
    <s v="Reflectance"/>
    <n v="0"/>
    <s v="Reflectance"/>
    <n v="0"/>
    <x v="0"/>
    <x v="0"/>
    <x v="0"/>
    <x v="0"/>
  </r>
  <r>
    <x v="0"/>
    <s v="Stormflow"/>
    <n v="4"/>
    <s v="T-2"/>
    <s v="NA"/>
    <n v="1"/>
    <s v="SF-3"/>
    <s v="SDC-SF-3-N-4"/>
    <s v="SDC-SF-3"/>
    <s v="SDC-SF-3-N-4_S0-0_K_2"/>
    <n v="2"/>
    <s v="gray"/>
    <s v="fiber"/>
    <x v="0"/>
    <x v="1"/>
    <n v="0"/>
    <n v="0"/>
    <n v="0"/>
    <n v="1.2999999999999999E-2"/>
    <n v="1.1850000000000001"/>
    <n v="0.23400000000000001"/>
    <n v="1.42"/>
    <s v="Y"/>
    <s v="SDC-SF-3-N-4_S0-0_K_2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1"/>
    <s v="SF-3"/>
    <s v="SDC-SF-3-N-4"/>
    <s v="SDC-SF-3"/>
    <s v="SDC-SF-3-N-4_S0-0_K_60"/>
    <n v="60"/>
    <s v="black"/>
    <s v="fiber"/>
    <x v="0"/>
    <x v="1"/>
    <n v="0"/>
    <n v="0"/>
    <n v="0"/>
    <n v="1.2999999999999999E-2"/>
    <n v="0.82199999999999995"/>
    <n v="0.51800000000000002"/>
    <n v="1.4990000000000001"/>
    <s v="Y"/>
    <s v="SDC-SF-3-N-4_S0-0_K_60.SPA"/>
    <s v="Y"/>
    <x v="5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4"/>
    <s v="T-2"/>
    <s v="NA"/>
    <n v="1"/>
    <s v="SF-3"/>
    <s v="SDC-SF-3-N-4"/>
    <s v="SDC-SF-3"/>
    <s v="SDC-SF-3-N-4_S0-0_L_7"/>
    <n v="7"/>
    <s v="blue"/>
    <s v="fiber"/>
    <x v="0"/>
    <x v="2"/>
    <n v="0"/>
    <n v="0"/>
    <n v="0"/>
    <n v="3.5000000000000003E-2"/>
    <n v="2.1240000000000001"/>
    <n v="0.93"/>
    <n v="3.9990000000000001"/>
    <s v="Y"/>
    <s v="SDC-SF-3-N-4_S0-0_L_7.SPA"/>
    <s v="Y"/>
    <x v="1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1"/>
    <s v="RB"/>
    <s v="Outside Thalweg_1"/>
    <n v="1.31"/>
    <s v="SF-6"/>
    <s v="SDC-SF-6-N-1"/>
    <s v="SDC-SF-6"/>
    <s v="SDC-SF-6-N-1_S1-3_A_3"/>
    <n v="3"/>
    <s v="black"/>
    <s v="fiber"/>
    <x v="0"/>
    <x v="1"/>
    <n v="0"/>
    <n v="0"/>
    <s v="done"/>
    <n v="2.4E-2"/>
    <n v="0.94799999999999995"/>
    <n v="0.54900000000000004"/>
    <n v="2.6779999999999999"/>
    <s v="Y"/>
    <s v="SDC-SF-6-N-1_S1-3_A_3.SPA"/>
    <s v="Y"/>
    <x v="2"/>
    <s v="ABS"/>
    <s v="win cowger and sebastian primpke"/>
    <s v="Reflectance"/>
    <n v="0"/>
    <s v="Reflectance"/>
    <n v="0"/>
    <x v="7"/>
    <x v="6"/>
    <x v="0"/>
    <x v="0"/>
  </r>
  <r>
    <x v="0"/>
    <s v="Stormflow"/>
    <n v="1"/>
    <s v="RB"/>
    <s v="Outside Thalweg_1"/>
    <n v="1.31"/>
    <s v="SF-6"/>
    <s v="SDC-SF-6-N-1"/>
    <s v="SDC-SF-6"/>
    <s v="SDC-SF-6-N-1_S1-4_A_7"/>
    <n v="7"/>
    <s v="clear"/>
    <s v="fiber"/>
    <x v="0"/>
    <x v="4"/>
    <n v="0"/>
    <n v="0"/>
    <s v="done"/>
    <n v="2.1000000000000001E-2"/>
    <n v="1.7410000000000001"/>
    <n v="0.54400000000000004"/>
    <n v="2.548"/>
    <s v="Y"/>
    <s v="SDC-SF-6-N-1_S1-4_A_7.SPA"/>
    <s v="Y"/>
    <x v="0"/>
    <s v="fibre_polypropylene_dyed"/>
    <s v="win cowger and sebastian primpke"/>
    <s v="Reflectance"/>
    <n v="0"/>
    <s v="Reflectance"/>
    <n v="0"/>
    <x v="1"/>
    <x v="3"/>
    <x v="0"/>
    <x v="0"/>
  </r>
  <r>
    <x v="0"/>
    <s v="Stormflow"/>
    <n v="1"/>
    <s v="RB"/>
    <s v="Outside Thalweg_1"/>
    <n v="1.31"/>
    <s v="SF-6"/>
    <s v="SDC-SF-6-N-1"/>
    <s v="SDC-SF-6"/>
    <s v="SDC-SF-6-N-1_S1-5_A_7"/>
    <n v="7"/>
    <s v="clear"/>
    <s v="fiber"/>
    <x v="0"/>
    <x v="4"/>
    <n v="0"/>
    <n v="0"/>
    <s v="done"/>
    <n v="5.8000000000000003E-2"/>
    <n v="2.8620000000000001"/>
    <n v="0.79"/>
    <n v="6.92"/>
    <s v="Y"/>
    <s v="SDC-SF-6-N-1_S1-5_A_7.SPA"/>
    <s v="Y"/>
    <x v="5"/>
    <s v="PEST"/>
    <s v="Moore Institute for Plastic Pollution Research"/>
    <s v="Reflectance"/>
    <n v="0"/>
    <s v="Reflectance"/>
    <n v="0"/>
    <x v="4"/>
    <x v="2"/>
    <x v="0"/>
    <x v="0"/>
  </r>
  <r>
    <x v="0"/>
    <s v="Stormflow"/>
    <n v="2"/>
    <s v="T-1"/>
    <s v="NA"/>
    <n v="1.33"/>
    <s v="SF-6"/>
    <s v="SDC-SF-6-N-2"/>
    <s v="SDC-SF-6"/>
    <s v="SDC-SF-6-N-2_S1-1_A_31"/>
    <n v="31"/>
    <s v="red"/>
    <s v="fiber"/>
    <x v="0"/>
    <x v="0"/>
    <n v="0"/>
    <n v="0"/>
    <s v="done"/>
    <n v="2.43E-4"/>
    <n v="1.79"/>
    <n v="0.63900000000000001"/>
    <n v="3.46"/>
    <s v="Y"/>
    <s v="SDC-SF-6-N-2_S1-1_A_31.SPA"/>
    <s v="Y"/>
    <x v="0"/>
    <s v="PAN"/>
    <s v="win cowger and sebastian primpke"/>
    <s v="Reflectance"/>
    <n v="0"/>
    <s v="Reflectance"/>
    <n v="0"/>
    <x v="8"/>
    <x v="2"/>
    <x v="0"/>
    <x v="0"/>
  </r>
  <r>
    <x v="0"/>
    <s v="Stormflow"/>
    <n v="2"/>
    <s v="T-1"/>
    <s v="NA"/>
    <n v="1.33"/>
    <s v="SF-6"/>
    <s v="SDC-SF-6-N-2"/>
    <s v="SDC-SF-6"/>
    <s v="SDC-SF-6-N-2_S1-1_A_36"/>
    <n v="36"/>
    <s v="blue"/>
    <s v="fiber"/>
    <x v="0"/>
    <x v="2"/>
    <n v="0"/>
    <n v="0"/>
    <s v="done"/>
    <n v="1.46E-4"/>
    <n v="1.9990000000000001"/>
    <n v="0.441"/>
    <n v="2.3260000000000001"/>
    <s v="Y"/>
    <s v="SDC-SF-6-N-2_S1-1_A_36.SPA"/>
    <s v="Y"/>
    <x v="2"/>
    <s v="PP"/>
    <s v="win cowger and sebastian primpke"/>
    <s v="transmission"/>
    <n v="0"/>
    <s v="transmission"/>
    <n v="0"/>
    <x v="1"/>
    <x v="3"/>
    <x v="0"/>
    <x v="0"/>
  </r>
  <r>
    <x v="0"/>
    <s v="Stormflow"/>
    <n v="2"/>
    <s v="T-1"/>
    <s v="NA"/>
    <n v="1.33"/>
    <s v="SF-6"/>
    <s v="SDC-SF-6-N-2"/>
    <s v="SDC-SF-6"/>
    <s v="SDC-SF-6-N-2_S1-1_B_35"/>
    <n v="35"/>
    <s v="blue"/>
    <s v="fiber"/>
    <x v="0"/>
    <x v="2"/>
    <n v="0"/>
    <n v="0"/>
    <s v="done"/>
    <n v="0.20200000000000001"/>
    <n v="0.85599999999999998"/>
    <n v="0.58199999999999996"/>
    <n v="0"/>
    <s v="Y"/>
    <s v="SDC-SF-6-N-2_S1-1_B_35.SPA"/>
    <s v="Y"/>
    <x v="2"/>
    <s v="Umwelt/PEST"/>
    <s v="win cowger and sebastian primpke"/>
    <s v="transmission"/>
    <n v="0"/>
    <s v="transmission"/>
    <n v="0"/>
    <x v="4"/>
    <x v="2"/>
    <x v="0"/>
    <x v="0"/>
  </r>
  <r>
    <x v="0"/>
    <s v="Stormflow"/>
    <n v="2"/>
    <s v="T-1"/>
    <s v="NA"/>
    <n v="1.33"/>
    <s v="SF-6"/>
    <s v="SDC-SF-6-N-2"/>
    <s v="SDC-SF-6"/>
    <s v="SDC-SF-6-N-2_S1-1_C_6"/>
    <n v="6"/>
    <s v="clear"/>
    <s v="fiber"/>
    <x v="0"/>
    <x v="4"/>
    <n v="0"/>
    <n v="0"/>
    <s v="done"/>
    <n v="1.7999999999999999E-2"/>
    <n v="2.0739999999999998"/>
    <n v="9.9000000000000005E-2"/>
    <n v="2.1190000000000002"/>
    <s v="Y"/>
    <s v="SDC-SF-6-N-2_S1-1_C_6.SPA"/>
    <s v="Y"/>
    <x v="0"/>
    <s v="PET"/>
    <s v="win cowger and sebastian primpke"/>
    <s v="transmission"/>
    <n v="0"/>
    <s v="transmission"/>
    <n v="0"/>
    <x v="0"/>
    <x v="0"/>
    <x v="0"/>
    <x v="0"/>
  </r>
  <r>
    <x v="0"/>
    <s v="Stormflow"/>
    <n v="2"/>
    <s v="T-1"/>
    <s v="NA"/>
    <n v="1.33"/>
    <s v="SF-6"/>
    <s v="SDC-SF-6-N-2"/>
    <s v="SDC-SF-6"/>
    <s v="SDC-SF-6-N-2_S1-2_A_32"/>
    <n v="32"/>
    <s v="black"/>
    <s v="fiber"/>
    <x v="0"/>
    <x v="1"/>
    <n v="0"/>
    <n v="0"/>
    <s v="done"/>
    <n v="3.5999999999999997E-2"/>
    <n v="3.4630000000000001"/>
    <n v="0.93100000000000005"/>
    <n v="4.32"/>
    <s v="Y"/>
    <s v="SDC-SF-6-N-2_S1-2_A_32.SPA"/>
    <s v="Y"/>
    <x v="1"/>
    <s v="fibre_polypropylene_dyed"/>
    <s v="win cowger and sebastian primpke"/>
    <s v="Reflectance"/>
    <n v="0"/>
    <s v="Reflectance"/>
    <n v="0"/>
    <x v="1"/>
    <x v="3"/>
    <x v="0"/>
    <x v="0"/>
  </r>
  <r>
    <x v="0"/>
    <s v="Stormflow"/>
    <n v="2"/>
    <s v="T-1"/>
    <s v="NA"/>
    <n v="1.33"/>
    <s v="SF-6"/>
    <s v="SDC-SF-6-N-2"/>
    <s v="SDC-SF-6"/>
    <s v="SDC-SF-6-N-2_S1-2_F_8"/>
    <n v="8"/>
    <s v="black"/>
    <s v="fiber"/>
    <x v="0"/>
    <x v="1"/>
    <n v="0"/>
    <n v="0"/>
    <n v="0"/>
    <n v="8.9999999999999993E-3"/>
    <n v="0.60599999999999998"/>
    <n v="0.26"/>
    <n v="1.0940000000000001"/>
    <s v="Y"/>
    <s v="SDC-SF-6-N-2_S1-2_F_8.SPA"/>
    <s v="Y"/>
    <x v="2"/>
    <s v="ABS"/>
    <s v="win cowger and sebastian primpke"/>
    <s v="Reflectance"/>
    <n v="0"/>
    <s v="Reflectance"/>
    <n v="0"/>
    <x v="7"/>
    <x v="6"/>
    <x v="0"/>
    <x v="0"/>
  </r>
  <r>
    <x v="0"/>
    <s v="Stormflow"/>
    <n v="2"/>
    <s v="T-1"/>
    <s v="NA"/>
    <n v="1.33"/>
    <s v="SF-6"/>
    <s v="SDC-SF-6-N-2"/>
    <s v="SDC-SF-6"/>
    <s v="SDC-SF-6-N-2_S1-2_G_29"/>
    <n v="29"/>
    <s v="black"/>
    <s v="fiber"/>
    <x v="0"/>
    <x v="1"/>
    <n v="0"/>
    <n v="0"/>
    <n v="0"/>
    <n v="1.4999999999999999E-2"/>
    <n v="1.407"/>
    <n v="0.35599999999999998"/>
    <n v="1.6659999999999999"/>
    <s v="Y"/>
    <s v="SDC-SF-6-N-2_S1-2_G_29.SPA"/>
    <s v="Y"/>
    <x v="1"/>
    <s v="PET-G"/>
    <s v="win cowger and sebastian primpke"/>
    <s v="Reflectance"/>
    <n v="0"/>
    <s v="Reflectance"/>
    <n v="0"/>
    <x v="14"/>
    <x v="12"/>
    <x v="0"/>
    <x v="0"/>
  </r>
  <r>
    <x v="0"/>
    <s v="Stormflow"/>
    <n v="2"/>
    <s v="T-1"/>
    <s v="NA"/>
    <n v="1.33"/>
    <s v="SF-6"/>
    <s v="SDC-SF-6-N-2"/>
    <s v="SDC-SF-6"/>
    <s v="SDC-SF-6-N-2_S1-2_K_3"/>
    <n v="3"/>
    <s v="clear"/>
    <s v="fiber"/>
    <x v="0"/>
    <x v="4"/>
    <n v="0"/>
    <n v="0"/>
    <n v="0"/>
    <n v="1.2400000000000001E-4"/>
    <n v="1.258"/>
    <n v="0.114"/>
    <n v="1.3069999999999999"/>
    <s v="Y"/>
    <s v="SDC-SF-6-N-2_S1-2_K_3.SPA"/>
    <s v="Y"/>
    <x v="0"/>
    <s v="PA66"/>
    <s v="Moore Institute for Plastic Pollution Research"/>
    <s v="Reflectance"/>
    <n v="0"/>
    <s v="Reflectance"/>
    <n v="0"/>
    <x v="9"/>
    <x v="2"/>
    <x v="0"/>
    <x v="0"/>
  </r>
  <r>
    <x v="0"/>
    <s v="Stormflow"/>
    <n v="2"/>
    <s v="T-1"/>
    <s v="NA"/>
    <n v="1.33"/>
    <s v="SF-6"/>
    <s v="SDC-SF-6-N-2"/>
    <s v="SDC-SF-6"/>
    <s v="SDC-SF-6-N-2_S1-3_A_24"/>
    <n v="24"/>
    <s v="clear"/>
    <s v="fiber"/>
    <x v="0"/>
    <x v="4"/>
    <n v="0"/>
    <n v="0"/>
    <n v="0"/>
    <n v="0.04"/>
    <n v="1.8089999999999999"/>
    <n v="0.60799999999999998"/>
    <n v="4.6180000000000003"/>
    <s v="Y"/>
    <s v="SDC-SF-6-N-2_S1-3_A_24.SPA"/>
    <s v="Y"/>
    <x v="1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2"/>
    <s v="T-1"/>
    <s v="NA"/>
    <n v="1.33"/>
    <s v="SF-6"/>
    <s v="SDC-SF-6-N-2"/>
    <s v="SDC-SF-6"/>
    <s v="SDC-SF-6-N-2_S1-3_A_44"/>
    <n v="44"/>
    <s v="gray"/>
    <s v="fiber"/>
    <x v="0"/>
    <x v="1"/>
    <n v="0"/>
    <n v="0"/>
    <n v="0"/>
    <n v="0.04"/>
    <n v="0.97299999999999998"/>
    <n v="0.51"/>
    <n v="4.5880000000000001"/>
    <s v="Y"/>
    <s v="SDC-SF-6-N-2_S1-3_A_44.SPA"/>
    <s v="Y"/>
    <x v="1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2"/>
    <s v="T-1"/>
    <s v="NA"/>
    <n v="1.33"/>
    <s v="SF-6"/>
    <s v="SDC-SF-6-N-2"/>
    <s v="SDC-SF-6"/>
    <s v="SDC-SF-6-N-2_S1-3_B_40"/>
    <n v="40"/>
    <s v="black"/>
    <s v="fiber"/>
    <x v="0"/>
    <x v="1"/>
    <n v="0"/>
    <n v="0"/>
    <n v="0"/>
    <n v="5.7000000000000002E-2"/>
    <n v="2.7949999999999999"/>
    <n v="1.585"/>
    <n v="6.4050000000000002"/>
    <s v="Y"/>
    <s v="SDC-SF-6-N-2_S1-3_B_40.SPA"/>
    <s v="Y"/>
    <x v="2"/>
    <s v="polypropylene"/>
    <s v="win cowger and sebastian primpke"/>
    <s v="transmission"/>
    <n v="0"/>
    <s v="transmission"/>
    <n v="0"/>
    <x v="1"/>
    <x v="3"/>
    <x v="0"/>
    <x v="0"/>
  </r>
  <r>
    <x v="0"/>
    <s v="Stormflow"/>
    <n v="2"/>
    <s v="T-1"/>
    <s v="NA"/>
    <n v="1.33"/>
    <s v="SF-6"/>
    <s v="SDC-SF-6-N-2"/>
    <s v="SDC-SF-6"/>
    <s v="SDC-SF-6-N-2_S1-4_A_48"/>
    <n v="48"/>
    <s v="gray"/>
    <s v="fiber"/>
    <x v="0"/>
    <x v="1"/>
    <n v="0"/>
    <n v="0"/>
    <n v="0"/>
    <n v="2.7E-2"/>
    <n v="2.3540000000000001"/>
    <n v="0.55400000000000005"/>
    <n v="3.0960000000000001"/>
    <s v="Y"/>
    <s v="SDC-SF-6-N-2_S1-4_A_48.SPA"/>
    <s v="Y"/>
    <x v="1"/>
    <s v="PES"/>
    <s v="win cowger and sebastian primpke"/>
    <s v="Reflectance"/>
    <n v="0"/>
    <s v="Reflectance"/>
    <n v="0"/>
    <x v="4"/>
    <x v="2"/>
    <x v="0"/>
    <x v="0"/>
  </r>
  <r>
    <x v="0"/>
    <s v="Stormflow"/>
    <n v="3"/>
    <s v="T-2"/>
    <s v="Inside Thalweg"/>
    <n v="1.36"/>
    <s v="SF-6"/>
    <s v="SDC-SF-6-N-3"/>
    <s v="SDC-SF-6"/>
    <s v="SDC-SF-6-N-3_S1-1_C_9"/>
    <n v="9"/>
    <s v="red"/>
    <s v="fiber"/>
    <x v="0"/>
    <x v="0"/>
    <n v="0"/>
    <n v="0"/>
    <s v="done"/>
    <n v="3.3000000000000002E-2"/>
    <n v="3.165"/>
    <n v="0.498"/>
    <n v="3.823"/>
    <s v="Y"/>
    <s v="SDC-SF-6-N-3_S1-1_C_9.SPA"/>
    <s v="Y"/>
    <x v="1"/>
    <s v="fibre_kapok"/>
    <s v="win cowger and sebastian primpke"/>
    <s v="Reflectance"/>
    <n v="0"/>
    <s v="Reflectance"/>
    <n v="0"/>
    <x v="12"/>
    <x v="2"/>
    <x v="1"/>
    <x v="2"/>
  </r>
  <r>
    <x v="0"/>
    <s v="Stormflow"/>
    <n v="3"/>
    <s v="T-2"/>
    <s v="Inside Thalweg"/>
    <n v="1.36"/>
    <s v="SF-6"/>
    <s v="SDC-SF-6-N-3"/>
    <s v="SDC-SF-6"/>
    <s v="SDC-SF-6-N-3_S1-1_C_10"/>
    <n v="10"/>
    <s v="blue"/>
    <s v="fiber"/>
    <x v="0"/>
    <x v="2"/>
    <n v="0"/>
    <n v="0"/>
    <s v="done"/>
    <n v="8.0000000000000002E-3"/>
    <n v="0.69899999999999995"/>
    <n v="0.216"/>
    <n v="0.88500000000000001"/>
    <s v="Y"/>
    <s v="SDC-SF-6-N-3_S1-1_C_10.SPA"/>
    <s v="Y"/>
    <x v="1"/>
    <s v="EVA 5. Green Fiber"/>
    <s v="FLOPP, De Frond et al. 2021"/>
    <n v="0"/>
    <s v="TRANSMITTANCE"/>
    <n v="0"/>
    <s v="Polymers"/>
    <x v="7"/>
    <x v="5"/>
    <x v="0"/>
    <x v="0"/>
  </r>
  <r>
    <x v="0"/>
    <s v="Stormflow"/>
    <n v="3"/>
    <s v="T-2"/>
    <s v="Inside Thalweg"/>
    <n v="1.36"/>
    <s v="SF-6"/>
    <s v="SDC-SF-6-N-3"/>
    <s v="SDC-SF-6"/>
    <s v="SDC-SF-6-N-3_S1-1_C_33"/>
    <n v="33"/>
    <s v="black"/>
    <s v="fiber"/>
    <x v="0"/>
    <x v="1"/>
    <n v="0"/>
    <n v="0"/>
    <s v="done"/>
    <n v="1.4E-2"/>
    <n v="1.4"/>
    <n v="0.28599999999999998"/>
    <n v="1.629"/>
    <s v="Y"/>
    <s v="SDC-SF-6-N-3_S1-1_C_33.SPA"/>
    <s v="Y"/>
    <x v="4"/>
    <s v="PET.2"/>
    <s v="Moore Institute for Plastic Pollution Research"/>
    <s v="Reflectance"/>
    <n v="0"/>
    <s v="Reflectance"/>
    <n v="0"/>
    <x v="0"/>
    <x v="0"/>
    <x v="0"/>
    <x v="1"/>
  </r>
  <r>
    <x v="0"/>
    <s v="Stormflow"/>
    <n v="3"/>
    <s v="T-2"/>
    <s v="Inside Thalweg"/>
    <n v="1.36"/>
    <s v="SF-6"/>
    <s v="SDC-SF-6-N-3"/>
    <s v="SDC-SF-6"/>
    <s v="SDC-SF-6-N-3_S1-1_D_16"/>
    <n v="16"/>
    <s v="green"/>
    <s v="fiber"/>
    <x v="0"/>
    <x v="3"/>
    <n v="0"/>
    <n v="0"/>
    <s v="done"/>
    <n v="8.9999999999999993E-3"/>
    <n v="0.77300000000000002"/>
    <n v="0.191"/>
    <n v="0.95899999999999996"/>
    <s v="Y"/>
    <s v="SDC-SF-6-N-3_S1-1_D_16.SPA"/>
    <s v="Y"/>
    <x v="1"/>
    <s v="PAN"/>
    <s v="win cowger and sebastian primpke"/>
    <s v="Reflectance"/>
    <n v="0"/>
    <s v="Reflectance"/>
    <n v="0"/>
    <x v="8"/>
    <x v="2"/>
    <x v="0"/>
    <x v="0"/>
  </r>
  <r>
    <x v="0"/>
    <s v="Stormflow"/>
    <n v="3"/>
    <s v="T-2"/>
    <s v="Inside Thalweg"/>
    <n v="1.36"/>
    <s v="SF-6"/>
    <s v="SDC-SF-6-N-3"/>
    <s v="SDC-SF-6"/>
    <s v="SDC-SF-6-N-3_S1-2_A_31"/>
    <n v="31"/>
    <s v="blue"/>
    <s v="fiber"/>
    <x v="0"/>
    <x v="2"/>
    <n v="0"/>
    <n v="0"/>
    <s v="done"/>
    <n v="1.7999999999999999E-2"/>
    <n v="1.1000000000000001"/>
    <n v="0.47199999999999998"/>
    <n v="2.12"/>
    <s v="Y"/>
    <s v="SDC-SF-6-N-3_S1-2_A_31.SPA"/>
    <s v="Y"/>
    <x v="0"/>
    <s v="PET"/>
    <s v="win cowger and sebastian primpke"/>
    <s v="transmission"/>
    <n v="0"/>
    <s v="transmission"/>
    <n v="0"/>
    <x v="0"/>
    <x v="0"/>
    <x v="0"/>
    <x v="0"/>
  </r>
  <r>
    <x v="0"/>
    <s v="Stormflow"/>
    <n v="3"/>
    <s v="T-2"/>
    <s v="Inside Thalweg"/>
    <n v="1.36"/>
    <s v="SF-6"/>
    <s v="SDC-SF-6-N-3"/>
    <s v="SDC-SF-6"/>
    <s v="SDC-SF-6-N-3_S1-2_A_33"/>
    <n v="33"/>
    <s v="blue"/>
    <s v="fiber"/>
    <x v="0"/>
    <x v="2"/>
    <n v="0"/>
    <n v="0"/>
    <s v="done"/>
    <n v="1.4999999999999999E-2"/>
    <n v="1.6379999999999999"/>
    <n v="0.219"/>
    <n v="1.7370000000000001"/>
    <s v="Y"/>
    <s v="SDC-SF-6-N-3_S1-2_A_33.SPA"/>
    <s v="Y"/>
    <x v="1"/>
    <s v="PAN"/>
    <s v="win cowger and sebastian primpke"/>
    <s v="Reflectance"/>
    <n v="0"/>
    <s v="Reflectance"/>
    <n v="0"/>
    <x v="8"/>
    <x v="2"/>
    <x v="0"/>
    <x v="0"/>
  </r>
  <r>
    <x v="0"/>
    <s v="Stormflow"/>
    <n v="3"/>
    <s v="T-2"/>
    <s v="Inside Thalweg"/>
    <n v="1.36"/>
    <s v="SF-6"/>
    <s v="SDC-SF-6-N-3"/>
    <s v="SDC-SF-6"/>
    <s v="SDC-SF-6-N-3_S1-2_B_45"/>
    <n v="45"/>
    <s v="blue"/>
    <s v="fiber"/>
    <x v="0"/>
    <x v="2"/>
    <n v="0"/>
    <n v="0"/>
    <n v="0"/>
    <n v="0.02"/>
    <n v="1.67"/>
    <n v="0.56100000000000005"/>
    <n v="2.3159999999999998"/>
    <s v="Y"/>
    <s v="SDC-SF-6-N-3_S1-2_B_45.SPA"/>
    <s v="Y"/>
    <x v="0"/>
    <s v="PP"/>
    <s v="win cowger and sebastian primpke"/>
    <s v="transmission"/>
    <n v="0"/>
    <s v="transmission"/>
    <n v="0"/>
    <x v="1"/>
    <x v="3"/>
    <x v="0"/>
    <x v="0"/>
  </r>
  <r>
    <x v="0"/>
    <s v="Stormflow"/>
    <n v="3"/>
    <s v="T-2"/>
    <s v="Inside Thalweg"/>
    <n v="1.36"/>
    <s v="SF-6"/>
    <s v="SDC-SF-6-N-3"/>
    <s v="SDC-SF-6"/>
    <s v="SDC-SF-6-N-3_S1-2_D_2"/>
    <n v="2"/>
    <s v="black"/>
    <s v="fiber"/>
    <x v="0"/>
    <x v="1"/>
    <n v="0"/>
    <n v="0"/>
    <n v="0"/>
    <n v="8.0000000000000002E-3"/>
    <n v="0.80400000000000005"/>
    <n v="0.157"/>
    <n v="0.89400000000000002"/>
    <s v="Y"/>
    <s v="SDC-SF-6-N-3_S1-2_D_2.SPA"/>
    <s v="Y"/>
    <x v="0"/>
    <s v="PES"/>
    <s v="win cowger and sebastian primpke"/>
    <s v="Reflectance"/>
    <n v="0"/>
    <s v="Reflectance"/>
    <n v="0"/>
    <x v="4"/>
    <x v="2"/>
    <x v="0"/>
    <x v="0"/>
  </r>
  <r>
    <x v="0"/>
    <s v="Stormflow"/>
    <n v="3"/>
    <s v="T-2"/>
    <s v="Inside Thalweg"/>
    <n v="1.36"/>
    <s v="SF-6"/>
    <s v="SDC-SF-6-N-3"/>
    <s v="SDC-SF-6"/>
    <s v="SDC-SF-6-N-3_S1-2_E_18"/>
    <n v="18"/>
    <s v="red"/>
    <s v="fiber"/>
    <x v="0"/>
    <x v="0"/>
    <n v="0"/>
    <n v="0"/>
    <n v="0"/>
    <n v="1.7999999999999999E-2"/>
    <n v="1.0940000000000001"/>
    <n v="0.373"/>
    <n v="2.093"/>
    <s v="Y"/>
    <s v="SDC-SF-6-N-3_S1-2_E_18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3"/>
    <s v="T-2"/>
    <s v="Inside Thalweg"/>
    <n v="1.36"/>
    <s v="SF-6"/>
    <s v="SDC-SF-6-N-3"/>
    <s v="SDC-SF-6"/>
    <s v="SDC-SF-6-N-3_S1-2_F_47"/>
    <n v="47"/>
    <s v="black"/>
    <s v="fiber"/>
    <x v="0"/>
    <x v="1"/>
    <n v="0"/>
    <n v="0"/>
    <n v="0"/>
    <n v="1.4999999999999999E-2"/>
    <n v="1.048"/>
    <n v="0.54"/>
    <n v="1.657"/>
    <s v="Y"/>
    <s v="SDC-SF-6-N-3_S1-2_F_47.SPA"/>
    <s v="Y"/>
    <x v="1"/>
    <s v="PET.2"/>
    <s v="Moore Institute for Plastic Pollution Research"/>
    <s v="Reflectance"/>
    <n v="0"/>
    <s v="Reflectance"/>
    <n v="0"/>
    <x v="0"/>
    <x v="0"/>
    <x v="0"/>
    <x v="0"/>
  </r>
  <r>
    <x v="0"/>
    <s v="Stormflow"/>
    <n v="3"/>
    <s v="T-2"/>
    <s v="Inside Thalweg"/>
    <n v="1.36"/>
    <s v="SF-6"/>
    <s v="SDC-SF-6-N-3"/>
    <s v="SDC-SF-6"/>
    <s v="SDC-SF-6-N-3_S1-3_A_24"/>
    <n v="24"/>
    <s v="gray"/>
    <s v="fiber"/>
    <x v="0"/>
    <x v="1"/>
    <n v="0"/>
    <n v="0"/>
    <n v="0"/>
    <n v="2.5099999999999998E-4"/>
    <n v="1.8819999999999999"/>
    <n v="0.55400000000000005"/>
    <n v="2.8860000000000001"/>
    <s v="Y"/>
    <s v="SDC-SF-6-N-3_S1-3_A_24.SPA"/>
    <s v="Y"/>
    <x v="2"/>
    <s v="PP"/>
    <s v="win cowger and sebastian primpke"/>
    <s v="Reflectance"/>
    <n v="0"/>
    <s v="Reflectance"/>
    <n v="0"/>
    <x v="1"/>
    <x v="3"/>
    <x v="0"/>
    <x v="0"/>
  </r>
  <r>
    <x v="0"/>
    <s v="Stormflow"/>
    <n v="3"/>
    <s v="T-2"/>
    <s v="Inside Thalweg"/>
    <n v="1.36"/>
    <s v="SF-6"/>
    <s v="SDC-SF-6-N-3"/>
    <s v="SDC-SF-6"/>
    <s v="SDC-SF-6-N-3_S1-3_C_1"/>
    <n v="1"/>
    <s v="black"/>
    <s v="fiber"/>
    <x v="0"/>
    <x v="1"/>
    <n v="0"/>
    <n v="0"/>
    <n v="0"/>
    <n v="1.8799999999999999E-4"/>
    <n v="1.3540000000000001"/>
    <n v="0.16800000000000001"/>
    <n v="1.4510000000000001"/>
    <s v="Y"/>
    <s v="SDC-SF-6-N-3_S1-3_C_1.SPA"/>
    <s v="Y"/>
    <x v="2"/>
    <s v="polypropylene"/>
    <s v="win cowger and sebastian primpke"/>
    <s v="transmission"/>
    <n v="0"/>
    <s v="transmission"/>
    <n v="0"/>
    <x v="1"/>
    <x v="3"/>
    <x v="0"/>
    <x v="0"/>
  </r>
  <r>
    <x v="0"/>
    <s v="Stormflow"/>
    <n v="3"/>
    <s v="T-2"/>
    <s v="Inside Thalweg"/>
    <n v="1.36"/>
    <s v="SF-6"/>
    <s v="SDC-SF-6-N-3"/>
    <s v="SDC-SF-6"/>
    <s v="SDC-SF-6-N-3_S1-4_A_30"/>
    <n v="30"/>
    <s v="black"/>
    <s v="fiber"/>
    <x v="0"/>
    <x v="1"/>
    <n v="0"/>
    <n v="0"/>
    <n v="0"/>
    <n v="1.26E-4"/>
    <n v="0.73499999999999999"/>
    <n v="0.27200000000000002"/>
    <n v="1.248"/>
    <s v="Y"/>
    <s v="SDC-SF-6-N-3_S1-4_A_30.SPA"/>
    <s v="Y"/>
    <x v="4"/>
    <s v="PET-G"/>
    <s v="win cowger and sebastian primpke"/>
    <s v="Reflectance"/>
    <n v="0"/>
    <s v="Reflectance"/>
    <n v="0"/>
    <x v="14"/>
    <x v="12"/>
    <x v="0"/>
    <x v="1"/>
  </r>
  <r>
    <x v="0"/>
    <s v="Stormflow"/>
    <n v="3"/>
    <s v="T-2"/>
    <s v="Inside Thalweg"/>
    <n v="1.36"/>
    <s v="SF-6"/>
    <s v="SDC-SF-6-N-3"/>
    <s v="SDC-SF-6"/>
    <s v="SDC-SF-6-N-3_S1-4_A_40"/>
    <n v="40"/>
    <s v="blue"/>
    <s v="fiber"/>
    <x v="0"/>
    <x v="2"/>
    <n v="0"/>
    <n v="0"/>
    <n v="0"/>
    <n v="3.1399999999999999E-4"/>
    <n v="1.806"/>
    <n v="0.88600000000000001"/>
    <n v="3.6389999999999998"/>
    <s v="Y"/>
    <s v="SDC-SF-6-N-3_S1-4_A_40.SPA"/>
    <s v="Y"/>
    <x v="1"/>
    <s v="PET"/>
    <s v="win cowger and sebastian primpke"/>
    <s v="transmission"/>
    <n v="0"/>
    <s v="transmission"/>
    <n v="0"/>
    <x v="0"/>
    <x v="0"/>
    <x v="0"/>
    <x v="0"/>
  </r>
  <r>
    <x v="0"/>
    <s v="Stormflow"/>
    <n v="3"/>
    <s v="T-2"/>
    <s v="Inside Thalweg"/>
    <n v="1.36"/>
    <s v="SF-6"/>
    <s v="SDC-SF-6-N-3"/>
    <s v="SDC-SF-6"/>
    <s v="SDC-SF-6-N-3_S1-4_A_42"/>
    <n v="42"/>
    <s v="blue"/>
    <s v="fiber"/>
    <x v="0"/>
    <x v="2"/>
    <n v="0"/>
    <n v="0"/>
    <n v="0"/>
    <n v="1.8799999999999999E-4"/>
    <n v="1.1599999999999999"/>
    <n v="0.52900000000000003"/>
    <n v="1.7709999999999999"/>
    <s v="Y"/>
    <s v="SDC-SF-6-N-3_S1-4_A_42.SPA"/>
    <s v="Y"/>
    <x v="0"/>
    <s v="PES"/>
    <s v="win cowger and sebastian primpke"/>
    <s v="Reflectance"/>
    <n v="0"/>
    <s v="Reflectance"/>
    <n v="0"/>
    <x v="4"/>
    <x v="2"/>
    <x v="0"/>
    <x v="0"/>
  </r>
  <r>
    <x v="0"/>
    <s v="Stormflow"/>
    <n v="3"/>
    <s v="T-2"/>
    <s v="Inside Thalweg"/>
    <n v="1.36"/>
    <s v="SF-6"/>
    <s v="SDC-SF-6-N-3"/>
    <s v="SDC-SF-6"/>
    <s v="SDC-SF-6-N-3_S1-4_C_10"/>
    <n v="10"/>
    <s v="black"/>
    <s v="fiber"/>
    <x v="0"/>
    <x v="1"/>
    <n v="0"/>
    <n v="0"/>
    <n v="0"/>
    <n v="1.26E-4"/>
    <n v="0.57399999999999995"/>
    <n v="0.29699999999999999"/>
    <n v="0.92"/>
    <s v="Y"/>
    <s v="SDC-SF-6-N-3_S1-4_C_10.SPA"/>
    <s v="Y"/>
    <x v="0"/>
    <s v="Polybutyratadipat-Terephthalat"/>
    <s v="win cowger and sebastian primpke"/>
    <s v="Reflectance"/>
    <n v="0"/>
    <s v="Reflectance"/>
    <n v="0"/>
    <x v="7"/>
    <x v="2"/>
    <x v="0"/>
    <x v="0"/>
  </r>
  <r>
    <x v="0"/>
    <s v="Stormflow"/>
    <n v="3"/>
    <s v="T-2"/>
    <s v="Inside Thalweg"/>
    <n v="1.36"/>
    <s v="SF-6"/>
    <s v="SDC-SF-6-N-3"/>
    <s v="SDC-SF-6"/>
    <s v="SDC-SF-6-N-3_S1-4_E_24"/>
    <n v="24"/>
    <s v="black"/>
    <s v="fiber"/>
    <x v="0"/>
    <x v="1"/>
    <n v="0"/>
    <n v="0"/>
    <n v="0"/>
    <n v="3.77E-4"/>
    <n v="0.81499999999999995"/>
    <n v="0.495"/>
    <n v="4.4119999999999999"/>
    <s v="Y"/>
    <s v="SDC-SF-6-N-3_S1-4_E_24.SPA"/>
    <s v="Y"/>
    <x v="0"/>
    <s v="PES"/>
    <s v="win cowger and sebastian primpke"/>
    <s v="Reflectance"/>
    <n v="0"/>
    <s v="Reflectance"/>
    <n v="0"/>
    <x v="4"/>
    <x v="2"/>
    <x v="0"/>
    <x v="0"/>
  </r>
  <r>
    <x v="0"/>
    <s v="Stormflow"/>
    <n v="3"/>
    <s v="T-2"/>
    <s v="Inside Thalweg"/>
    <n v="1.36"/>
    <s v="SF-6"/>
    <s v="SDC-SF-6-N-3"/>
    <s v="SDC-SF-6"/>
    <s v="SDC-SF-6-N-3_S1-4_E_40"/>
    <n v="40"/>
    <s v="black"/>
    <s v="fiber"/>
    <x v="0"/>
    <x v="1"/>
    <n v="0"/>
    <n v="0"/>
    <n v="0"/>
    <n v="2.5099999999999998E-4"/>
    <n v="1.7649999999999999"/>
    <n v="0.72399999999999998"/>
    <n v="2.63"/>
    <s v="Y"/>
    <s v="SDC-SF-6-N-3_S1-4_E_40.SPA"/>
    <s v="Y"/>
    <x v="0"/>
    <s v="PES"/>
    <s v="win cowger and sebastian primpke"/>
    <s v="transmission"/>
    <n v="0"/>
    <s v="transmission"/>
    <n v="0"/>
    <x v="4"/>
    <x v="2"/>
    <x v="0"/>
    <x v="0"/>
  </r>
  <r>
    <x v="0"/>
    <s v="Stormflow"/>
    <n v="3"/>
    <s v="T-2"/>
    <s v="Inside Thalweg"/>
    <n v="1.36"/>
    <s v="SF-6"/>
    <s v="SDC-SF-6-N-3"/>
    <s v="SDC-SF-6"/>
    <s v="SDC-SF-6-N-3_S1-4_F_30"/>
    <n v="30"/>
    <s v="clear"/>
    <s v="fiber"/>
    <x v="0"/>
    <x v="4"/>
    <n v="0"/>
    <n v="0"/>
    <n v="0"/>
    <n v="2.5099999999999998E-4"/>
    <n v="2.2930000000000001"/>
    <n v="0.72599999999999998"/>
    <n v="3.1080000000000001"/>
    <s v="Y"/>
    <s v="SDC-SF-6-N-3_S1-4_F_30.SPA"/>
    <s v="Y"/>
    <x v="0"/>
    <s v="PES"/>
    <s v="win cowger and sebastian primpke"/>
    <s v="Reflectance"/>
    <n v="0"/>
    <s v="Reflectance"/>
    <n v="0"/>
    <x v="4"/>
    <x v="2"/>
    <x v="0"/>
    <x v="0"/>
  </r>
  <r>
    <x v="0"/>
    <s v="Stormflow"/>
    <n v="3"/>
    <s v="T-2"/>
    <s v="Inside Thalweg"/>
    <n v="1.36"/>
    <s v="SF-6"/>
    <s v="SDC-SF-6-N-3"/>
    <s v="SDC-SF-6"/>
    <s v="SDC-SF-6-N-3_S1-4_F_34"/>
    <n v="34"/>
    <s v="clear"/>
    <s v="fiber"/>
    <x v="0"/>
    <x v="4"/>
    <n v="0"/>
    <n v="0"/>
    <n v="0"/>
    <n v="5.6499999999999996E-4"/>
    <n v="5.1059999999999999"/>
    <n v="2.0779999999999998"/>
    <n v="7.7949999999999999"/>
    <s v="Y"/>
    <s v="SDC-SF-6-N-3_S1-4_F_34.SPA"/>
    <s v="Y"/>
    <x v="0"/>
    <s v="PET"/>
    <s v="win cowger and sebastian primpke"/>
    <s v="transmission"/>
    <n v="0"/>
    <s v="transmission"/>
    <n v="0"/>
    <x v="0"/>
    <x v="0"/>
    <x v="0"/>
    <x v="0"/>
  </r>
  <r>
    <x v="0"/>
    <s v="Stormflow"/>
    <n v="3"/>
    <s v="T-2"/>
    <s v="Inside Thalweg"/>
    <n v="1.36"/>
    <s v="SF-6"/>
    <s v="SDC-SF-6-N-3"/>
    <s v="SDC-SF-6"/>
    <s v="SDC-SF-6-N-3_S1-4_F_38"/>
    <n v="38"/>
    <s v="clear"/>
    <s v="fiber"/>
    <x v="0"/>
    <x v="4"/>
    <n v="0"/>
    <n v="0"/>
    <n v="0"/>
    <n v="3.1399999999999999E-4"/>
    <n v="1.992"/>
    <n v="1.153"/>
    <n v="3.5920000000000001"/>
    <s v="Y"/>
    <s v="SDC-SF-6-N-3_S1-4_F_38.SPA"/>
    <s v="Y"/>
    <x v="5"/>
    <s v="PAN"/>
    <s v="win cowger and sebastian primpke"/>
    <s v="Reflectance"/>
    <n v="0"/>
    <s v="Reflectance"/>
    <n v="0"/>
    <x v="8"/>
    <x v="2"/>
    <x v="0"/>
    <x v="0"/>
  </r>
  <r>
    <x v="0"/>
    <s v="Stormflow"/>
    <n v="3"/>
    <s v="T-2"/>
    <s v="Inside Thalweg"/>
    <n v="1.36"/>
    <s v="SF-6"/>
    <s v="SDC-SF-6-N-3"/>
    <s v="SDC-SF-6"/>
    <s v="SDC-SF-6-N-3_S1-4_G_28"/>
    <n v="28"/>
    <s v="black"/>
    <s v="fiber"/>
    <x v="0"/>
    <x v="1"/>
    <n v="0"/>
    <n v="0"/>
    <n v="0"/>
    <n v="2.5099999999999998E-4"/>
    <n v="1.7030000000000001"/>
    <n v="0.442"/>
    <n v="2.4249999999999998"/>
    <s v="Y"/>
    <s v="SDC-SF-6-N-3_S1-4_G_28.SPA"/>
    <s v="Y"/>
    <x v="0"/>
    <s v="PET"/>
    <s v="win cowger and sebastian primpke"/>
    <s v="transmission"/>
    <n v="0"/>
    <s v="transmission"/>
    <n v="0"/>
    <x v="0"/>
    <x v="0"/>
    <x v="0"/>
    <x v="0"/>
  </r>
  <r>
    <x v="0"/>
    <s v="Stormflow"/>
    <n v="3"/>
    <s v="T-2"/>
    <s v="Inside Thalweg"/>
    <n v="1.36"/>
    <s v="SF-6"/>
    <s v="SDC-SF-6-N-3"/>
    <s v="SDC-SF-6"/>
    <s v="SDC-SF-6-N-3_S1-4_H_1"/>
    <n v="1"/>
    <s v="black"/>
    <s v="fiber"/>
    <x v="0"/>
    <x v="1"/>
    <n v="0"/>
    <n v="0"/>
    <n v="0"/>
    <n v="3.77E-4"/>
    <n v="2.8730000000000002"/>
    <n v="0.94799999999999995"/>
    <n v="4.7460000000000004"/>
    <s v="Y"/>
    <s v="SDC-SF-6-N-3_S1-4_H_1.SPA"/>
    <s v="Y"/>
    <x v="0"/>
    <s v="PES"/>
    <s v="win cowger and sebastian primpke"/>
    <s v="Reflectance"/>
    <n v="0"/>
    <s v="Reflectance"/>
    <n v="0"/>
    <x v="4"/>
    <x v="2"/>
    <x v="0"/>
    <x v="0"/>
  </r>
  <r>
    <x v="0"/>
    <s v="Stormflow"/>
    <n v="3"/>
    <s v="T-2"/>
    <s v="Inside Thalweg"/>
    <n v="1.36"/>
    <s v="SF-6"/>
    <s v="SDC-SF-6-N-3"/>
    <s v="SDC-SF-6"/>
    <s v="SDC-SF-6-N-3_S1-4_H_26"/>
    <n v="26"/>
    <s v="brown"/>
    <s v="fiber"/>
    <x v="0"/>
    <x v="1"/>
    <n v="0"/>
    <n v="0"/>
    <n v="0"/>
    <n v="2.5099999999999998E-4"/>
    <n v="2.4089999999999998"/>
    <n v="0.33800000000000002"/>
    <n v="2.6640000000000001"/>
    <s v="Y"/>
    <s v="SDC-SF-6-N-3_S1-4_H_26.SPA"/>
    <s v="Y"/>
    <x v="1"/>
    <s v="fibre_polyamide_6_(not)stretched"/>
    <s v="win cowger and sebastian primpke"/>
    <s v="Reflectance"/>
    <n v="0"/>
    <s v="Reflectance"/>
    <n v="0"/>
    <x v="9"/>
    <x v="13"/>
    <x v="0"/>
    <x v="0"/>
  </r>
  <r>
    <x v="0"/>
    <s v="Stormflow"/>
    <n v="3"/>
    <s v="T-2"/>
    <s v="Inside Thalweg"/>
    <n v="1.36"/>
    <s v="SF-6"/>
    <s v="SDC-SF-6-N-3"/>
    <s v="SDC-SF-6"/>
    <s v="SDC-SF-6-N-3_S1-5_A_22"/>
    <n v="22"/>
    <s v="blue"/>
    <s v="fiber"/>
    <x v="0"/>
    <x v="2"/>
    <n v="0"/>
    <n v="0"/>
    <n v="0"/>
    <n v="1.8799999999999999E-4"/>
    <n v="1.488"/>
    <n v="0.44"/>
    <n v="2.1139999999999999"/>
    <s v="Y"/>
    <s v="SDC-SF-6-N-3_S1-5_A_22.SPA"/>
    <s v="Y"/>
    <x v="1"/>
    <s v="PES"/>
    <s v="win cowger and sebastian primpke"/>
    <s v="Reflectance"/>
    <n v="0"/>
    <s v="Reflectance"/>
    <n v="0"/>
    <x v="4"/>
    <x v="2"/>
    <x v="0"/>
    <x v="0"/>
  </r>
  <r>
    <x v="0"/>
    <s v="Stormflow"/>
    <n v="3"/>
    <s v="T-2"/>
    <s v="Inside Thalweg"/>
    <n v="1.36"/>
    <s v="SF-6"/>
    <s v="SDC-SF-6-N-3"/>
    <s v="SDC-SF-6"/>
    <s v="SDC-SF-6-N-3_S1-5_A_32"/>
    <n v="32"/>
    <s v="blue"/>
    <s v="fiber"/>
    <x v="0"/>
    <x v="2"/>
    <n v="0"/>
    <n v="0"/>
    <n v="0"/>
    <n v="4.4000000000000002E-4"/>
    <n v="1.778"/>
    <n v="1.0840000000000001"/>
    <n v="5.3780000000000001"/>
    <s v="Y"/>
    <s v="SDC-SF-6-N-3_S1-5_A_32.SPA"/>
    <s v="Y"/>
    <x v="1"/>
    <s v="PAN"/>
    <s v="win cowger and sebastian primpke"/>
    <s v="Reflectance"/>
    <n v="0"/>
    <s v="Reflectance"/>
    <n v="0"/>
    <x v="8"/>
    <x v="2"/>
    <x v="0"/>
    <x v="0"/>
  </r>
  <r>
    <x v="0"/>
    <s v="Stormflow"/>
    <n v="3"/>
    <s v="T-2"/>
    <s v="Inside Thalweg"/>
    <n v="1.36"/>
    <s v="SF-6"/>
    <s v="SDC-SF-6-N-3"/>
    <s v="SDC-SF-6"/>
    <s v="SDC-SF-6-N-3_S1-5_A_39"/>
    <n v="39"/>
    <s v="black"/>
    <s v="fiber"/>
    <x v="0"/>
    <x v="1"/>
    <n v="0"/>
    <n v="0"/>
    <n v="0"/>
    <n v="2.5099999999999998E-4"/>
    <n v="1.9710000000000001"/>
    <n v="0.41399999999999998"/>
    <n v="2.4510000000000001"/>
    <s v="Y"/>
    <s v="SDC-SF-6-N-3_S1-5_A_39.SPA"/>
    <s v="Y"/>
    <x v="1"/>
    <s v="Polyethylenterephthalat"/>
    <s v="win cowger and sebastian primpke"/>
    <s v="Reflectance"/>
    <n v="0"/>
    <s v="Reflectance"/>
    <n v="0"/>
    <x v="0"/>
    <x v="0"/>
    <x v="0"/>
    <x v="0"/>
  </r>
  <r>
    <x v="0"/>
    <s v="Stormflow"/>
    <n v="3"/>
    <s v="T-2"/>
    <s v="Inside Thalweg"/>
    <n v="1.36"/>
    <s v="SF-6"/>
    <s v="SDC-SF-6-N-3"/>
    <s v="SDC-SF-6"/>
    <s v="SDC-SF-6-N-3_S1-5_A_41"/>
    <n v="41"/>
    <s v="yellow"/>
    <s v="fiber"/>
    <x v="0"/>
    <x v="6"/>
    <n v="0"/>
    <n v="0"/>
    <n v="0"/>
    <n v="6.2799999999999998E-4"/>
    <n v="5.5410000000000004"/>
    <n v="0.95499999999999996"/>
    <n v="8.4"/>
    <s v="Y"/>
    <s v="SDC-SF-6-N-3_S1-5_A_41.SPA"/>
    <s v="Y"/>
    <x v="0"/>
    <s v="PEST"/>
    <s v="Moore Institute for Plastic Pollution Research"/>
    <s v="Reflectance"/>
    <n v="0"/>
    <s v="Reflectance"/>
    <n v="0"/>
    <x v="4"/>
    <x v="2"/>
    <x v="0"/>
    <x v="0"/>
  </r>
  <r>
    <x v="0"/>
    <s v="Stormflow"/>
    <n v="3"/>
    <s v="T-2"/>
    <s v="Inside Thalweg"/>
    <n v="1.36"/>
    <s v="SF-6"/>
    <s v="SDC-SF-6-N-3"/>
    <s v="SDC-SF-6"/>
    <s v="SDC-SF-6-N-3_S1-5_B_4"/>
    <n v="4"/>
    <s v="black"/>
    <s v="fiber"/>
    <x v="0"/>
    <x v="1"/>
    <n v="0"/>
    <n v="0"/>
    <n v="0"/>
    <n v="1.8799999999999999E-4"/>
    <n v="1.77"/>
    <n v="0.42799999999999999"/>
    <n v="2.0030000000000001"/>
    <s v="Y"/>
    <s v="SDC-SF-6-N-3_S1-5_B_4.SPA"/>
    <s v="Y"/>
    <x v="1"/>
    <s v="fibre_polyester"/>
    <s v="win cowger and sebastian primpke"/>
    <s v="Reflectance"/>
    <n v="0"/>
    <s v="Reflectance"/>
    <n v="0"/>
    <x v="4"/>
    <x v="2"/>
    <x v="0"/>
    <x v="0"/>
  </r>
  <r>
    <x v="0"/>
    <s v="Stormflow"/>
    <n v="3"/>
    <s v="T-2"/>
    <s v="Inside Thalweg"/>
    <n v="1.36"/>
    <s v="SF-6"/>
    <s v="SDC-SF-6-N-3"/>
    <s v="SDC-SF-6"/>
    <s v="SDC-SF-6-N-3_S1-5_B_11"/>
    <n v="11"/>
    <s v="blue"/>
    <s v="fiber"/>
    <x v="0"/>
    <x v="2"/>
    <n v="0"/>
    <n v="0"/>
    <n v="0"/>
    <n v="3.1399999999999999E-4"/>
    <n v="2.59"/>
    <n v="0.78200000000000003"/>
    <n v="3.4950000000000001"/>
    <s v="Y"/>
    <s v="SDC-SF-6-N-3_S1-5_B_11.SPA"/>
    <s v="Y"/>
    <x v="1"/>
    <s v="PAN"/>
    <s v="win cowger and sebastian primpke"/>
    <s v="Reflectance"/>
    <n v="0"/>
    <s v="Reflectance"/>
    <n v="0"/>
    <x v="8"/>
    <x v="2"/>
    <x v="0"/>
    <x v="0"/>
  </r>
  <r>
    <x v="0"/>
    <s v="Stormflow"/>
    <n v="3"/>
    <s v="T-2"/>
    <s v="Inside Thalweg"/>
    <n v="1.36"/>
    <s v="SF-6"/>
    <s v="SDC-SF-6-N-3"/>
    <s v="SDC-SF-6"/>
    <s v="SDC-SF-6-N-3_S1-5_D_37"/>
    <n v="37"/>
    <s v="black"/>
    <s v="fiber"/>
    <x v="0"/>
    <x v="1"/>
    <n v="0"/>
    <n v="0"/>
    <n v="0"/>
    <n v="3.77E-4"/>
    <n v="4.3230000000000004"/>
    <n v="0.95399999999999996"/>
    <n v="5.0810000000000004"/>
    <s v="Y"/>
    <s v="SDC-SF-6-N-3_S1-5_D_37.SPA"/>
    <s v="Y"/>
    <x v="5"/>
    <s v="Polyethylenterephthalat"/>
    <s v="win cowger and sebastian primpke"/>
    <s v="Reflectance"/>
    <n v="0"/>
    <s v="Reflectance"/>
    <n v="0"/>
    <x v="0"/>
    <x v="0"/>
    <x v="0"/>
    <x v="0"/>
  </r>
  <r>
    <x v="0"/>
    <s v="Stormflow"/>
    <n v="3"/>
    <s v="T-2"/>
    <s v="Inside Thalweg"/>
    <n v="1.36"/>
    <s v="SF-6"/>
    <s v="SDC-SF-6-N-3"/>
    <s v="SDC-SF-6"/>
    <s v="SDC-SF-6-N-3_S1-5_D_42"/>
    <n v="42"/>
    <s v="blue"/>
    <s v="fiber"/>
    <x v="0"/>
    <x v="2"/>
    <n v="0"/>
    <n v="0"/>
    <n v="0"/>
    <n v="2.5099999999999998E-4"/>
    <n v="2.1970000000000001"/>
    <n v="0.67900000000000005"/>
    <n v="3.081"/>
    <s v="Y"/>
    <s v="SDC-SF-6-N-3_S1-5_D_42.SPA"/>
    <s v="Y"/>
    <x v="0"/>
    <s v="PES"/>
    <s v="win cowger and sebastian primpke"/>
    <s v="Reflectance"/>
    <n v="0"/>
    <s v="Reflectance"/>
    <n v="0"/>
    <x v="4"/>
    <x v="2"/>
    <x v="0"/>
    <x v="0"/>
  </r>
  <r>
    <x v="0"/>
    <s v="Stormflow"/>
    <n v="3"/>
    <s v="T-2"/>
    <s v="Inside Thalweg"/>
    <n v="1.36"/>
    <s v="SF-6"/>
    <s v="SDC-SF-6-N-3"/>
    <s v="SDC-SF-6"/>
    <s v="SDC-SF-6-N-3_S1-5_E_20"/>
    <n v="20"/>
    <s v="pink"/>
    <s v="fiber"/>
    <x v="0"/>
    <x v="0"/>
    <n v="0"/>
    <n v="0"/>
    <n v="0"/>
    <n v="1.8799999999999999E-4"/>
    <n v="0.90500000000000003"/>
    <n v="0.69199999999999995"/>
    <n v="1.976"/>
    <s v="Y"/>
    <s v="SDC-SF-6-N-3_S1-5_E_20.SPA"/>
    <s v="Y"/>
    <x v="1"/>
    <s v="Polyethylenterephthalat"/>
    <s v="win cowger and sebastian primpke"/>
    <s v="Reflectance"/>
    <n v="0"/>
    <s v="Reflectance"/>
    <n v="0"/>
    <x v="0"/>
    <x v="0"/>
    <x v="0"/>
    <x v="0"/>
  </r>
  <r>
    <x v="0"/>
    <s v="Low Flow"/>
    <n v="1"/>
    <s v="RB"/>
    <s v="Outside Thalweg_1"/>
    <n v="0.193"/>
    <s v="BF-1"/>
    <s v="SDC-BF-1-N-1"/>
    <s v="SDC-BF-1"/>
    <s v="SDC-BF-1-N-1_S0-0_A_1"/>
    <n v="1"/>
    <s v="blue"/>
    <s v="fragment"/>
    <x v="1"/>
    <x v="2"/>
    <n v="0"/>
    <n v="0"/>
    <s v="done"/>
    <n v="0.3"/>
    <n v="1.39"/>
    <n v="0.65600000000000003"/>
    <n v="0"/>
    <s v="Y"/>
    <s v="SDC-BF-1-N-1_A_1.SPA"/>
    <s v="Y"/>
    <x v="1"/>
    <s v="PE+silicate+bio"/>
    <s v="Suja Sukumaran, Thermo Fisher Scientific"/>
    <n v="0"/>
    <n v="0"/>
    <n v="0"/>
    <s v="Polymer, Minerals, Organic Materials"/>
    <x v="1"/>
    <x v="1"/>
    <x v="0"/>
    <x v="0"/>
  </r>
  <r>
    <x v="0"/>
    <s v="Low Flow"/>
    <n v="1"/>
    <s v="RB"/>
    <s v="Outside Thalweg_1"/>
    <n v="0.193"/>
    <s v="BF-1"/>
    <s v="SDC-BF-1-N-1"/>
    <s v="SDC-BF-1"/>
    <s v="SDC-BF-1-N-1_S0-0_A_2"/>
    <n v="2"/>
    <s v="black"/>
    <s v="TRWP"/>
    <x v="1"/>
    <x v="1"/>
    <n v="0"/>
    <n v="0"/>
    <s v="done"/>
    <n v="0.45"/>
    <n v="1.4179999999999999"/>
    <n v="0.71499999999999997"/>
    <n v="0"/>
    <s v="Y"/>
    <s v="SDC-BF-1-N-1_A_2.SPA"/>
    <s v="Y"/>
    <x v="4"/>
    <s v="Triacontane"/>
    <s v="NIST Chem Web Book"/>
    <n v="0"/>
    <s v="Reflectance"/>
    <n v="0"/>
    <s v="Polymer, Minerals, Organic Materials"/>
    <x v="3"/>
    <x v="2"/>
    <x v="1"/>
    <x v="1"/>
  </r>
  <r>
    <x v="0"/>
    <s v="Low Flow"/>
    <n v="1"/>
    <s v="RB"/>
    <s v="Outside Thalweg_1"/>
    <n v="0.193"/>
    <s v="BF-1"/>
    <s v="SDC-BF-1-N-1"/>
    <s v="SDC-BF-1"/>
    <s v="SDC-BF-1-N-1_S0-0_A_10"/>
    <n v="10"/>
    <s v="blue"/>
    <s v="fragment"/>
    <x v="1"/>
    <x v="2"/>
    <n v="0"/>
    <n v="0"/>
    <s v="done"/>
    <n v="0.66200000000000003"/>
    <n v="1.159"/>
    <n v="0.77"/>
    <n v="0"/>
    <s v="Y"/>
    <s v="SDC-BF-1-N-1_A_10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1"/>
    <s v="RB"/>
    <s v="Outside Thalweg_1"/>
    <n v="0.193"/>
    <s v="BF-1"/>
    <s v="SDC-BF-1-N-1"/>
    <s v="SDC-BF-1"/>
    <s v="SDC-BF-1-N-1_S0-0_A_11"/>
    <n v="11"/>
    <s v="black"/>
    <s v="TRWP"/>
    <x v="1"/>
    <x v="1"/>
    <n v="0"/>
    <n v="0"/>
    <s v="done"/>
    <n v="2.1720000000000002"/>
    <n v="4.33"/>
    <n v="2.2130000000000001"/>
    <n v="0"/>
    <s v="Y"/>
    <s v="SDC-BF-1-N-1_A_11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0"/>
    <s v="Low Flow"/>
    <n v="1"/>
    <s v="RB"/>
    <s v="Outside Thalweg_1"/>
    <n v="0.193"/>
    <s v="BF-1"/>
    <s v="SDC-BF-1-N-1"/>
    <s v="SDC-BF-1"/>
    <s v="SDC-BF-1-N-1_S0-0_A_13"/>
    <n v="13"/>
    <s v="White"/>
    <s v="foam"/>
    <x v="1"/>
    <x v="5"/>
    <n v="0"/>
    <n v="0"/>
    <s v="done"/>
    <n v="3.1419999999999999"/>
    <n v="2.177"/>
    <n v="1.8680000000000001"/>
    <n v="0"/>
    <s v="Y"/>
    <s v="SDC-BF-1-N-1_A_13.SPA"/>
    <s v="Y"/>
    <x v="2"/>
    <s v="PS"/>
    <s v="Moore Institute for Plastic Pollution Research"/>
    <s v="Reflectance"/>
    <n v="0"/>
    <s v="Reflectance"/>
    <n v="0"/>
    <x v="13"/>
    <x v="9"/>
    <x v="0"/>
    <x v="0"/>
  </r>
  <r>
    <x v="0"/>
    <s v="Low Flow"/>
    <n v="1"/>
    <s v="RB"/>
    <s v="Outside Thalweg_1"/>
    <n v="0.193"/>
    <s v="BF-1"/>
    <s v="SDC-BF-1-N-1"/>
    <s v="SDC-BF-1"/>
    <s v="SDC-BF-1-N-1_S0-0_A_14"/>
    <n v="14"/>
    <s v="blue"/>
    <s v="fragment"/>
    <x v="1"/>
    <x v="2"/>
    <n v="0"/>
    <n v="0"/>
    <s v="done"/>
    <n v="0.109"/>
    <n v="0.47299999999999998"/>
    <n v="0.35199999999999998"/>
    <n v="0"/>
    <s v="Y"/>
    <s v="SDC-BF-1-N-1_A_14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0"/>
    <s v="Low Flow"/>
    <n v="1"/>
    <s v="RB"/>
    <s v="Outside Thalweg_1"/>
    <n v="0.193"/>
    <s v="BF-1"/>
    <s v="SDC-BF-1-N-1"/>
    <s v="SDC-BF-1"/>
    <s v="SDC-BF-1-N-1_S0-0_A_15"/>
    <n v="15"/>
    <s v="black"/>
    <s v="fragment"/>
    <x v="1"/>
    <x v="1"/>
    <n v="0"/>
    <n v="0"/>
    <s v="done"/>
    <n v="0.34899999999999998"/>
    <n v="0.92"/>
    <n v="0.53200000000000003"/>
    <n v="0"/>
    <s v="Y"/>
    <s v="SDC-BF-1-N-1_A_15.SPA"/>
    <s v="Y"/>
    <x v="1"/>
    <s v="PP 25. Orange Fragment"/>
    <s v="FLOPP, De Frond et al. 2021"/>
    <n v="0"/>
    <s v="TRANSMITTANCE"/>
    <n v="0"/>
    <s v="Polymers"/>
    <x v="1"/>
    <x v="3"/>
    <x v="0"/>
    <x v="0"/>
  </r>
  <r>
    <x v="0"/>
    <s v="Low Flow"/>
    <n v="1"/>
    <s v="RB"/>
    <s v="Outside Thalweg_1"/>
    <n v="0.193"/>
    <s v="BF-1"/>
    <s v="SDC-BF-1-N-1"/>
    <s v="SDC-BF-1"/>
    <s v="SDC-BF-1-N-1_S0-0_A_19"/>
    <n v="19"/>
    <s v="White"/>
    <s v="foam"/>
    <x v="1"/>
    <x v="5"/>
    <n v="0"/>
    <n v="0"/>
    <s v="done"/>
    <n v="1.7829999999999999"/>
    <n v="2.5539999999999998"/>
    <n v="1.556"/>
    <n v="0"/>
    <s v="Y"/>
    <s v="SDC-BF-1-N-1_A_19.SPA"/>
    <s v="Y"/>
    <x v="0"/>
    <s v="polystyrene"/>
    <s v="Aline Carvalho"/>
    <s v="ATR"/>
    <n v="0"/>
    <s v="ATR"/>
    <n v="0"/>
    <x v="13"/>
    <x v="9"/>
    <x v="0"/>
    <x v="0"/>
  </r>
  <r>
    <x v="0"/>
    <s v="Low Flow"/>
    <n v="1"/>
    <s v="RB"/>
    <s v="Outside Thalweg_1"/>
    <n v="0.193"/>
    <s v="BF-1"/>
    <s v="SDC-BF-1-N-1"/>
    <s v="SDC-BF-1"/>
    <s v="SDC-BF-1-N-1_S0-0_A_20"/>
    <n v="20"/>
    <s v="black"/>
    <s v="fragment"/>
    <x v="1"/>
    <x v="1"/>
    <n v="0"/>
    <n v="0"/>
    <s v="done"/>
    <n v="0.8"/>
    <n v="1.593"/>
    <n v="0.92"/>
    <n v="0"/>
    <s v="Y"/>
    <s v="SDC-BF-1-N-1_A_20.SPA"/>
    <s v="Y"/>
    <x v="0"/>
    <s v="LDPE.1"/>
    <s v="Moore Institute for Plastic Pollution Research"/>
    <s v="Reflectance"/>
    <n v="0"/>
    <s v="Reflectance"/>
    <n v="0"/>
    <x v="1"/>
    <x v="1"/>
    <x v="0"/>
    <x v="0"/>
  </r>
  <r>
    <x v="0"/>
    <s v="Low Flow"/>
    <n v="1"/>
    <s v="RB"/>
    <s v="Outside Thalweg_1"/>
    <n v="0.193"/>
    <s v="BF-1"/>
    <s v="SDC-BF-1-N-1"/>
    <s v="SDC-BF-1"/>
    <s v="SDC-BF-1-N-1_S0-0_A_21"/>
    <n v="21"/>
    <s v="blue"/>
    <s v="fragment"/>
    <x v="1"/>
    <x v="2"/>
    <n v="0"/>
    <n v="0"/>
    <s v="done"/>
    <n v="0.14599999999999999"/>
    <n v="0.89400000000000002"/>
    <n v="0.373"/>
    <n v="0"/>
    <s v="Y"/>
    <s v="SDC-BF-1-N-1_A_21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0"/>
    <s v="Low Flow"/>
    <n v="1"/>
    <s v="RB"/>
    <s v="Outside Thalweg_1"/>
    <n v="0.193"/>
    <s v="BF-1"/>
    <s v="SDC-BF-1-N-1"/>
    <s v="SDC-BF-1"/>
    <s v="SDC-BF-1-N-1_S0-0_A_23"/>
    <n v="23"/>
    <s v="White"/>
    <s v="foam"/>
    <x v="1"/>
    <x v="5"/>
    <n v="0"/>
    <n v="0"/>
    <s v="done"/>
    <n v="4.9640000000000004"/>
    <n v="3.62"/>
    <n v="2.1669999999999998"/>
    <n v="0"/>
    <s v="Y"/>
    <s v="SDC-BF-1-N-1_A_23.SPA"/>
    <s v="Y"/>
    <x v="0"/>
    <s v="EPS"/>
    <s v="Moore Institute for Plastic Pollution Research"/>
    <s v="Reflectance"/>
    <n v="0"/>
    <s v="Reflectance"/>
    <n v="0"/>
    <x v="13"/>
    <x v="9"/>
    <x v="0"/>
    <x v="0"/>
  </r>
  <r>
    <x v="0"/>
    <s v="Low Flow"/>
    <n v="1"/>
    <s v="RB"/>
    <s v="Outside Thalweg_1"/>
    <n v="0.193"/>
    <s v="BF-1"/>
    <s v="SDC-BF-1-N-1"/>
    <s v="SDC-BF-1"/>
    <s v="SDC-BF-1-N-1_S0-0_A_24"/>
    <n v="24"/>
    <s v="blue"/>
    <s v="fragment"/>
    <x v="1"/>
    <x v="2"/>
    <n v="0"/>
    <n v="0"/>
    <s v="done"/>
    <n v="1.0069999999999999"/>
    <n v="1.9630000000000001"/>
    <n v="1.1579999999999999"/>
    <n v="0"/>
    <s v="Y"/>
    <s v="SDC-BF-1-N-1_A_24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0"/>
    <s v="Low Flow"/>
    <n v="1"/>
    <s v="RB"/>
    <s v="Outside Thalweg_1"/>
    <n v="0.193"/>
    <s v="BF-1"/>
    <s v="SDC-BF-1-N-1"/>
    <s v="SDC-BF-1"/>
    <s v="SDC-BF-1-N-1_S0-0_A_25"/>
    <n v="25"/>
    <s v="blue"/>
    <s v="fragment"/>
    <x v="1"/>
    <x v="2"/>
    <n v="0"/>
    <s v="has a purple fiber attached to it."/>
    <s v="done"/>
    <n v="0.40699999999999997"/>
    <n v="1.8480000000000001"/>
    <n v="0.74399999999999999"/>
    <n v="0"/>
    <s v="Y"/>
    <s v="SDC-BF-1-N-1_A_25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0"/>
    <s v="Low Flow"/>
    <n v="1"/>
    <s v="RB"/>
    <s v="Outside Thalweg_1"/>
    <n v="0.193"/>
    <s v="BF-1"/>
    <s v="SDC-BF-1-N-1"/>
    <s v="SDC-BF-1"/>
    <s v="SDC-BF-1-N-1_S0-0_A_28"/>
    <n v="28"/>
    <s v="blue"/>
    <s v="fragment"/>
    <x v="1"/>
    <x v="2"/>
    <n v="0"/>
    <n v="0"/>
    <s v="done"/>
    <n v="7.0000000000000007E-2"/>
    <n v="0.45900000000000002"/>
    <n v="0.31900000000000001"/>
    <n v="0"/>
    <s v="Y"/>
    <s v="SDC-BF-1-N-1_A_28.SPA"/>
    <s v="Y"/>
    <x v="0"/>
    <s v="PVC.1"/>
    <s v="Moore Institute for Plastic Pollution Research"/>
    <s v="Reflectance"/>
    <n v="0"/>
    <s v="Reflectance"/>
    <n v="0"/>
    <x v="5"/>
    <x v="4"/>
    <x v="0"/>
    <x v="0"/>
  </r>
  <r>
    <x v="0"/>
    <s v="Low Flow"/>
    <n v="1"/>
    <s v="RB"/>
    <s v="Outside Thalweg_1"/>
    <n v="0.193"/>
    <s v="BF-1"/>
    <s v="SDC-BF-1-N-1"/>
    <s v="SDC-BF-1"/>
    <s v="SDC-BF-1-N-1_S0-0_A_29"/>
    <n v="29"/>
    <s v="blue"/>
    <s v="fragment"/>
    <x v="1"/>
    <x v="2"/>
    <n v="0"/>
    <n v="0"/>
    <s v="done"/>
    <n v="0.107"/>
    <n v="1.645"/>
    <n v="0.29899999999999999"/>
    <n v="0"/>
    <s v="Y"/>
    <s v="SDC-BF-1-N-1_A_29.SPA"/>
    <s v="Y"/>
    <x v="0"/>
    <s v="PVC.1"/>
    <s v="Moore Institute for Plastic Pollution Research"/>
    <s v="Reflectance"/>
    <n v="0"/>
    <s v="Reflectance"/>
    <n v="0"/>
    <x v="5"/>
    <x v="4"/>
    <x v="0"/>
    <x v="0"/>
  </r>
  <r>
    <x v="0"/>
    <s v="Low Flow"/>
    <n v="1"/>
    <s v="RB"/>
    <s v="Outside Thalweg_1"/>
    <n v="0.193"/>
    <s v="BF-1"/>
    <s v="SDC-BF-1-N-1"/>
    <s v="SDC-BF-1"/>
    <s v="SDC-BF-1-N-1_S0-0_A_32"/>
    <n v="32"/>
    <s v="White"/>
    <s v="foam"/>
    <x v="1"/>
    <x v="5"/>
    <n v="0"/>
    <n v="0"/>
    <s v="done"/>
    <n v="0.96599999999999997"/>
    <n v="1.204"/>
    <n v="1.054"/>
    <n v="0"/>
    <s v="Y"/>
    <s v="SDC-BF-1-N-1_A_32.SPA"/>
    <s v="Y"/>
    <x v="0"/>
    <s v="EPS"/>
    <s v="Moore Institute for Plastic Pollution Research"/>
    <s v="Reflectance"/>
    <n v="0"/>
    <s v="Reflectance"/>
    <n v="0"/>
    <x v="13"/>
    <x v="9"/>
    <x v="0"/>
    <x v="0"/>
  </r>
  <r>
    <x v="0"/>
    <s v="Low Flow"/>
    <n v="2"/>
    <s v="C"/>
    <s v="Inside Thalweg"/>
    <n v="0.2"/>
    <s v="BF-1"/>
    <s v="SDC-BF-1-N-2"/>
    <s v="SDC-BF-1"/>
    <s v="SDC-BF-1-N-2_S0-0_A_9"/>
    <n v="9"/>
    <s v="clear"/>
    <s v="fragment"/>
    <x v="1"/>
    <x v="4"/>
    <n v="0"/>
    <n v="0"/>
    <s v="done"/>
    <n v="0.97"/>
    <n v="1.405"/>
    <n v="0.98499999999999999"/>
    <n v="0"/>
    <s v="Y"/>
    <s v="SDC-BF-1-N-2_A_9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0"/>
    <s v="Low Flow"/>
    <n v="2"/>
    <s v="C"/>
    <s v="Inside Thalweg"/>
    <n v="0.2"/>
    <s v="BF-1"/>
    <s v="SDC-BF-1-N-2"/>
    <s v="SDC-BF-1"/>
    <s v="SDC-BF-1-N-2_S0-0_A_12"/>
    <n v="12"/>
    <s v="White"/>
    <s v="foam"/>
    <x v="1"/>
    <x v="5"/>
    <n v="0"/>
    <n v="0"/>
    <s v="done"/>
    <n v="3.7690000000000001"/>
    <n v="2.625"/>
    <n v="2.177"/>
    <n v="0"/>
    <s v="Y"/>
    <s v="SDC-BF-1-N-2_A_12.SPA"/>
    <s v="Y"/>
    <x v="0"/>
    <s v="EPS"/>
    <s v="Moore Institute for Plastic Pollution Research"/>
    <s v="Reflectance"/>
    <n v="0"/>
    <s v="Reflectance"/>
    <n v="0"/>
    <x v="13"/>
    <x v="9"/>
    <x v="0"/>
    <x v="0"/>
  </r>
  <r>
    <x v="0"/>
    <s v="Low Flow"/>
    <n v="2"/>
    <s v="C"/>
    <s v="Inside Thalweg"/>
    <n v="0.2"/>
    <s v="BF-1"/>
    <s v="SDC-BF-1-N-2"/>
    <s v="SDC-BF-1"/>
    <s v="SDC-BF-1-N-2_S0-0_A_13"/>
    <n v="13"/>
    <s v="blue"/>
    <s v="fragment"/>
    <x v="1"/>
    <x v="2"/>
    <n v="0"/>
    <n v="0"/>
    <s v="done"/>
    <n v="0.14099999999999999"/>
    <n v="0.84299999999999997"/>
    <n v="0.47"/>
    <n v="0"/>
    <s v="Y"/>
    <s v="SDC-BF-1-N-2_A_13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0"/>
    <s v="Low Flow"/>
    <n v="2"/>
    <s v="C"/>
    <s v="Inside Thalweg"/>
    <n v="0.2"/>
    <s v="BF-1"/>
    <s v="SDC-BF-1-N-2"/>
    <s v="SDC-BF-1"/>
    <s v="SDC-BF-1-N-2_S0-0_A_14"/>
    <n v="14"/>
    <s v="blue"/>
    <s v="fragment"/>
    <x v="1"/>
    <x v="2"/>
    <n v="0"/>
    <n v="0"/>
    <s v="done"/>
    <n v="9.7000000000000003E-2"/>
    <n v="0.52500000000000002"/>
    <n v="0.33800000000000002"/>
    <n v="0"/>
    <s v="Y"/>
    <s v="SDC-BF-1-N-2_A_14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0"/>
    <s v="Low Flow"/>
    <n v="2"/>
    <s v="C"/>
    <s v="Inside Thalweg"/>
    <n v="0.2"/>
    <s v="BF-1"/>
    <s v="SDC-BF-1-N-2"/>
    <s v="SDC-BF-1"/>
    <s v="SDC-BF-1-N-2_S0-0_A_15"/>
    <n v="15"/>
    <s v="blue"/>
    <s v="fragment"/>
    <x v="1"/>
    <x v="2"/>
    <n v="0"/>
    <n v="0"/>
    <s v="done"/>
    <n v="0.16800000000000001"/>
    <n v="0.81899999999999995"/>
    <n v="0.36"/>
    <n v="0"/>
    <s v="Y"/>
    <s v="SDC-BF-1-N-2_A_15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0"/>
    <s v="Low Flow"/>
    <n v="2"/>
    <s v="C"/>
    <s v="Inside Thalweg"/>
    <n v="0.2"/>
    <s v="BF-1"/>
    <s v="SDC-BF-1-N-2"/>
    <s v="SDC-BF-1"/>
    <s v="SDC-BF-1-N-2_S0-0_A_16"/>
    <n v="16"/>
    <s v="blue"/>
    <s v="fragment"/>
    <x v="1"/>
    <x v="2"/>
    <n v="0"/>
    <n v="0"/>
    <s v="done"/>
    <n v="7.3999999999999996E-2"/>
    <n v="0.64300000000000002"/>
    <n v="0.27400000000000002"/>
    <n v="0"/>
    <s v="Y"/>
    <s v="SDC-BF-1-N-2_A_16.SPA"/>
    <s v="Y"/>
    <x v="1"/>
    <s v="PVC 25. Green Yoga Mat Foam"/>
    <s v="FLOPP, De Frond et al. 2021"/>
    <n v="0"/>
    <s v="TRANSMITTANCE"/>
    <n v="0"/>
    <s v="Polymers"/>
    <x v="5"/>
    <x v="4"/>
    <x v="0"/>
    <x v="0"/>
  </r>
  <r>
    <x v="0"/>
    <s v="Low Flow"/>
    <n v="2"/>
    <s v="C"/>
    <s v="Inside Thalweg"/>
    <n v="0.2"/>
    <s v="BF-1"/>
    <s v="SDC-BF-1-N-2"/>
    <s v="SDC-BF-1"/>
    <s v="SDC-BF-1-N-2_S0-0_A_18"/>
    <n v="18"/>
    <s v="black"/>
    <s v="TRWP"/>
    <x v="1"/>
    <x v="1"/>
    <n v="0"/>
    <s v="hard texture."/>
    <s v="done"/>
    <n v="0.55800000000000005"/>
    <n v="1.1890000000000001"/>
    <n v="0.79600000000000004"/>
    <n v="0"/>
    <s v="Y"/>
    <s v="SDC-BF-1-N-2_A_18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0"/>
    <s v="Low Flow"/>
    <n v="3"/>
    <s v="LB"/>
    <s v="Outside Thalweg_2"/>
    <n v="0.193"/>
    <s v="BF-1"/>
    <s v="SDC-BF-1-N-3"/>
    <s v="SDC-BF-1"/>
    <s v="SDC-BF-1-N-3_S0-0_A_2"/>
    <n v="2"/>
    <s v="White"/>
    <s v="foam"/>
    <x v="1"/>
    <x v="5"/>
    <n v="0"/>
    <n v="0"/>
    <s v="done"/>
    <n v="2.722"/>
    <n v="2.0529999999999999"/>
    <n v="1.7390000000000001"/>
    <n v="0"/>
    <s v="Y"/>
    <s v="SDC-BF-1-N-3_A_2.SPA"/>
    <s v="Y"/>
    <x v="0"/>
    <s v="EPS"/>
    <s v="Moore Institute for Plastic Pollution Research"/>
    <s v="Reflectance"/>
    <n v="0"/>
    <s v="Reflectance"/>
    <n v="0"/>
    <x v="13"/>
    <x v="9"/>
    <x v="0"/>
    <x v="0"/>
  </r>
  <r>
    <x v="0"/>
    <s v="Low Flow"/>
    <n v="3"/>
    <s v="LB"/>
    <s v="Outside Thalweg_2"/>
    <n v="0.193"/>
    <s v="BF-1"/>
    <s v="SDC-BF-1-N-3"/>
    <s v="SDC-BF-1"/>
    <s v="SDC-BF-1-N-3_S0-0_A_5"/>
    <n v="5"/>
    <s v="White"/>
    <s v="foam"/>
    <x v="1"/>
    <x v="5"/>
    <n v="0"/>
    <n v="0"/>
    <s v="done"/>
    <n v="5.6849999999999996"/>
    <n v="2.8610000000000002"/>
    <n v="2.5920000000000001"/>
    <n v="0"/>
    <s v="Y"/>
    <s v="SDC-BF-1-N-3_A_5.SPA"/>
    <s v="Y"/>
    <x v="0"/>
    <s v="EPS"/>
    <s v="Moore Institute for Plastic Pollution Research"/>
    <s v="Reflectance"/>
    <n v="0"/>
    <s v="Reflectance"/>
    <n v="0"/>
    <x v="13"/>
    <x v="9"/>
    <x v="0"/>
    <x v="0"/>
  </r>
  <r>
    <x v="0"/>
    <s v="Low Flow"/>
    <n v="3"/>
    <s v="LB"/>
    <s v="Outside Thalweg_2"/>
    <n v="0.193"/>
    <s v="BF-1"/>
    <s v="SDC-BF-1-N-3"/>
    <s v="SDC-BF-1"/>
    <s v="SDC-BF-1-N-3_S0-0_A_6"/>
    <n v="6"/>
    <s v="pink"/>
    <s v="fragment"/>
    <x v="1"/>
    <x v="0"/>
    <n v="0"/>
    <n v="0"/>
    <s v="done"/>
    <n v="0.437"/>
    <n v="1.3520000000000001"/>
    <n v="0.77"/>
    <n v="0"/>
    <s v="Y"/>
    <s v="SDC-BF-1-N-3_A_6.SPA"/>
    <s v="Y"/>
    <x v="1"/>
    <s v="Amylose, from potato"/>
    <s v="NIST Chem Web Book"/>
    <n v="0"/>
    <s v="Reflectance"/>
    <n v="0"/>
    <s v="Polymer, Minerals, Organic Materials"/>
    <x v="3"/>
    <x v="2"/>
    <x v="1"/>
    <x v="2"/>
  </r>
  <r>
    <x v="0"/>
    <s v="Low Flow"/>
    <n v="3"/>
    <s v="LB"/>
    <s v="Outside Thalweg_2"/>
    <n v="0.193"/>
    <s v="BF-1"/>
    <s v="SDC-BF-1-N-3"/>
    <s v="SDC-BF-1"/>
    <s v="SDC-BF-1-N-3_S0-0_A_7"/>
    <n v="7"/>
    <s v="black"/>
    <s v="TRWP"/>
    <x v="1"/>
    <x v="1"/>
    <n v="0"/>
    <s v="rubbery texture, bounces back slowly."/>
    <s v="done"/>
    <n v="2.3559999999999999"/>
    <n v="2.8849999999999998"/>
    <n v="1.8759999999999999"/>
    <n v="0"/>
    <s v="Y"/>
    <s v="SDC-BF-1-N-3_A_7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0"/>
    <s v="Low Flow"/>
    <n v="3"/>
    <s v="LB"/>
    <s v="Outside Thalweg_2"/>
    <n v="0.193"/>
    <s v="BF-1"/>
    <s v="SDC-BF-1-N-3"/>
    <s v="SDC-BF-1"/>
    <s v="SDC-BF-1-N-3_S0-0_A_8"/>
    <n v="8"/>
    <s v="blue"/>
    <s v="fragment"/>
    <x v="1"/>
    <x v="2"/>
    <n v="0"/>
    <n v="0"/>
    <s v="done"/>
    <n v="0.10199999999999999"/>
    <n v="0.5"/>
    <n v="0.34899999999999998"/>
    <n v="0"/>
    <s v="Y"/>
    <s v="SDC-BF-1-N-3_A_8.SPA"/>
    <s v="Y"/>
    <x v="1"/>
    <s v="PVC 25. Green Yoga Mat Foam"/>
    <s v="FLOPP, De Frond et al. 2021"/>
    <n v="0"/>
    <s v="TRANSMITTANCE"/>
    <n v="0"/>
    <s v="Polymers"/>
    <x v="5"/>
    <x v="4"/>
    <x v="0"/>
    <x v="0"/>
  </r>
  <r>
    <x v="0"/>
    <s v="Low Flow"/>
    <n v="3"/>
    <s v="LB"/>
    <s v="Outside Thalweg_2"/>
    <n v="0.193"/>
    <s v="BF-1"/>
    <s v="SDC-BF-1-N-3"/>
    <s v="SDC-BF-1"/>
    <s v="SDC-BF-1-N-3_S0-0_A_9"/>
    <n v="9"/>
    <s v="green"/>
    <s v="fragment"/>
    <x v="1"/>
    <x v="3"/>
    <n v="0"/>
    <n v="0"/>
    <s v="done"/>
    <n v="6.2E-2"/>
    <n v="0.64900000000000002"/>
    <n v="0.44700000000000001"/>
    <n v="0"/>
    <s v="Y"/>
    <s v="SDC-BF-1-N-3_A_9.SPA"/>
    <s v="Y"/>
    <x v="5"/>
    <s v="ULDPE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193"/>
    <s v="BF-1"/>
    <s v="SDC-BF-1-N-3"/>
    <s v="SDC-BF-1"/>
    <s v="SDC-BF-1-N-3_S0-0_A_10"/>
    <n v="10"/>
    <s v="White"/>
    <s v="foam"/>
    <x v="1"/>
    <x v="5"/>
    <n v="0"/>
    <s v="looks like a stone, broke easily."/>
    <s v="done"/>
    <n v="1.673"/>
    <n v="1.821"/>
    <n v="1.284"/>
    <n v="0"/>
    <s v="Y"/>
    <s v="SDC-BF-1-N-3_A_10.SPA"/>
    <s v="Y"/>
    <x v="0"/>
    <s v="Soil"/>
    <s v="USDA"/>
    <s v="Reflection"/>
    <n v="0"/>
    <s v="Reflection"/>
    <n v="0"/>
    <x v="3"/>
    <x v="2"/>
    <x v="1"/>
    <x v="2"/>
  </r>
  <r>
    <x v="0"/>
    <s v="Low Flow"/>
    <n v="3"/>
    <s v="LB"/>
    <s v="Outside Thalweg_2"/>
    <n v="0.193"/>
    <s v="BF-1"/>
    <s v="SDC-BF-1-N-3"/>
    <s v="SDC-BF-1"/>
    <s v="SDC-BF-1-N-3_S0-0_A_12"/>
    <n v="12"/>
    <s v="blue"/>
    <s v="fragment"/>
    <x v="1"/>
    <x v="2"/>
    <n v="0"/>
    <n v="0"/>
    <s v="done"/>
    <n v="0.27"/>
    <n v="1.792"/>
    <n v="0.51100000000000001"/>
    <n v="0"/>
    <s v="Y"/>
    <s v="SDC-BF-1-N-3_A_12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0"/>
    <s v="Low Flow"/>
    <n v="3"/>
    <s v="LB"/>
    <s v="Outside Thalweg_2"/>
    <n v="0.193"/>
    <s v="BF-1"/>
    <s v="SDC-BF-1-N-3"/>
    <s v="SDC-BF-1"/>
    <s v="SDC-BF-1-N-3_S0-0_A_15"/>
    <n v="15"/>
    <s v="White"/>
    <s v="foam"/>
    <x v="1"/>
    <x v="5"/>
    <n v="0"/>
    <n v="0"/>
    <s v="done"/>
    <n v="0.96299999999999997"/>
    <n v="1.36"/>
    <n v="0.95899999999999996"/>
    <n v="0"/>
    <s v="Y"/>
    <s v="SDC-BF-1-N-3_A_15.SPA"/>
    <s v="Y"/>
    <x v="0"/>
    <s v="Soil"/>
    <s v="USDA"/>
    <s v="Reflection"/>
    <n v="0"/>
    <s v="Reflection"/>
    <n v="0"/>
    <x v="3"/>
    <x v="2"/>
    <x v="1"/>
    <x v="2"/>
  </r>
  <r>
    <x v="0"/>
    <s v="Low Flow"/>
    <n v="1"/>
    <s v="RB"/>
    <s v="Outside Thalweg_1"/>
    <n v="0.193"/>
    <s v="BF-1"/>
    <s v="SDC-BF-1-N-1"/>
    <s v="SDC-BF-1"/>
    <s v="SDC-BF-1-N-1_S0-0_B_1"/>
    <n v="1"/>
    <s v="black"/>
    <s v="fragment"/>
    <x v="1"/>
    <x v="1"/>
    <n v="0"/>
    <s v="looks like B-35"/>
    <s v="done"/>
    <n v="0.74399999999999999"/>
    <n v="1.754"/>
    <n v="0.83699999999999997"/>
    <n v="0"/>
    <s v="Y"/>
    <s v="SDC-BF-1-N-1_B_1.SPA"/>
    <s v="Y"/>
    <x v="5"/>
    <s v="polyurethan"/>
    <s v="archaeometrielabor"/>
    <n v="0"/>
    <s v="TRANSMITTANCE"/>
    <n v="0"/>
    <s v="Paints"/>
    <x v="15"/>
    <x v="2"/>
    <x v="0"/>
    <x v="0"/>
  </r>
  <r>
    <x v="0"/>
    <s v="Low Flow"/>
    <n v="1"/>
    <s v="RB"/>
    <s v="Outside Thalweg_1"/>
    <n v="0.193"/>
    <s v="BF-1"/>
    <s v="SDC-BF-1-N-1"/>
    <s v="SDC-BF-1"/>
    <s v="SDC-BF-1-N-1_S0-0_B_5"/>
    <n v="5"/>
    <s v="gray"/>
    <s v="fragment"/>
    <x v="1"/>
    <x v="1"/>
    <n v="0"/>
    <n v="0"/>
    <n v="0"/>
    <n v="0.14499999999999999"/>
    <n v="0.80100000000000005"/>
    <n v="0.44"/>
    <n v="0"/>
    <s v="Y"/>
    <s v="SDC-BF-1-N-1_B_5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0"/>
    <s v="Low Flow"/>
    <n v="1"/>
    <s v="RB"/>
    <s v="Outside Thalweg_1"/>
    <n v="0.193"/>
    <s v="BF-1"/>
    <s v="SDC-BF-1-N-1"/>
    <s v="SDC-BF-1"/>
    <s v="SDC-BF-1-N-1_S0-0_B_8"/>
    <n v="8"/>
    <s v="black"/>
    <s v="fragment"/>
    <x v="1"/>
    <x v="1"/>
    <n v="0"/>
    <n v="0"/>
    <n v="0"/>
    <n v="0.16500000000000001"/>
    <n v="0.875"/>
    <n v="0.377"/>
    <n v="0"/>
    <s v="Y"/>
    <s v="SDC-BF-1-N-1_B_8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0"/>
    <s v="Low Flow"/>
    <n v="1"/>
    <s v="RB"/>
    <s v="Outside Thalweg_1"/>
    <n v="0.193"/>
    <s v="BF-1"/>
    <s v="SDC-BF-1-N-1"/>
    <s v="SDC-BF-1"/>
    <s v="SDC-BF-1-N-1_S0-0_B_35"/>
    <n v="35"/>
    <s v="black"/>
    <s v="fragment"/>
    <x v="1"/>
    <x v="1"/>
    <n v="0"/>
    <n v="0"/>
    <s v="done"/>
    <n v="0.67400000000000004"/>
    <n v="1.278"/>
    <n v="0.98"/>
    <n v="0"/>
    <s v="Y"/>
    <s v="SDC-BF-1-N-1_B_35.SPA"/>
    <s v="Y"/>
    <x v="1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2"/>
    <s v="BF-1"/>
    <s v="SDC-BF-1-N-2"/>
    <s v="SDC-BF-1"/>
    <s v="SDC-BF-1-N-2_S0-0_B_2"/>
    <n v="2"/>
    <s v="green"/>
    <s v="fragment"/>
    <x v="1"/>
    <x v="3"/>
    <n v="0"/>
    <n v="0"/>
    <n v="0"/>
    <n v="0.16800000000000001"/>
    <n v="1.7430000000000001"/>
    <n v="0.54900000000000004"/>
    <n v="0"/>
    <s v="Y"/>
    <s v="SDC-BF-1-N-2_B_2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2"/>
    <s v="BF-1"/>
    <s v="SDC-BF-1-N-2"/>
    <s v="SDC-BF-1"/>
    <s v="SDC-BF-1-N-2_S0-0_B_7"/>
    <n v="7"/>
    <s v="black"/>
    <s v="fragment"/>
    <x v="1"/>
    <x v="1"/>
    <n v="0"/>
    <n v="0"/>
    <n v="0"/>
    <n v="0.38200000000000001"/>
    <n v="0.97699999999999998"/>
    <n v="0.77"/>
    <n v="0"/>
    <s v="Y"/>
    <s v="SDC-BF-1-N-2_B_7.SPA"/>
    <s v="Y"/>
    <x v="0"/>
    <s v="Acronal"/>
    <s v="archaeometrielabor"/>
    <n v="0"/>
    <s v="TRANSMITTANCE"/>
    <n v="0"/>
    <s v="Paints"/>
    <x v="3"/>
    <x v="2"/>
    <x v="1"/>
    <x v="2"/>
  </r>
  <r>
    <x v="0"/>
    <s v="Low Flow"/>
    <n v="2"/>
    <s v="C"/>
    <s v="Inside Thalweg"/>
    <n v="0.2"/>
    <s v="BF-1"/>
    <s v="SDC-BF-1-N-2"/>
    <s v="SDC-BF-1"/>
    <s v="SDC-BF-1-N-2_S0-0_B_9"/>
    <n v="9"/>
    <s v="White"/>
    <s v="fragment"/>
    <x v="1"/>
    <x v="5"/>
    <n v="0"/>
    <n v="0"/>
    <n v="0"/>
    <n v="2.839"/>
    <n v="5.6609999999999996"/>
    <n v="2.61"/>
    <n v="0"/>
    <s v="Y"/>
    <s v="SDC-BF-1-N-2_B_9.SPA"/>
    <s v="Y"/>
    <x v="1"/>
    <s v="PET.2"/>
    <s v="Moore Institute for Plastic Pollution Research"/>
    <s v="Reflectance"/>
    <n v="0"/>
    <s v="Reflectance"/>
    <n v="0"/>
    <x v="0"/>
    <x v="0"/>
    <x v="0"/>
    <x v="0"/>
  </r>
  <r>
    <x v="0"/>
    <s v="Low Flow"/>
    <n v="2"/>
    <s v="C"/>
    <s v="Inside Thalweg"/>
    <n v="0.2"/>
    <s v="BF-1"/>
    <s v="SDC-BF-1-N-2"/>
    <s v="SDC-BF-1"/>
    <s v="SDC-BF-1-N-2_S0-0_B_10"/>
    <n v="10"/>
    <s v="gray"/>
    <s v="fragment"/>
    <x v="1"/>
    <x v="1"/>
    <n v="0"/>
    <n v="0"/>
    <n v="0"/>
    <n v="0.20399999999999999"/>
    <n v="0.77"/>
    <n v="0.55400000000000005"/>
    <n v="0"/>
    <s v="Y"/>
    <s v="SDC-BF-1-N-2_B_10.SPA"/>
    <s v="Y"/>
    <x v="0"/>
    <s v="Acronal"/>
    <s v="archaeometrielabor"/>
    <n v="0"/>
    <s v="TRANSMITTANCE"/>
    <n v="0"/>
    <s v="Paints"/>
    <x v="3"/>
    <x v="2"/>
    <x v="1"/>
    <x v="2"/>
  </r>
  <r>
    <x v="0"/>
    <s v="Low Flow"/>
    <n v="2"/>
    <s v="C"/>
    <s v="Inside Thalweg"/>
    <n v="0.2"/>
    <s v="BF-1"/>
    <s v="SDC-BF-1-N-2"/>
    <s v="SDC-BF-1"/>
    <s v="SDC-BF-1-N-2_S0-0_B_17"/>
    <n v="17"/>
    <s v="black"/>
    <s v="fragment"/>
    <x v="1"/>
    <x v="1"/>
    <n v="0"/>
    <n v="0"/>
    <n v="0"/>
    <n v="0.29199999999999998"/>
    <n v="1.4159999999999999"/>
    <n v="0.54800000000000004"/>
    <n v="0"/>
    <s v="Y"/>
    <s v="SDC-BF-1-N-2_B_17.SPA"/>
    <s v="Y"/>
    <x v="0"/>
    <s v="Acronal"/>
    <s v="archaeometrielabor"/>
    <n v="0"/>
    <s v="TRANSMITTANCE"/>
    <n v="0"/>
    <s v="Paints"/>
    <x v="3"/>
    <x v="2"/>
    <x v="1"/>
    <x v="2"/>
  </r>
  <r>
    <x v="0"/>
    <s v="Low Flow"/>
    <n v="3"/>
    <s v="LB"/>
    <s v="Outside Thalweg_2"/>
    <n v="0.193"/>
    <s v="BF-1"/>
    <s v="SDC-BF-1-N-3"/>
    <s v="SDC-BF-1"/>
    <s v="SDC-BF-1-N-3_S0-0_B_3"/>
    <n v="3"/>
    <s v="black"/>
    <s v="fragment"/>
    <x v="1"/>
    <x v="1"/>
    <n v="0"/>
    <n v="0"/>
    <s v="done"/>
    <n v="0.248"/>
    <n v="1.774"/>
    <n v="1.218"/>
    <n v="0"/>
    <s v="Y"/>
    <s v="SDC-BF-1-N-3_B_3.SPA"/>
    <s v="Y"/>
    <x v="4"/>
    <s v=" Probe 82, Plextol D360 (Kremer), Dispersion in Ethanol"/>
    <s v="archaeometrielabor"/>
    <n v="0"/>
    <s v="TRANSMITTANCE"/>
    <n v="0"/>
    <s v="Paints"/>
    <x v="3"/>
    <x v="2"/>
    <x v="1"/>
    <x v="1"/>
  </r>
  <r>
    <x v="0"/>
    <s v="Low Flow"/>
    <n v="3"/>
    <s v="LB"/>
    <s v="Outside Thalweg_2"/>
    <n v="0.193"/>
    <s v="BF-1"/>
    <s v="SDC-BF-1-N-3"/>
    <s v="SDC-BF-1"/>
    <s v="SDC-BF-1-N-3_S0-0_B_4"/>
    <n v="4"/>
    <s v="White"/>
    <s v="fragment"/>
    <x v="1"/>
    <x v="5"/>
    <n v="0"/>
    <n v="0"/>
    <n v="0"/>
    <n v="0.65300000000000002"/>
    <n v="1.5169999999999999"/>
    <n v="0.82799999999999996"/>
    <n v="0"/>
    <s v="Y"/>
    <s v="SDC-BF-1-N-3_B_4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193"/>
    <s v="BF-1"/>
    <s v="SDC-BF-1-N-3"/>
    <s v="SDC-BF-1"/>
    <s v="SDC-BF-1-N-3_S0-0_B_7"/>
    <n v="7"/>
    <s v="gray"/>
    <s v="fragment"/>
    <x v="1"/>
    <x v="1"/>
    <n v="0"/>
    <n v="0"/>
    <n v="0"/>
    <n v="1.8080000000000001"/>
    <n v="2.0430000000000001"/>
    <n v="1.45"/>
    <n v="0"/>
    <s v="Y"/>
    <s v="SDC-BF-1-N-3_B_7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193"/>
    <s v="BF-1"/>
    <s v="SDC-BF-1-N-3"/>
    <s v="SDC-BF-1"/>
    <s v="SDC-BF-1-N-3_S0-0_B_20"/>
    <n v="20"/>
    <s v="blue"/>
    <s v="fragment"/>
    <x v="1"/>
    <x v="2"/>
    <n v="0"/>
    <n v="0"/>
    <n v="0"/>
    <n v="0.184"/>
    <n v="0.85799999999999998"/>
    <n v="0.36699999999999999"/>
    <n v="0"/>
    <s v="Y"/>
    <s v="SDC-BF-1-N-3_B_20.SPA"/>
    <s v="Y"/>
    <x v="2"/>
    <s v="MDPE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193"/>
    <s v="BF-1"/>
    <s v="SDC-BF-1-N-3"/>
    <s v="SDC-BF-1"/>
    <s v="SDC-BF-1-N-3_S0-0_B_32"/>
    <n v="32"/>
    <s v="black"/>
    <s v="fragment"/>
    <x v="1"/>
    <x v="1"/>
    <n v="0"/>
    <n v="0"/>
    <n v="0"/>
    <n v="0.14299999999999999"/>
    <n v="0.74299999999999999"/>
    <n v="0.44800000000000001"/>
    <n v="0"/>
    <s v="Y"/>
    <s v="SDC-BF-1-N-3_B_32.SPA"/>
    <s v="Y"/>
    <x v="5"/>
    <s v="Polyethylene, low Mw ~4,000 by GPC"/>
    <s v="NIST Chem Web Book"/>
    <n v="0"/>
    <s v="Reflectance"/>
    <n v="0"/>
    <s v="Polymer, Minerals, Organic Materials"/>
    <x v="1"/>
    <x v="1"/>
    <x v="0"/>
    <x v="0"/>
  </r>
  <r>
    <x v="0"/>
    <s v="Low Flow"/>
    <n v="3"/>
    <s v="LB"/>
    <s v="Outside Thalweg_2"/>
    <n v="0.193"/>
    <s v="BF-1"/>
    <s v="SDC-BF-1-N-3"/>
    <s v="SDC-BF-1"/>
    <s v="SDC-BF-1-N-3_S0-0_B_38"/>
    <n v="38"/>
    <s v="green"/>
    <s v="fragment"/>
    <x v="1"/>
    <x v="3"/>
    <n v="0"/>
    <n v="0"/>
    <n v="0"/>
    <n v="0.26700000000000002"/>
    <n v="0.94799999999999995"/>
    <n v="0.51500000000000001"/>
    <n v="0"/>
    <s v="Y"/>
    <s v="SDC-BF-1-N-3_B_38.SPA"/>
    <s v="Y"/>
    <x v="0"/>
    <s v="HDPE.1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193"/>
    <s v="BF-1"/>
    <s v="SDC-BF-1-N-3"/>
    <s v="SDC-BF-1"/>
    <s v="SDC-BF-1-N-3_S0-0_B_44"/>
    <n v="44"/>
    <s v="pink"/>
    <s v="fragment"/>
    <x v="1"/>
    <x v="0"/>
    <n v="0"/>
    <n v="0"/>
    <n v="0"/>
    <n v="9.6000000000000002E-2"/>
    <n v="1.022"/>
    <n v="0.53700000000000003"/>
    <n v="0"/>
    <s v="Y"/>
    <s v="SDC-BF-1-N-3_B_44.SPA"/>
    <s v="Y"/>
    <x v="0"/>
    <s v="PP 58. Clear Film"/>
    <s v="FLOPP, De Frond et al. 2021"/>
    <n v="0"/>
    <s v="TRANSMITTANCE"/>
    <n v="0"/>
    <s v="Polymers"/>
    <x v="1"/>
    <x v="3"/>
    <x v="0"/>
    <x v="0"/>
  </r>
  <r>
    <x v="0"/>
    <s v="Low Flow"/>
    <n v="3"/>
    <s v="LB"/>
    <s v="Outside Thalweg_2"/>
    <n v="0.193"/>
    <s v="BF-1"/>
    <s v="SDC-BF-1-N-3"/>
    <s v="SDC-BF-1"/>
    <s v="SDC-BF-1-N-3_S0-0_B_46"/>
    <n v="46"/>
    <s v="black"/>
    <s v="fragment"/>
    <x v="1"/>
    <x v="1"/>
    <n v="0"/>
    <n v="0"/>
    <n v="0"/>
    <n v="0.17799999999999999"/>
    <n v="0.65400000000000003"/>
    <n v="0.442"/>
    <n v="0"/>
    <s v="Y"/>
    <s v="SDC-BF-1-N-3_B_46.SPA"/>
    <s v="Y"/>
    <x v="5"/>
    <s v="MDPE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193"/>
    <s v="BF-1"/>
    <s v="SDC-BF-1-N-3"/>
    <s v="SDC-BF-1"/>
    <s v="SDC-BF-1-N-3_S0-0_B_47"/>
    <n v="47"/>
    <s v="blue"/>
    <s v="fragment"/>
    <x v="1"/>
    <x v="2"/>
    <n v="0"/>
    <n v="0"/>
    <s v="done"/>
    <n v="5.8000000000000003E-2"/>
    <n v="1.1319999999999999"/>
    <n v="0.318"/>
    <n v="0"/>
    <s v="Y"/>
    <s v="SDC-BF-1-N-3_B_47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193"/>
    <s v="BF-1"/>
    <s v="SDC-BF-1-N-3"/>
    <s v="SDC-BF-1"/>
    <s v="SDC-BF-1-N-3_S0-0_B_49"/>
    <n v="49"/>
    <s v="gray"/>
    <s v="fragment"/>
    <x v="1"/>
    <x v="1"/>
    <n v="0"/>
    <n v="0"/>
    <n v="0"/>
    <n v="0.45100000000000001"/>
    <n v="1.2130000000000001"/>
    <n v="0.68799999999999994"/>
    <n v="0"/>
    <s v="Y"/>
    <s v="SDC-BF-1-N-3_B_49.SPA"/>
    <s v="Y"/>
    <x v="0"/>
    <s v="PP 19. White Fiber"/>
    <s v="FLOPP, De Frond et al. 2021"/>
    <n v="0"/>
    <s v="TRANSMITTANCE"/>
    <n v="0"/>
    <s v="Polymers"/>
    <x v="1"/>
    <x v="3"/>
    <x v="0"/>
    <x v="0"/>
  </r>
  <r>
    <x v="0"/>
    <s v="Low Flow"/>
    <n v="3"/>
    <s v="LB"/>
    <s v="Outside Thalweg_2"/>
    <n v="0.193"/>
    <s v="BF-1"/>
    <s v="SDC-BF-1-N-3"/>
    <s v="SDC-BF-1"/>
    <s v="SDC-BF-1-N-3_S0-0_B_50"/>
    <n v="50"/>
    <s v="blue"/>
    <s v="fragment"/>
    <x v="1"/>
    <x v="2"/>
    <n v="0"/>
    <n v="0"/>
    <n v="0"/>
    <n v="0.53600000000000003"/>
    <n v="2.0329999999999999"/>
    <n v="0.99399999999999999"/>
    <n v="0"/>
    <s v="Y"/>
    <s v="SDC-BF-1-N-3_B_50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0"/>
    <s v="Low Flow"/>
    <n v="1"/>
    <s v="RB"/>
    <s v="Outside Thalweg_1"/>
    <n v="0.23"/>
    <s v="BF-2"/>
    <s v="SDC-BF-2-N-1"/>
    <s v="SDC-BF-2"/>
    <s v="SDC-BF-2-N-1_S0-0_A_1"/>
    <n v="1"/>
    <s v="red"/>
    <s v="fragment"/>
    <x v="1"/>
    <x v="0"/>
    <n v="0"/>
    <s v="rubbery texture."/>
    <s v="done"/>
    <n v="0.26500000000000001"/>
    <n v="0.83299999999999996"/>
    <n v="0.63700000000000001"/>
    <n v="0"/>
    <s v="Y"/>
    <s v="SDC-BF-2-N-1_A_1.SPA"/>
    <s v="Y"/>
    <x v="0"/>
    <s v="CA"/>
    <s v="Moore Institute for Plastic Pollution Research"/>
    <s v="Reflectance"/>
    <n v="0"/>
    <s v="Reflectance"/>
    <n v="0"/>
    <x v="11"/>
    <x v="10"/>
    <x v="0"/>
    <x v="0"/>
  </r>
  <r>
    <x v="0"/>
    <s v="Low Flow"/>
    <n v="1"/>
    <s v="RB"/>
    <s v="Outside Thalweg_1"/>
    <n v="0.23"/>
    <s v="BF-2"/>
    <s v="SDC-BF-2-N-1"/>
    <s v="SDC-BF-2"/>
    <s v="SDC-BF-2-N-1_S0-0_A_2"/>
    <n v="2"/>
    <s v="red"/>
    <s v="fragment"/>
    <x v="1"/>
    <x v="0"/>
    <n v="0"/>
    <n v="0"/>
    <s v="done"/>
    <n v="0.11899999999999999"/>
    <n v="0.58299999999999996"/>
    <n v="0.35699999999999998"/>
    <n v="0"/>
    <s v="Y"/>
    <s v="SDC-BF-2-N-1_A_2.SPA"/>
    <s v="Y"/>
    <x v="5"/>
    <s v="Soil"/>
    <s v="USDA"/>
    <s v="Reflection"/>
    <n v="0"/>
    <s v="Reflection"/>
    <n v="0"/>
    <x v="3"/>
    <x v="2"/>
    <x v="1"/>
    <x v="2"/>
  </r>
  <r>
    <x v="0"/>
    <s v="Low Flow"/>
    <n v="1"/>
    <s v="RB"/>
    <s v="Outside Thalweg_1"/>
    <n v="0.23"/>
    <s v="BF-2"/>
    <s v="SDC-BF-2-N-1"/>
    <s v="SDC-BF-2"/>
    <s v="SDC-BF-2-N-1_S0-0_A_3"/>
    <n v="3"/>
    <s v="White"/>
    <s v="foam"/>
    <x v="1"/>
    <x v="5"/>
    <n v="0"/>
    <n v="0"/>
    <s v="done"/>
    <n v="2.6040000000000001"/>
    <n v="3.206"/>
    <n v="1.369"/>
    <n v="0"/>
    <s v="Y"/>
    <s v="SDC-BF-2-N-1_A_3.SPA"/>
    <s v="Y"/>
    <x v="1"/>
    <s v="polystyrene"/>
    <s v="Aline Carvalho"/>
    <s v="ATR"/>
    <n v="0"/>
    <s v="ATR"/>
    <n v="0"/>
    <x v="13"/>
    <x v="9"/>
    <x v="0"/>
    <x v="0"/>
  </r>
  <r>
    <x v="0"/>
    <s v="Low Flow"/>
    <n v="1"/>
    <s v="RB"/>
    <s v="Outside Thalweg_1"/>
    <n v="0.23"/>
    <s v="BF-2"/>
    <s v="SDC-BF-2-N-1"/>
    <s v="SDC-BF-2"/>
    <s v="SDC-BF-2-N-1_S0-0_A_4"/>
    <n v="4"/>
    <s v="pink"/>
    <s v="fragment"/>
    <x v="1"/>
    <x v="0"/>
    <n v="0"/>
    <n v="0"/>
    <s v="done"/>
    <n v="0.26700000000000002"/>
    <n v="1.081"/>
    <n v="0.48099999999999998"/>
    <n v="0"/>
    <s v="Y"/>
    <s v="SDC-BF-2-N-1_A_4.SPA"/>
    <s v="Y"/>
    <x v="0"/>
    <s v="PVC.1"/>
    <s v="Moore Institute for Plastic Pollution Research"/>
    <s v="Reflectance"/>
    <n v="0"/>
    <s v="Reflectance"/>
    <n v="0"/>
    <x v="5"/>
    <x v="4"/>
    <x v="0"/>
    <x v="0"/>
  </r>
  <r>
    <x v="0"/>
    <s v="Low Flow"/>
    <n v="1"/>
    <s v="RB"/>
    <s v="Outside Thalweg_1"/>
    <n v="0.23"/>
    <s v="BF-2"/>
    <s v="SDC-BF-2-N-1"/>
    <s v="SDC-BF-2"/>
    <s v="SDC-BF-2-N-1_S0-0_A_5"/>
    <n v="5"/>
    <s v="White"/>
    <s v="foam"/>
    <x v="1"/>
    <x v="5"/>
    <n v="0"/>
    <n v="0"/>
    <s v="done"/>
    <n v="0.78200000000000003"/>
    <n v="1.0860000000000001"/>
    <n v="0.97699999999999998"/>
    <n v="0"/>
    <s v="Y"/>
    <s v="SDC-BF-2-N-1_A_5.SPA"/>
    <s v="Y"/>
    <x v="0"/>
    <s v="EPS"/>
    <s v="Moore Institute for Plastic Pollution Research"/>
    <s v="Reflectance"/>
    <n v="0"/>
    <s v="Reflectance"/>
    <n v="0"/>
    <x v="13"/>
    <x v="9"/>
    <x v="0"/>
    <x v="0"/>
  </r>
  <r>
    <x v="0"/>
    <s v="Low Flow"/>
    <n v="1"/>
    <s v="RB"/>
    <s v="Outside Thalweg_1"/>
    <n v="0.23"/>
    <s v="BF-2"/>
    <s v="SDC-BF-2-N-1"/>
    <s v="SDC-BF-2"/>
    <s v="SDC-BF-2-N-1_S0-0_A_6"/>
    <n v="6"/>
    <s v="green"/>
    <s v="fragment"/>
    <x v="1"/>
    <x v="3"/>
    <n v="0"/>
    <n v="0"/>
    <s v="done"/>
    <n v="0.56299999999999994"/>
    <n v="1.3420000000000001"/>
    <n v="0.86899999999999999"/>
    <n v="0"/>
    <s v="Y"/>
    <s v="SDC-BF-2-N-1_A_6.SPA"/>
    <s v="Y"/>
    <x v="0"/>
    <s v="PA66"/>
    <s v="Moore Institute for Plastic Pollution Research"/>
    <s v="Reflectance"/>
    <n v="0"/>
    <s v="Reflectance"/>
    <n v="0"/>
    <x v="9"/>
    <x v="2"/>
    <x v="0"/>
    <x v="0"/>
  </r>
  <r>
    <x v="0"/>
    <s v="Low Flow"/>
    <n v="1"/>
    <s v="RB"/>
    <s v="Outside Thalweg_1"/>
    <n v="0.23"/>
    <s v="BF-2"/>
    <s v="SDC-BF-2-N-1"/>
    <s v="SDC-BF-2"/>
    <s v="SDC-BF-2-N-1_S0-0_A_7"/>
    <n v="7"/>
    <s v="blue"/>
    <s v="fragment"/>
    <x v="1"/>
    <x v="2"/>
    <n v="0"/>
    <n v="0"/>
    <s v="done"/>
    <n v="0.17100000000000001"/>
    <n v="0.81899999999999995"/>
    <n v="0.33200000000000002"/>
    <n v="0"/>
    <s v="Y"/>
    <s v="SDC-BF-2-N-1_A_7.SPA"/>
    <s v="Y"/>
    <x v="4"/>
    <s v="PEST"/>
    <s v="Moore Institute for Plastic Pollution Research"/>
    <s v="Reflectance"/>
    <n v="0"/>
    <s v="Reflectance"/>
    <n v="0"/>
    <x v="4"/>
    <x v="2"/>
    <x v="0"/>
    <x v="1"/>
  </r>
  <r>
    <x v="0"/>
    <s v="Low Flow"/>
    <n v="1"/>
    <s v="RB"/>
    <s v="Outside Thalweg_1"/>
    <n v="0.23"/>
    <s v="BF-2"/>
    <s v="SDC-BF-2-N-1"/>
    <s v="SDC-BF-2"/>
    <s v="SDC-BF-2-N-1_S0-0_B_5"/>
    <n v="5"/>
    <s v="gray"/>
    <s v="fragment"/>
    <x v="1"/>
    <x v="1"/>
    <n v="0"/>
    <n v="0"/>
    <s v="done"/>
    <n v="0.66"/>
    <n v="1.853"/>
    <n v="0.76200000000000001"/>
    <n v="0"/>
    <s v="Y"/>
    <s v="SDC-BF-2-N-1_B_5.SPA"/>
    <s v="Y"/>
    <x v="1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1"/>
    <s v="RB"/>
    <s v="Outside Thalweg_1"/>
    <n v="0.23"/>
    <s v="BF-2"/>
    <s v="SDC-BF-2-N-1"/>
    <s v="SDC-BF-2"/>
    <s v="SDC-BF-2-N-1_S0-0_C_19"/>
    <n v="19"/>
    <s v="green"/>
    <s v="fragment"/>
    <x v="1"/>
    <x v="3"/>
    <n v="0"/>
    <n v="0"/>
    <s v="done"/>
    <n v="0.125"/>
    <n v="1.6739999999999999"/>
    <n v="0.32400000000000001"/>
    <n v="0"/>
    <s v="Y"/>
    <s v="SDC-BF-2-N-1_C_19.SPA"/>
    <s v="Y"/>
    <x v="0"/>
    <s v="PA66"/>
    <s v="Moore Institute for Plastic Pollution Research"/>
    <s v="Reflectance"/>
    <n v="0"/>
    <s v="Reflectance"/>
    <n v="0"/>
    <x v="9"/>
    <x v="2"/>
    <x v="0"/>
    <x v="0"/>
  </r>
  <r>
    <x v="0"/>
    <s v="Low Flow"/>
    <n v="1"/>
    <s v="RB"/>
    <s v="Outside Thalweg_1"/>
    <n v="0.23"/>
    <s v="BF-2"/>
    <s v="SDC-BF-2-N-1"/>
    <s v="SDC-BF-2"/>
    <s v="SDC-BF-2-N-1_S0-0_D_3"/>
    <n v="3"/>
    <s v="black"/>
    <s v="TRWP"/>
    <x v="1"/>
    <x v="1"/>
    <n v="0"/>
    <s v="rubbery texture, bounces back, could make dents."/>
    <s v="done"/>
    <n v="0.11799999999999999"/>
    <n v="0.66200000000000003"/>
    <n v="0.436"/>
    <n v="0"/>
    <s v="Y"/>
    <s v="SDC-BF-2-N-1_D_3.SPA"/>
    <s v="Y"/>
    <x v="1"/>
    <s v="Sucrose"/>
    <s v="NIST Chem Web Book"/>
    <n v="0"/>
    <s v="Reflectance"/>
    <n v="0"/>
    <s v="Polymer, Minerals, Organic Materials"/>
    <x v="3"/>
    <x v="2"/>
    <x v="1"/>
    <x v="2"/>
  </r>
  <r>
    <x v="0"/>
    <s v="Low Flow"/>
    <n v="2"/>
    <s v="C"/>
    <s v="Inside Thalweg"/>
    <n v="0.32"/>
    <s v="BF-2"/>
    <s v="SDC-BF-2-N-2"/>
    <s v="SDC-BF-2"/>
    <s v="SDC-BF-2-N-2_S0-0_A_1"/>
    <n v="1"/>
    <s v="White"/>
    <s v="fragment"/>
    <x v="1"/>
    <x v="5"/>
    <n v="0"/>
    <n v="0"/>
    <s v="done"/>
    <n v="1.0669999999999999"/>
    <n v="2.1789999999999998"/>
    <n v="0.90800000000000003"/>
    <n v="0"/>
    <s v="Y"/>
    <s v="SDC-BF-2-N-2_A_1.SPA"/>
    <s v="Y"/>
    <x v="0"/>
    <s v="ULDPE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32"/>
    <s v="BF-2"/>
    <s v="SDC-BF-2-N-2"/>
    <s v="SDC-BF-2"/>
    <s v="SDC-BF-2-N-2_S0-0_A_2"/>
    <n v="2"/>
    <s v="blue"/>
    <s v="fragment"/>
    <x v="1"/>
    <x v="2"/>
    <n v="0"/>
    <n v="0"/>
    <s v="done"/>
    <n v="0.11899999999999999"/>
    <n v="0.52600000000000002"/>
    <n v="0.44400000000000001"/>
    <n v="0"/>
    <s v="Y"/>
    <s v="SDC-BF-2-N-2_A_2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0"/>
    <s v="Low Flow"/>
    <n v="2"/>
    <s v="C"/>
    <s v="Inside Thalweg"/>
    <n v="0.32"/>
    <s v="BF-2"/>
    <s v="SDC-BF-2-N-2"/>
    <s v="SDC-BF-2"/>
    <s v="SDC-BF-2-N-2_S0-0_A_4"/>
    <n v="4"/>
    <s v="green"/>
    <s v="fragment"/>
    <x v="1"/>
    <x v="3"/>
    <n v="0"/>
    <n v="0"/>
    <s v="done"/>
    <n v="0.996"/>
    <n v="2.0099999999999998"/>
    <n v="0.98"/>
    <n v="0"/>
    <s v="Y"/>
    <s v="SDC-BF-2-N-2_A_4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32"/>
    <s v="BF-2"/>
    <s v="SDC-BF-2-N-2"/>
    <s v="SDC-BF-2"/>
    <s v="SDC-BF-2-N-2_S0-0_A_5"/>
    <n v="5"/>
    <s v="black"/>
    <s v="TRWP"/>
    <x v="1"/>
    <x v="1"/>
    <n v="0"/>
    <s v="rubbery texture."/>
    <s v="done"/>
    <n v="0.29599999999999999"/>
    <n v="1.04"/>
    <n v="0.67700000000000005"/>
    <n v="0"/>
    <s v="Y"/>
    <s v="SDC-BF-2-N-2_A_5.SPA"/>
    <s v="Y"/>
    <x v="1"/>
    <s v="MDPE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32"/>
    <s v="BF-2"/>
    <s v="SDC-BF-2-N-2"/>
    <s v="SDC-BF-2"/>
    <s v="SDC-BF-2-N-2_S0-0_A_7"/>
    <n v="7"/>
    <s v="red"/>
    <s v="fragment"/>
    <x v="1"/>
    <x v="0"/>
    <n v="0"/>
    <n v="0"/>
    <s v="done"/>
    <n v="0.91200000000000003"/>
    <n v="2.089"/>
    <n v="0.82299999999999995"/>
    <n v="0"/>
    <s v="Y"/>
    <s v="SDC-BF-2-N-2_A_7.SPA"/>
    <s v="Y"/>
    <x v="1"/>
    <s v="Glass beads, acid washed, 150-212 microns"/>
    <s v="NIST Chem Web Book"/>
    <n v="0"/>
    <s v="Reflectance"/>
    <n v="0"/>
    <s v="Polymer, Minerals, Organic Materials"/>
    <x v="3"/>
    <x v="2"/>
    <x v="1"/>
    <x v="2"/>
  </r>
  <r>
    <x v="0"/>
    <s v="Low Flow"/>
    <n v="2"/>
    <s v="C"/>
    <s v="Inside Thalweg"/>
    <n v="0.32"/>
    <s v="BF-2"/>
    <s v="SDC-BF-2-N-2"/>
    <s v="SDC-BF-2"/>
    <s v="SDC-BF-2-N-2_S0-0_A_8"/>
    <n v="8"/>
    <s v="green"/>
    <s v="fragment"/>
    <x v="1"/>
    <x v="3"/>
    <n v="0"/>
    <n v="0"/>
    <s v="done"/>
    <n v="0.53500000000000003"/>
    <n v="1.381"/>
    <n v="0.65900000000000003"/>
    <n v="0"/>
    <s v="Y"/>
    <s v="SDC-BF-2-N-2_A_8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32"/>
    <s v="BF-2"/>
    <s v="SDC-BF-2-N-2"/>
    <s v="SDC-BF-2"/>
    <s v="SDC-BF-2-N-2_S0-0_A_9"/>
    <n v="9"/>
    <s v="orange"/>
    <s v="fragment"/>
    <x v="1"/>
    <x v="6"/>
    <n v="0"/>
    <n v="0"/>
    <s v="done"/>
    <n v="0.20100000000000001"/>
    <n v="1.613"/>
    <n v="0.442"/>
    <n v="0"/>
    <s v="Y"/>
    <s v="SDC-BF-2-N-2_A_9.SPA"/>
    <s v="Y"/>
    <x v="5"/>
    <s v="MDPE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32"/>
    <s v="BF-2"/>
    <s v="SDC-BF-2-N-2"/>
    <s v="SDC-BF-2"/>
    <s v="SDC-BF-2-N-2_S0-0_A_10"/>
    <n v="10"/>
    <s v="pink"/>
    <s v="fragment"/>
    <x v="1"/>
    <x v="0"/>
    <n v="0"/>
    <n v="0"/>
    <s v="done"/>
    <n v="0.151"/>
    <n v="0.51700000000000002"/>
    <n v="0.39900000000000002"/>
    <n v="0"/>
    <s v="Y"/>
    <s v="SDC-BF-2-N-2_A_10.SPA"/>
    <s v="Y"/>
    <x v="5"/>
    <s v="CA"/>
    <s v="Moore Institute for Plastic Pollution Research"/>
    <s v="Reflectance"/>
    <n v="0"/>
    <s v="Reflectance"/>
    <n v="0"/>
    <x v="11"/>
    <x v="10"/>
    <x v="0"/>
    <x v="0"/>
  </r>
  <r>
    <x v="0"/>
    <s v="Low Flow"/>
    <n v="2"/>
    <s v="C"/>
    <s v="Inside Thalweg"/>
    <n v="0.32"/>
    <s v="BF-2"/>
    <s v="SDC-BF-2-N-2"/>
    <s v="SDC-BF-2"/>
    <s v="SDC-BF-2-N-2_S0-0_A_11"/>
    <n v="11"/>
    <s v="blue"/>
    <s v="fragment"/>
    <x v="1"/>
    <x v="2"/>
    <n v="0"/>
    <n v="0"/>
    <s v="done"/>
    <n v="0.13200000000000001"/>
    <n v="0.67700000000000005"/>
    <n v="0.41"/>
    <n v="0"/>
    <s v="Y"/>
    <s v="SDC-BF-2-N-2_A_11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32"/>
    <s v="BF-2"/>
    <s v="SDC-BF-2-N-2"/>
    <s v="SDC-BF-2"/>
    <s v="SDC-BF-2-N-2_S0-0_A_12"/>
    <n v="12"/>
    <s v="green"/>
    <s v="fragment"/>
    <x v="1"/>
    <x v="3"/>
    <n v="0"/>
    <n v="0"/>
    <s v="done"/>
    <n v="0.28699999999999998"/>
    <n v="0.93300000000000005"/>
    <n v="0.51900000000000002"/>
    <n v="0"/>
    <s v="Y"/>
    <s v="SDC-BF-2-N-2_A_12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32"/>
    <s v="BF-2"/>
    <s v="SDC-BF-2-N-2"/>
    <s v="SDC-BF-2"/>
    <s v="SDC-BF-2-N-2_S0-0_A_13"/>
    <n v="13"/>
    <s v="green"/>
    <s v="fragment"/>
    <x v="1"/>
    <x v="3"/>
    <n v="0"/>
    <n v="0"/>
    <s v="done"/>
    <n v="0.68300000000000005"/>
    <n v="3.1459999999999999"/>
    <n v="0.753"/>
    <n v="0"/>
    <s v="Y"/>
    <s v="SDC-BF-2-N-2_A_13.SPA"/>
    <s v="Y"/>
    <x v="0"/>
    <s v="polypropylene"/>
    <s v="Aline Carvalho"/>
    <s v="ATR"/>
    <n v="0"/>
    <s v="ATR"/>
    <n v="0"/>
    <x v="1"/>
    <x v="3"/>
    <x v="0"/>
    <x v="0"/>
  </r>
  <r>
    <x v="0"/>
    <s v="Low Flow"/>
    <n v="2"/>
    <s v="C"/>
    <s v="Inside Thalweg"/>
    <n v="0.32"/>
    <s v="BF-2"/>
    <s v="SDC-BF-2-N-2"/>
    <s v="SDC-BF-2"/>
    <s v="SDC-BF-2-N-2_S0-0_A_14"/>
    <n v="14"/>
    <s v="White"/>
    <s v="foam"/>
    <x v="1"/>
    <x v="5"/>
    <n v="0"/>
    <n v="0"/>
    <s v="done"/>
    <n v="0.84799999999999998"/>
    <n v="1.601"/>
    <n v="1.117"/>
    <n v="0"/>
    <s v="Y"/>
    <s v="SDC-BF-2-N-2_A_14.SPA"/>
    <s v="Y"/>
    <x v="1"/>
    <s v="CA"/>
    <s v="Moore Institute for Plastic Pollution Research"/>
    <s v="Reflectance"/>
    <n v="0"/>
    <s v="Reflectance"/>
    <n v="0"/>
    <x v="11"/>
    <x v="10"/>
    <x v="0"/>
    <x v="0"/>
  </r>
  <r>
    <x v="0"/>
    <s v="Low Flow"/>
    <n v="2"/>
    <s v="C"/>
    <s v="Inside Thalweg"/>
    <n v="0.32"/>
    <s v="BF-2"/>
    <s v="SDC-BF-2-N-2"/>
    <s v="SDC-BF-2"/>
    <s v="SDC-BF-2-N-2_S0-0_A_16"/>
    <n v="16"/>
    <s v="black"/>
    <s v="fragment"/>
    <x v="1"/>
    <x v="1"/>
    <n v="0"/>
    <n v="0"/>
    <s v="done"/>
    <n v="0.504"/>
    <n v="1.4490000000000001"/>
    <n v="0.69599999999999995"/>
    <n v="0"/>
    <s v="Y"/>
    <s v="SDC-BF-2-N-2_A_16.SPA"/>
    <s v="Y"/>
    <x v="0"/>
    <s v="LDPE.1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32"/>
    <s v="BF-2"/>
    <s v="SDC-BF-2-N-2"/>
    <s v="SDC-BF-2"/>
    <s v="SDC-BF-2-N-2_S0-0_B_11"/>
    <n v="11"/>
    <s v="black"/>
    <s v="fragment"/>
    <x v="1"/>
    <x v="1"/>
    <n v="0"/>
    <n v="0"/>
    <s v="done"/>
    <n v="0.64"/>
    <n v="3.9329999999999998"/>
    <n v="1.4279999999999999"/>
    <n v="0"/>
    <s v="Y"/>
    <s v="SDC-BF-2-N-2_B_11.SPA"/>
    <s v="Y"/>
    <x v="1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32"/>
    <s v="BF-2"/>
    <s v="SDC-BF-2-N-2"/>
    <s v="SDC-BF-2"/>
    <s v="SDC-BF-2-N-2_S0-0_B_15"/>
    <n v="15"/>
    <s v="White"/>
    <s v="fragment"/>
    <x v="1"/>
    <x v="5"/>
    <n v="0"/>
    <n v="0"/>
    <s v="done"/>
    <n v="0.18"/>
    <n v="1.194"/>
    <n v="0.56699999999999995"/>
    <n v="0"/>
    <s v="Y"/>
    <s v="SDC-BF-2-N-2_B_15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32"/>
    <s v="BF-2"/>
    <s v="SDC-BF-2-N-2"/>
    <s v="SDC-BF-2"/>
    <s v="SDC-BF-2-N-2_S0-0_C_4"/>
    <n v="4"/>
    <s v="green"/>
    <s v="fragment"/>
    <x v="1"/>
    <x v="3"/>
    <n v="0"/>
    <n v="0"/>
    <s v="done"/>
    <n v="0.19"/>
    <n v="0.69899999999999995"/>
    <n v="0.59299999999999997"/>
    <n v="0"/>
    <s v="Y"/>
    <s v="SDC-BF-2-N-2_C_4.SPA"/>
    <s v="Y"/>
    <x v="1"/>
    <s v="Polyethylene, low Mw ~4,000 by GPC"/>
    <s v="NIST Chem Web Book"/>
    <n v="0"/>
    <s v="Reflectance"/>
    <n v="0"/>
    <s v="Polymer, Minerals, Organic Materials"/>
    <x v="1"/>
    <x v="1"/>
    <x v="0"/>
    <x v="0"/>
  </r>
  <r>
    <x v="0"/>
    <s v="Low Flow"/>
    <n v="2"/>
    <s v="C"/>
    <s v="Inside Thalweg"/>
    <n v="0.32"/>
    <s v="BF-2"/>
    <s v="SDC-BF-2-N-2"/>
    <s v="SDC-BF-2"/>
    <s v="SDC-BF-2-N-2_S0-0_C_7"/>
    <n v="7"/>
    <s v="purple"/>
    <s v="fragment"/>
    <x v="1"/>
    <x v="2"/>
    <n v="0"/>
    <n v="0"/>
    <s v="done"/>
    <n v="0.14499999999999999"/>
    <n v="0.76300000000000001"/>
    <n v="0.46600000000000003"/>
    <n v="0"/>
    <s v="Y"/>
    <s v="SDC-BF-2-N-2_C_7.SPA"/>
    <s v="Y"/>
    <x v="2"/>
    <s v="LDPE.1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32"/>
    <s v="BF-2"/>
    <s v="SDC-BF-2-N-2"/>
    <s v="SDC-BF-2"/>
    <s v="SDC-BF-2-N-2_S0-0_C_10"/>
    <n v="10"/>
    <s v="black"/>
    <s v="fragment"/>
    <x v="1"/>
    <x v="1"/>
    <n v="0"/>
    <n v="0"/>
    <s v="done"/>
    <n v="0.13800000000000001"/>
    <n v="0.68700000000000006"/>
    <n v="0.51600000000000001"/>
    <n v="0"/>
    <s v="Y"/>
    <s v="SDC-BF-2-N-2_C_10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32"/>
    <s v="BF-2"/>
    <s v="SDC-BF-2-N-2"/>
    <s v="SDC-BF-2"/>
    <s v="SDC-BF-2-N-2_S0-0_C_23"/>
    <n v="23"/>
    <s v="blue"/>
    <s v="fragment"/>
    <x v="1"/>
    <x v="2"/>
    <n v="0"/>
    <n v="0"/>
    <s v="done"/>
    <n v="9.6000000000000002E-2"/>
    <n v="0.39500000000000002"/>
    <n v="0.35399999999999998"/>
    <n v="0"/>
    <s v="Y"/>
    <s v="SDC-BF-2-N-2_C_23.SPA"/>
    <s v="Y"/>
    <x v="1"/>
    <s v=" Probe 82, Plextol D360 (Kremer), Dispersion in Ethanol"/>
    <s v="archaeometrielabor"/>
    <n v="0"/>
    <s v="TRANSMITTANCE"/>
    <n v="0"/>
    <s v="Paints"/>
    <x v="3"/>
    <x v="2"/>
    <x v="1"/>
    <x v="2"/>
  </r>
  <r>
    <x v="0"/>
    <s v="Low Flow"/>
    <n v="2"/>
    <s v="C"/>
    <s v="Inside Thalweg"/>
    <n v="0.32"/>
    <s v="BF-2"/>
    <s v="SDC-BF-2-N-2"/>
    <s v="SDC-BF-2"/>
    <s v="SDC-BF-2-N-2_S0-0_C_28"/>
    <n v="28"/>
    <s v="blue"/>
    <s v="film"/>
    <x v="1"/>
    <x v="2"/>
    <n v="0"/>
    <n v="0"/>
    <s v="done"/>
    <n v="9.8000000000000004E-2"/>
    <n v="0.46700000000000003"/>
    <n v="0.374"/>
    <n v="0"/>
    <s v="Y"/>
    <s v="SDC-BF-2-N-2_C_28.SPA"/>
    <s v="Y"/>
    <x v="1"/>
    <s v="Sucrose"/>
    <s v="NIST Chem Web Book"/>
    <n v="0"/>
    <s v="Reflectance"/>
    <n v="0"/>
    <s v="Polymer, Minerals, Organic Materials"/>
    <x v="3"/>
    <x v="2"/>
    <x v="1"/>
    <x v="2"/>
  </r>
  <r>
    <x v="0"/>
    <s v="Low Flow"/>
    <n v="2"/>
    <s v="C"/>
    <s v="Inside Thalweg"/>
    <n v="0.32"/>
    <s v="BF-2"/>
    <s v="SDC-BF-2-N-2"/>
    <s v="SDC-BF-2"/>
    <s v="SDC-BF-2-N-2_S0-0_C_29"/>
    <n v="29"/>
    <s v="clear"/>
    <s v="fragment"/>
    <x v="1"/>
    <x v="4"/>
    <n v="0"/>
    <n v="0"/>
    <s v="done"/>
    <n v="0.44800000000000001"/>
    <n v="1.157"/>
    <n v="0.69299999999999995"/>
    <n v="0"/>
    <s v="Y"/>
    <s v="SDC-BF-2-N-2_C_29.SPA"/>
    <s v="Y"/>
    <x v="0"/>
    <s v="EVA"/>
    <s v="Moore Institute for Plastic Pollution Research"/>
    <s v="Reflectance"/>
    <n v="0"/>
    <s v="Reflectance"/>
    <n v="0"/>
    <x v="7"/>
    <x v="5"/>
    <x v="0"/>
    <x v="0"/>
  </r>
  <r>
    <x v="0"/>
    <s v="Low Flow"/>
    <n v="2"/>
    <s v="C"/>
    <s v="Inside Thalweg"/>
    <n v="0.32"/>
    <s v="BF-2"/>
    <s v="SDC-BF-2-N-2"/>
    <s v="SDC-BF-2"/>
    <s v="SDC-BF-2-N-2_S0-0_D_1"/>
    <n v="1"/>
    <s v="pink"/>
    <s v="fragment"/>
    <x v="1"/>
    <x v="0"/>
    <n v="0"/>
    <s v="QA fiber?"/>
    <s v="done"/>
    <n v="9.0999999999999998E-2"/>
    <n v="1.756"/>
    <n v="0.24099999999999999"/>
    <n v="0"/>
    <s v="Y"/>
    <s v="SDC-BF-2-N-2_D_1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32"/>
    <s v="BF-2"/>
    <s v="SDC-BF-2-N-2"/>
    <s v="SDC-BF-2"/>
    <s v="SDC-BF-2-N-2_S0-0_E_3"/>
    <n v="3"/>
    <s v="black"/>
    <s v="fragment"/>
    <x v="1"/>
    <x v="1"/>
    <n v="0"/>
    <s v="QA fiber?"/>
    <s v="done"/>
    <n v="8.5999999999999993E-2"/>
    <n v="2.0529999999999999"/>
    <n v="0.30199999999999999"/>
    <n v="0"/>
    <s v="Y"/>
    <s v="SDC-BF-2-N-2_E_3.SPA"/>
    <s v="Y"/>
    <x v="5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32"/>
    <s v="BF-2"/>
    <s v="SDC-BF-2-N-2"/>
    <s v="SDC-BF-2"/>
    <s v="SDC-BF-2-N-2_S0-0_E_4"/>
    <n v="4"/>
    <s v="black"/>
    <s v="fragment"/>
    <x v="1"/>
    <x v="1"/>
    <n v="0"/>
    <s v="QA fiber?"/>
    <s v="done"/>
    <n v="0.33600000000000002"/>
    <n v="3.8879999999999999"/>
    <n v="1.8089999999999999"/>
    <n v="0"/>
    <s v="Y"/>
    <s v="SDC-BF-2-N-2_E_4.SPA"/>
    <s v="Y"/>
    <x v="5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32"/>
    <s v="BF-2"/>
    <s v="SDC-BF-2-N-2"/>
    <s v="SDC-BF-2"/>
    <s v="SDC-BF-2-N-2_S0-0_E_6"/>
    <n v="6"/>
    <s v="clear"/>
    <s v="fragment"/>
    <x v="1"/>
    <x v="4"/>
    <n v="0"/>
    <s v="QA fiber?"/>
    <s v="done"/>
    <n v="0.28799999999999998"/>
    <n v="3.2250000000000001"/>
    <n v="2.0630000000000002"/>
    <n v="0"/>
    <s v="Y"/>
    <s v="SDC-BF-2-N-2_E_6.SPA"/>
    <s v="Y"/>
    <x v="3"/>
    <s v="Malachite__R050508-1__Infrared__Infrared_Data_Processed__511"/>
    <s v="RRUFF"/>
    <n v="0"/>
    <s v="ABSORBANCE"/>
    <n v="0"/>
    <s v="Minerals"/>
    <x v="2"/>
    <x v="2"/>
    <x v="1"/>
    <x v="1"/>
  </r>
  <r>
    <x v="0"/>
    <s v="Low Flow"/>
    <n v="2"/>
    <s v="C"/>
    <s v="Inside Thalweg"/>
    <n v="0.32"/>
    <s v="BF-2"/>
    <s v="SDC-BF-2-N-2"/>
    <s v="SDC-BF-2"/>
    <s v="SDC-BF-2-N-2_S0-0_E_23"/>
    <n v="23"/>
    <s v="silver"/>
    <s v="fragment"/>
    <x v="1"/>
    <x v="5"/>
    <n v="0"/>
    <n v="0"/>
    <s v="done"/>
    <n v="0.79100000000000004"/>
    <n v="1.661"/>
    <n v="0.80700000000000005"/>
    <n v="0"/>
    <s v="Y"/>
    <s v="SDC-BF-2-N-2_E_23.SPA"/>
    <s v="Y"/>
    <x v="0"/>
    <s v="Mixture of UCAR acrylate and acrylonitrile"/>
    <s v="Suja Sukumaran, Thermo Fisher Scientific"/>
    <n v="0"/>
    <n v="0"/>
    <n v="0"/>
    <s v="Polymer, Minerals, Organic Materials"/>
    <x v="3"/>
    <x v="2"/>
    <x v="1"/>
    <x v="2"/>
  </r>
  <r>
    <x v="0"/>
    <s v="Low Flow"/>
    <n v="2"/>
    <s v="C"/>
    <s v="Inside Thalweg"/>
    <n v="0.32"/>
    <s v="BF-2"/>
    <s v="SDC-BF-2-N-2"/>
    <s v="SDC-BF-2"/>
    <s v="SDC-BF-2-N-2_S0-0_F_25"/>
    <n v="25"/>
    <s v="gray"/>
    <s v="fragment"/>
    <x v="1"/>
    <x v="1"/>
    <n v="0"/>
    <s v="QA fiber?"/>
    <s v="done"/>
    <n v="0.123"/>
    <n v="3.016"/>
    <n v="0.85799999999999998"/>
    <n v="0"/>
    <s v="Y"/>
    <s v="SDC-BF-2-N-2_F_25.SPA"/>
    <s v="Y"/>
    <x v="4"/>
    <s v="Sucrose"/>
    <s v="NIST Chem Web Book"/>
    <n v="0"/>
    <s v="Reflectance"/>
    <n v="0"/>
    <s v="Polymer, Minerals, Organic Materials"/>
    <x v="3"/>
    <x v="2"/>
    <x v="1"/>
    <x v="1"/>
  </r>
  <r>
    <x v="0"/>
    <s v="Low Flow"/>
    <n v="3"/>
    <s v="LB"/>
    <s v="Outside Thalweg_2"/>
    <n v="0.25"/>
    <s v="BF-2"/>
    <s v="SDC-BF-2-N-3"/>
    <s v="SDC-BF-2"/>
    <s v="SDC-BF-2-N-3_S0-0_A_1"/>
    <n v="1"/>
    <s v="red"/>
    <s v="fragment"/>
    <x v="1"/>
    <x v="0"/>
    <n v="0"/>
    <s v="broke into multiple pieces before classification."/>
    <s v="done"/>
    <n v="0.20599999999999999"/>
    <n v="0.77200000000000002"/>
    <n v="0.42799999999999999"/>
    <n v="0"/>
    <s v="Y"/>
    <s v="SDC-BF-2-N-3_A_1.SPA"/>
    <s v="Y"/>
    <x v="5"/>
    <s v="Rhodizite"/>
    <s v="RRUFF"/>
    <n v="0"/>
    <n v="0"/>
    <n v="0"/>
    <s v="Minerals"/>
    <x v="2"/>
    <x v="2"/>
    <x v="1"/>
    <x v="2"/>
  </r>
  <r>
    <x v="0"/>
    <s v="Low Flow"/>
    <n v="3"/>
    <s v="LB"/>
    <s v="Outside Thalweg_2"/>
    <n v="0.25"/>
    <s v="BF-2"/>
    <s v="SDC-BF-2-N-3"/>
    <s v="SDC-BF-2"/>
    <s v="SDC-BF-2-N-3_S0-0_A_2"/>
    <n v="2"/>
    <s v="pink"/>
    <s v="fragment"/>
    <x v="1"/>
    <x v="0"/>
    <n v="0"/>
    <s v="broke into multiple pieces before classification."/>
    <s v="done"/>
    <n v="0.14399999999999999"/>
    <n v="0.60499999999999998"/>
    <n v="0.34399999999999997"/>
    <n v="0"/>
    <s v="Y"/>
    <s v="SDC-BF-2-N-3_A_2.SPA"/>
    <s v="Y"/>
    <x v="1"/>
    <s v="CA"/>
    <s v="Moore Institute for Plastic Pollution Research"/>
    <s v="Reflectance"/>
    <n v="0"/>
    <s v="Reflectance"/>
    <n v="0"/>
    <x v="11"/>
    <x v="10"/>
    <x v="0"/>
    <x v="0"/>
  </r>
  <r>
    <x v="0"/>
    <s v="Low Flow"/>
    <n v="3"/>
    <s v="LB"/>
    <s v="Outside Thalweg_2"/>
    <n v="0.25"/>
    <s v="BF-2"/>
    <s v="SDC-BF-2-N-3"/>
    <s v="SDC-BF-2"/>
    <s v="SDC-BF-2-N-3_S0-0_A_3"/>
    <n v="3"/>
    <s v="pink"/>
    <s v="fragment"/>
    <x v="1"/>
    <x v="0"/>
    <n v="0"/>
    <n v="0"/>
    <s v="done"/>
    <n v="0.314"/>
    <n v="0.97"/>
    <n v="0.61"/>
    <n v="0"/>
    <s v="Y"/>
    <s v="SDC-BF-2-N-3_A_3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25"/>
    <s v="BF-2"/>
    <s v="SDC-BF-2-N-3"/>
    <s v="SDC-BF-2"/>
    <s v="SDC-BF-2-N-3_S0-0_A_4"/>
    <n v="4"/>
    <s v="White"/>
    <s v="foam"/>
    <x v="1"/>
    <x v="5"/>
    <n v="0"/>
    <n v="0"/>
    <s v="done"/>
    <n v="0.73299999999999998"/>
    <n v="1.0529999999999999"/>
    <n v="0.95299999999999996"/>
    <n v="0"/>
    <s v="Y"/>
    <s v="SDC-BF-2-N-3_A_4.SPA"/>
    <s v="Y"/>
    <x v="0"/>
    <s v="EPS"/>
    <s v="Moore Institute for Plastic Pollution Research"/>
    <s v="Reflectance"/>
    <n v="0"/>
    <s v="Reflectance"/>
    <n v="0"/>
    <x v="13"/>
    <x v="9"/>
    <x v="0"/>
    <x v="0"/>
  </r>
  <r>
    <x v="0"/>
    <s v="Low Flow"/>
    <n v="3"/>
    <s v="LB"/>
    <s v="Outside Thalweg_2"/>
    <n v="0.25"/>
    <s v="BF-2"/>
    <s v="SDC-BF-2-N-3"/>
    <s v="SDC-BF-2"/>
    <s v="SDC-BF-2-N-3_S0-0_A_5"/>
    <n v="5"/>
    <s v="red"/>
    <s v="fragment"/>
    <x v="1"/>
    <x v="0"/>
    <n v="0"/>
    <s v="broke into multiple pieces before classification."/>
    <s v="done"/>
    <n v="0.11700000000000001"/>
    <n v="0.59499999999999997"/>
    <n v="0.42499999999999999"/>
    <n v="0"/>
    <s v="Y"/>
    <s v="SDC-BF-2-N-3_A_5.SPA"/>
    <s v="Y"/>
    <x v="5"/>
    <s v="MDPE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25"/>
    <s v="BF-2"/>
    <s v="SDC-BF-2-N-3"/>
    <s v="SDC-BF-2"/>
    <s v="SDC-BF-2-N-3_S0-0_A_6"/>
    <n v="6"/>
    <s v="black"/>
    <s v="TRWP"/>
    <x v="1"/>
    <x v="1"/>
    <n v="0"/>
    <s v="rubbery texture, could be foam."/>
    <s v="done"/>
    <n v="1.177"/>
    <n v="2.278"/>
    <n v="1.0089999999999999"/>
    <n v="0"/>
    <s v="Y"/>
    <s v="SDC-BF-2-N-3_A_6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0"/>
    <s v="Low Flow"/>
    <n v="3"/>
    <s v="LB"/>
    <s v="Outside Thalweg_2"/>
    <n v="0.25"/>
    <s v="BF-2"/>
    <s v="SDC-BF-2-N-3"/>
    <s v="SDC-BF-2"/>
    <s v="SDC-BF-2-N-3_S0-0_B_6"/>
    <n v="6"/>
    <s v="blue"/>
    <s v="fragment"/>
    <x v="1"/>
    <x v="2"/>
    <n v="0"/>
    <n v="0"/>
    <s v="done"/>
    <n v="0.13"/>
    <n v="1.0409999999999999"/>
    <n v="0.53100000000000003"/>
    <n v="0"/>
    <s v="Y"/>
    <s v="SDC-BF-2-N-3_B_6.SPA"/>
    <s v="Y"/>
    <x v="5"/>
    <s v="Andradite"/>
    <s v="RRUFF"/>
    <n v="0"/>
    <n v="0"/>
    <n v="0"/>
    <s v="Minerals"/>
    <x v="2"/>
    <x v="2"/>
    <x v="1"/>
    <x v="2"/>
  </r>
  <r>
    <x v="0"/>
    <s v="Low Flow"/>
    <n v="3"/>
    <s v="LB"/>
    <s v="Outside Thalweg_2"/>
    <n v="0.25"/>
    <s v="BF-2"/>
    <s v="SDC-BF-2-N-3"/>
    <s v="SDC-BF-2"/>
    <s v="SDC-BF-2-N-3_S0-0_B_26"/>
    <n v="26"/>
    <s v="black"/>
    <s v="TRWP"/>
    <x v="1"/>
    <x v="1"/>
    <n v="0"/>
    <s v="rubbery texture, bounces back."/>
    <s v="done"/>
    <n v="0.16800000000000001"/>
    <n v="0.75"/>
    <n v="0.44600000000000001"/>
    <n v="0"/>
    <s v="Y"/>
    <s v="SDC-BF-2-N-3_B_26.SPA"/>
    <s v="Y"/>
    <x v="2"/>
    <s v="Andradite"/>
    <s v="RRUFF"/>
    <n v="0"/>
    <n v="0"/>
    <n v="0"/>
    <s v="Minerals"/>
    <x v="2"/>
    <x v="2"/>
    <x v="1"/>
    <x v="2"/>
  </r>
  <r>
    <x v="0"/>
    <s v="Low Flow"/>
    <n v="3"/>
    <s v="LB"/>
    <s v="Outside Thalweg_2"/>
    <n v="0.25"/>
    <s v="BF-2"/>
    <s v="SDC-BF-2-N-3"/>
    <s v="SDC-BF-2"/>
    <s v="SDC-BF-2-N-3_S0-0_B_40"/>
    <n v="40"/>
    <s v="black"/>
    <s v="fragment"/>
    <x v="1"/>
    <x v="1"/>
    <n v="0"/>
    <s v="QA fiber?"/>
    <s v="done"/>
    <n v="0.08"/>
    <n v="1.363"/>
    <n v="0.29099999999999998"/>
    <n v="0"/>
    <s v="Y"/>
    <s v="SDC-BF-2-N-3_B_40.SPA"/>
    <s v="Y"/>
    <x v="4"/>
    <s v="PS"/>
    <s v="Moore Institute for Plastic Pollution Research"/>
    <s v="Reflectance"/>
    <n v="0"/>
    <s v="Reflectance"/>
    <n v="0"/>
    <x v="13"/>
    <x v="9"/>
    <x v="0"/>
    <x v="1"/>
  </r>
  <r>
    <x v="0"/>
    <s v="Low Flow"/>
    <n v="3"/>
    <s v="LB"/>
    <s v="Outside Thalweg_2"/>
    <n v="0.25"/>
    <s v="BF-2"/>
    <s v="SDC-BF-2-N-3"/>
    <s v="SDC-BF-2"/>
    <s v="SDC-BF-2-N-3_S0-0_C_5"/>
    <n v="5"/>
    <s v="black"/>
    <s v="fragment"/>
    <x v="1"/>
    <x v="1"/>
    <n v="0"/>
    <n v="0"/>
    <s v="done"/>
    <n v="0.32300000000000001"/>
    <n v="0.90100000000000002"/>
    <n v="0.623"/>
    <n v="0"/>
    <s v="Y"/>
    <s v="SDC-BF-2-N-3_C_5.SPA"/>
    <s v="Y"/>
    <x v="0"/>
    <s v="cyclododecane"/>
    <s v="Kimmel_Center"/>
    <n v="0"/>
    <s v="ABSORBANCE"/>
    <n v="0"/>
    <s v="Organic Materials, Minerals, Archeology"/>
    <x v="3"/>
    <x v="2"/>
    <x v="1"/>
    <x v="2"/>
  </r>
  <r>
    <x v="0"/>
    <s v="Low Flow"/>
    <n v="3"/>
    <s v="LB"/>
    <s v="Outside Thalweg_2"/>
    <n v="0.25"/>
    <s v="BF-2"/>
    <s v="SDC-BF-2-N-3"/>
    <s v="SDC-BF-2"/>
    <s v="SDC-BF-2-N-3_S0-0_C_7"/>
    <n v="7"/>
    <s v="green"/>
    <s v="fragment"/>
    <x v="1"/>
    <x v="3"/>
    <n v="0"/>
    <n v="0"/>
    <s v="done"/>
    <n v="0.13700000000000001"/>
    <n v="1.123"/>
    <n v="0.32800000000000001"/>
    <n v="0"/>
    <s v="Y"/>
    <s v="SDC-BF-2-N-3_C_7.SPA"/>
    <s v="Y"/>
    <x v="0"/>
    <s v="LDPE.1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25"/>
    <s v="BF-2"/>
    <s v="SDC-BF-2-N-3"/>
    <s v="SDC-BF-2"/>
    <s v="SDC-BF-2-N-3_S0-0_D_11"/>
    <n v="11"/>
    <s v="White"/>
    <s v="fragment"/>
    <x v="1"/>
    <x v="5"/>
    <n v="0"/>
    <n v="0"/>
    <s v="done"/>
    <n v="0.67400000000000004"/>
    <n v="1.827"/>
    <n v="0.78500000000000003"/>
    <n v="0"/>
    <s v="Y"/>
    <s v="SDC-BF-2-N-3_D_11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Low Flow"/>
    <n v="1"/>
    <s v="RB"/>
    <s v="Outside Thalweg_1"/>
    <n v="0.24"/>
    <s v="BF-3"/>
    <s v="SDC-BF-3-N-1"/>
    <s v="SDC-BF-3"/>
    <s v="SDC-BF-3-N-1_S0-0_A_1"/>
    <n v="1"/>
    <s v="White"/>
    <s v="foam"/>
    <x v="1"/>
    <x v="5"/>
    <n v="0"/>
    <n v="0"/>
    <s v="done"/>
    <n v="10.749000000000001"/>
    <n v="4.423"/>
    <n v="3.516"/>
    <n v="0"/>
    <s v="Y"/>
    <s v="SDC-BF-3-N-1_A_1.SPA"/>
    <s v="Y"/>
    <x v="0"/>
    <s v="EPS"/>
    <s v="Moore Institute for Plastic Pollution Research"/>
    <s v="Reflectance"/>
    <n v="0"/>
    <s v="Reflectance"/>
    <n v="0"/>
    <x v="13"/>
    <x v="9"/>
    <x v="0"/>
    <x v="0"/>
  </r>
  <r>
    <x v="0"/>
    <s v="Low Flow"/>
    <n v="1"/>
    <s v="RB"/>
    <s v="Outside Thalweg_1"/>
    <n v="0.24"/>
    <s v="BF-3"/>
    <s v="SDC-BF-3-N-1"/>
    <s v="SDC-BF-3"/>
    <s v="SDC-BF-3-N-1_S0-0_A_2"/>
    <n v="2"/>
    <s v="White"/>
    <s v="foam"/>
    <x v="1"/>
    <x v="5"/>
    <n v="0"/>
    <s v="has organic in it."/>
    <s v="done"/>
    <n v="10.493"/>
    <n v="4.83"/>
    <n v="3.8980000000000001"/>
    <n v="0"/>
    <s v="Y"/>
    <s v="SDC-BF-3-N-1_A_2.SPA"/>
    <s v="Y"/>
    <x v="1"/>
    <s v="polystyrene"/>
    <s v="Aline Carvalho"/>
    <s v="ATR"/>
    <n v="0"/>
    <s v="ATR"/>
    <n v="0"/>
    <x v="13"/>
    <x v="9"/>
    <x v="0"/>
    <x v="0"/>
  </r>
  <r>
    <x v="0"/>
    <s v="Low Flow"/>
    <n v="1"/>
    <s v="RB"/>
    <s v="Outside Thalweg_1"/>
    <n v="0.24"/>
    <s v="BF-3"/>
    <s v="SDC-BF-3-N-1"/>
    <s v="SDC-BF-3"/>
    <s v="SDC-BF-3-N-1_S0-0_A_3"/>
    <n v="3"/>
    <s v="White"/>
    <s v="foam"/>
    <x v="1"/>
    <x v="5"/>
    <n v="0"/>
    <n v="0"/>
    <s v="done"/>
    <n v="4.3680000000000003"/>
    <n v="3.181"/>
    <n v="2.1259999999999999"/>
    <n v="0"/>
    <s v="Y"/>
    <s v="SDC-BF-3-N-1_A_3.SPA"/>
    <s v="Y"/>
    <x v="0"/>
    <s v="EPS"/>
    <s v="Moore Institute for Plastic Pollution Research"/>
    <s v="Reflectance"/>
    <n v="0"/>
    <s v="Reflectance"/>
    <n v="0"/>
    <x v="13"/>
    <x v="9"/>
    <x v="0"/>
    <x v="0"/>
  </r>
  <r>
    <x v="0"/>
    <s v="Low Flow"/>
    <n v="1"/>
    <s v="RB"/>
    <s v="Outside Thalweg_1"/>
    <n v="0.24"/>
    <s v="BF-3"/>
    <s v="SDC-BF-3-N-1"/>
    <s v="SDC-BF-3"/>
    <s v="SDC-BF-3-N-1_S0-0_A_4"/>
    <n v="4"/>
    <s v="green"/>
    <s v="fragment"/>
    <x v="1"/>
    <x v="3"/>
    <n v="0"/>
    <n v="0"/>
    <s v="done"/>
    <n v="0.82399999999999995"/>
    <n v="1.532"/>
    <n v="0.71599999999999997"/>
    <n v="0"/>
    <s v="Y"/>
    <s v="SDC-BF-3-N-1_A_4.SPA"/>
    <s v="Y"/>
    <x v="1"/>
    <s v="CA"/>
    <s v="Moore Institute for Plastic Pollution Research"/>
    <s v="Reflectance"/>
    <n v="0"/>
    <s v="Reflectance"/>
    <n v="0"/>
    <x v="11"/>
    <x v="10"/>
    <x v="0"/>
    <x v="0"/>
  </r>
  <r>
    <x v="0"/>
    <s v="Low Flow"/>
    <n v="1"/>
    <s v="RB"/>
    <s v="Outside Thalweg_1"/>
    <n v="0.24"/>
    <s v="BF-3"/>
    <s v="SDC-BF-3-N-1"/>
    <s v="SDC-BF-3"/>
    <s v="SDC-BF-3-N-1_S0-0_A_5"/>
    <n v="5"/>
    <s v="blue"/>
    <s v="fragment"/>
    <x v="1"/>
    <x v="2"/>
    <n v="0"/>
    <n v="0"/>
    <s v="done"/>
    <n v="8.6999999999999994E-2"/>
    <n v="0.58399999999999996"/>
    <n v="0.249"/>
    <n v="0"/>
    <s v="Y"/>
    <s v="SDC-BF-3-N-1_A_5.SPA"/>
    <s v="Y"/>
    <x v="4"/>
    <s v="Phosgenite__R050640-1__Infrared__Infrared_Data_Processed__704"/>
    <s v="RRUFF"/>
    <n v="0"/>
    <s v="ABSORBANCE"/>
    <n v="0"/>
    <s v="Minerals"/>
    <x v="2"/>
    <x v="2"/>
    <x v="1"/>
    <x v="1"/>
  </r>
  <r>
    <x v="0"/>
    <s v="Low Flow"/>
    <n v="1"/>
    <s v="RB"/>
    <s v="Outside Thalweg_1"/>
    <n v="0.24"/>
    <s v="BF-3"/>
    <s v="SDC-BF-3-N-1"/>
    <s v="SDC-BF-3"/>
    <s v="SDC-BF-3-N-1_S0-0_A_6"/>
    <n v="6"/>
    <s v="blue"/>
    <s v="fragment"/>
    <x v="1"/>
    <x v="2"/>
    <n v="0"/>
    <n v="0"/>
    <s v="done"/>
    <n v="0.19400000000000001"/>
    <n v="0.78900000000000003"/>
    <n v="0.34599999999999997"/>
    <n v="0"/>
    <s v="Y"/>
    <s v="SDC-BF-3-N-1_A_6.SPA"/>
    <s v="Y"/>
    <x v="4"/>
    <s v="PEST"/>
    <s v="Moore Institute for Plastic Pollution Research"/>
    <s v="Reflectance"/>
    <n v="0"/>
    <s v="Reflectance"/>
    <n v="0"/>
    <x v="4"/>
    <x v="2"/>
    <x v="0"/>
    <x v="1"/>
  </r>
  <r>
    <x v="0"/>
    <s v="Low Flow"/>
    <n v="1"/>
    <s v="RB"/>
    <s v="Outside Thalweg_1"/>
    <n v="0.24"/>
    <s v="BF-3"/>
    <s v="SDC-BF-3-N-1"/>
    <s v="SDC-BF-3"/>
    <s v="SDC-BF-3-N-1_S0-0_A_7"/>
    <n v="7"/>
    <s v="blue"/>
    <s v="fragment"/>
    <x v="1"/>
    <x v="2"/>
    <n v="0"/>
    <n v="0"/>
    <s v="done"/>
    <n v="0.84099999999999997"/>
    <n v="1.3640000000000001"/>
    <n v="0.90500000000000003"/>
    <n v="0"/>
    <s v="Y"/>
    <s v="SDC-BF-3-N-1_A_7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Low Flow"/>
    <n v="1"/>
    <s v="RB"/>
    <s v="Outside Thalweg_1"/>
    <n v="0.24"/>
    <s v="BF-3"/>
    <s v="SDC-BF-3-N-1"/>
    <s v="SDC-BF-3"/>
    <s v="SDC-BF-3-N-1_S0-0_A_8"/>
    <n v="8"/>
    <s v="White"/>
    <s v="fragment"/>
    <x v="1"/>
    <x v="5"/>
    <n v="0"/>
    <n v="0"/>
    <s v="done"/>
    <n v="2.2549999999999999"/>
    <n v="2.347"/>
    <n v="1.6080000000000001"/>
    <n v="0"/>
    <s v="Y"/>
    <s v="SDC-BF-3-N-1_A_8.SPA"/>
    <s v="Y"/>
    <x v="0"/>
    <s v="Zircon"/>
    <s v="RRUFF"/>
    <n v="0"/>
    <n v="0"/>
    <n v="0"/>
    <s v="Minerals"/>
    <x v="2"/>
    <x v="2"/>
    <x v="1"/>
    <x v="2"/>
  </r>
  <r>
    <x v="0"/>
    <s v="Low Flow"/>
    <n v="1"/>
    <s v="RB"/>
    <s v="Outside Thalweg_1"/>
    <n v="0.24"/>
    <s v="BF-3"/>
    <s v="SDC-BF-3-N-1"/>
    <s v="SDC-BF-3"/>
    <s v="SDC-BF-3-N-1_S0-0_A_10"/>
    <n v="10"/>
    <s v="orange"/>
    <s v="fragment"/>
    <x v="1"/>
    <x v="6"/>
    <n v="0"/>
    <n v="0"/>
    <s v="done"/>
    <n v="7.8E-2"/>
    <n v="0.39400000000000002"/>
    <n v="0.308"/>
    <n v="0"/>
    <s v="Y"/>
    <s v="SDC-BF-3-N-1_A_10.SPA"/>
    <s v="Y"/>
    <x v="5"/>
    <s v="CA"/>
    <s v="Moore Institute for Plastic Pollution Research"/>
    <s v="Reflectance"/>
    <n v="0"/>
    <s v="Reflectance"/>
    <n v="0"/>
    <x v="11"/>
    <x v="10"/>
    <x v="0"/>
    <x v="0"/>
  </r>
  <r>
    <x v="0"/>
    <s v="Low Flow"/>
    <n v="1"/>
    <s v="RB"/>
    <s v="Outside Thalweg_1"/>
    <n v="0.24"/>
    <s v="BF-3"/>
    <s v="SDC-BF-3-N-1"/>
    <s v="SDC-BF-3"/>
    <s v="SDC-BF-3-N-1_S0-0_A_11"/>
    <n v="11"/>
    <s v="black"/>
    <s v="fragment"/>
    <x v="1"/>
    <x v="1"/>
    <n v="0"/>
    <s v="like a stick, and hard to break."/>
    <s v="done"/>
    <n v="2.04"/>
    <n v="7.3170000000000002"/>
    <n v="0.82799999999999996"/>
    <n v="0"/>
    <s v="Y"/>
    <s v="SDC-BF-3-N-1_A_11.SPA"/>
    <s v="Y"/>
    <x v="1"/>
    <s v="PS"/>
    <s v="Moore Institute for Plastic Pollution Research"/>
    <s v="Reflectance"/>
    <n v="0"/>
    <s v="Reflectance"/>
    <n v="0"/>
    <x v="13"/>
    <x v="9"/>
    <x v="0"/>
    <x v="0"/>
  </r>
  <r>
    <x v="0"/>
    <s v="Low Flow"/>
    <n v="1"/>
    <s v="RB"/>
    <s v="Outside Thalweg_1"/>
    <n v="0.24"/>
    <s v="BF-3"/>
    <s v="SDC-BF-3-N-1"/>
    <s v="SDC-BF-3"/>
    <s v="SDC-BF-3-N-1_S0-0_A_12"/>
    <n v="12"/>
    <s v="blue"/>
    <s v="fragment"/>
    <x v="1"/>
    <x v="2"/>
    <n v="0"/>
    <n v="0"/>
    <s v="done"/>
    <n v="1.53"/>
    <n v="2.7480000000000002"/>
    <n v="0.94"/>
    <n v="0"/>
    <s v="Y"/>
    <s v="SDC-BF-3-N-1_A_12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Low Flow"/>
    <n v="1"/>
    <s v="RB"/>
    <s v="Outside Thalweg_1"/>
    <n v="0.24"/>
    <s v="BF-3"/>
    <s v="SDC-BF-3-N-1"/>
    <s v="SDC-BF-3"/>
    <s v="SDC-BF-3-N-1_S0-0_A_13"/>
    <n v="13"/>
    <s v="White"/>
    <s v="foam"/>
    <x v="1"/>
    <x v="5"/>
    <n v="0"/>
    <n v="0"/>
    <s v="done"/>
    <n v="2.8719999999999999"/>
    <n v="2.665"/>
    <n v="1.8660000000000001"/>
    <n v="0"/>
    <s v="Y"/>
    <s v="SDC-BF-3-N-1_A_13.SPA"/>
    <s v="Y"/>
    <x v="4"/>
    <s v="PEST"/>
    <s v="Moore Institute for Plastic Pollution Research"/>
    <s v="Reflectance"/>
    <n v="0"/>
    <s v="Reflectance"/>
    <n v="0"/>
    <x v="4"/>
    <x v="2"/>
    <x v="0"/>
    <x v="1"/>
  </r>
  <r>
    <x v="0"/>
    <s v="Low Flow"/>
    <n v="1"/>
    <s v="RB"/>
    <s v="Outside Thalweg_1"/>
    <n v="0.24"/>
    <s v="BF-3"/>
    <s v="SDC-BF-3-N-1"/>
    <s v="SDC-BF-3"/>
    <s v="SDC-BF-3-N-1_S0-0_A_14"/>
    <n v="14"/>
    <s v="green"/>
    <s v="fragment"/>
    <x v="1"/>
    <x v="3"/>
    <n v="0"/>
    <n v="0"/>
    <s v="done"/>
    <n v="0.27500000000000002"/>
    <n v="0.74199999999999999"/>
    <n v="0.50900000000000001"/>
    <n v="0"/>
    <s v="Y"/>
    <s v="SDC-BF-3-N-1_A_14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1"/>
    <s v="RB"/>
    <s v="Outside Thalweg_1"/>
    <n v="0.24"/>
    <s v="BF-3"/>
    <s v="SDC-BF-3-N-1"/>
    <s v="SDC-BF-3"/>
    <s v="SDC-BF-3-N-1_S0-0_A_15"/>
    <n v="15"/>
    <s v="green"/>
    <s v="fragment"/>
    <x v="1"/>
    <x v="3"/>
    <n v="0"/>
    <n v="0"/>
    <s v="done"/>
    <n v="0.34200000000000003"/>
    <n v="2.0070000000000001"/>
    <n v="0.28599999999999998"/>
    <n v="0"/>
    <s v="Y"/>
    <s v="SDC-BF-3-N-1_A_15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0"/>
    <s v="Low Flow"/>
    <n v="1"/>
    <s v="RB"/>
    <s v="Outside Thalweg_1"/>
    <n v="0.24"/>
    <s v="BF-3"/>
    <s v="SDC-BF-3-N-1"/>
    <s v="SDC-BF-3"/>
    <s v="SDC-BF-3-N-1_S0-0_A_17"/>
    <n v="17"/>
    <s v="clear"/>
    <s v="fragment"/>
    <x v="1"/>
    <x v="4"/>
    <n v="0"/>
    <n v="0"/>
    <s v="done"/>
    <n v="4.2130000000000001"/>
    <n v="3.9670000000000001"/>
    <n v="1.4970000000000001"/>
    <n v="0"/>
    <s v="Y"/>
    <s v="SDC-BF-3-N-1_A_17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0"/>
    <s v="Low Flow"/>
    <n v="1"/>
    <s v="RB"/>
    <s v="Outside Thalweg_1"/>
    <n v="0.24"/>
    <s v="BF-3"/>
    <s v="SDC-BF-3-N-1"/>
    <s v="SDC-BF-3"/>
    <s v="SDC-BF-3-N-1_S0-0_A_19"/>
    <n v="19"/>
    <s v="black"/>
    <s v="film"/>
    <x v="1"/>
    <x v="1"/>
    <n v="0"/>
    <n v="0"/>
    <s v="done"/>
    <n v="0.46100000000000002"/>
    <n v="1.0049999999999999"/>
    <n v="0.64900000000000002"/>
    <n v="0"/>
    <s v="Y"/>
    <s v="SDC-BF-3-N-1_A_19.SPA"/>
    <s v="Y"/>
    <x v="1"/>
    <s v="EVA"/>
    <s v="Moore Institute for Plastic Pollution Research"/>
    <s v="Reflectance"/>
    <n v="0"/>
    <s v="Reflectance"/>
    <n v="0"/>
    <x v="7"/>
    <x v="5"/>
    <x v="0"/>
    <x v="0"/>
  </r>
  <r>
    <x v="0"/>
    <s v="Low Flow"/>
    <n v="1"/>
    <s v="RB"/>
    <s v="Outside Thalweg_1"/>
    <n v="0.24"/>
    <s v="BF-3"/>
    <s v="SDC-BF-3-N-1"/>
    <s v="SDC-BF-3"/>
    <s v="SDC-BF-3-N-1_S0-0_A_21"/>
    <n v="21"/>
    <s v="blue"/>
    <s v="fragment"/>
    <x v="1"/>
    <x v="2"/>
    <n v="0"/>
    <n v="0"/>
    <s v="done"/>
    <n v="0.128"/>
    <n v="0.56299999999999994"/>
    <n v="0.32700000000000001"/>
    <n v="0"/>
    <s v="Y"/>
    <s v="SDC-BF-3-N-1_A_21.SPA"/>
    <s v="Y"/>
    <x v="5"/>
    <s v="PEST"/>
    <s v="Moore Institute for Plastic Pollution Research"/>
    <s v="Reflectance"/>
    <n v="0"/>
    <s v="Reflectance"/>
    <n v="0"/>
    <x v="4"/>
    <x v="2"/>
    <x v="0"/>
    <x v="0"/>
  </r>
  <r>
    <x v="0"/>
    <s v="Low Flow"/>
    <n v="2"/>
    <s v="C"/>
    <s v="Inside Thalweg"/>
    <n v="0.26"/>
    <s v="BF-3"/>
    <s v="SDC-BF-3-N-2"/>
    <s v="SDC-BF-3"/>
    <s v="SDC-BF-3-N-2_S0-0_A_1"/>
    <n v="1"/>
    <s v="blue"/>
    <s v="fragment"/>
    <x v="1"/>
    <x v="2"/>
    <n v="0"/>
    <n v="0"/>
    <s v="done"/>
    <n v="0.28399999999999997"/>
    <n v="1.0569999999999999"/>
    <n v="0.61699999999999999"/>
    <n v="0"/>
    <s v="Y"/>
    <s v="SDC-BF-3-N-2_A_1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26"/>
    <s v="BF-3"/>
    <s v="SDC-BF-3-N-2"/>
    <s v="SDC-BF-3"/>
    <s v="SDC-BF-3-N-2_S0-0_A_2"/>
    <n v="2"/>
    <s v="black"/>
    <s v="fragment"/>
    <x v="1"/>
    <x v="1"/>
    <n v="0"/>
    <n v="0"/>
    <s v="done"/>
    <n v="0.34699999999999998"/>
    <n v="1.548"/>
    <n v="0.60599999999999998"/>
    <n v="0"/>
    <s v="Y"/>
    <s v="SDC-BF-3-N-2_A_2.SPA"/>
    <s v="Y"/>
    <x v="2"/>
    <s v="Triacontane"/>
    <s v="NIST Chem Web Book"/>
    <n v="0"/>
    <s v="Reflectance"/>
    <n v="0"/>
    <s v="Polymer, Minerals, Organic Materials"/>
    <x v="3"/>
    <x v="2"/>
    <x v="1"/>
    <x v="2"/>
  </r>
  <r>
    <x v="0"/>
    <s v="Low Flow"/>
    <n v="2"/>
    <s v="C"/>
    <s v="Inside Thalweg"/>
    <n v="0.26"/>
    <s v="BF-3"/>
    <s v="SDC-BF-3-N-2"/>
    <s v="SDC-BF-3"/>
    <s v="SDC-BF-3-N-2_S0-0_A_3"/>
    <n v="3"/>
    <s v="blue"/>
    <s v="fragment"/>
    <x v="1"/>
    <x v="2"/>
    <n v="0"/>
    <s v="flat; paint chip?"/>
    <s v="done"/>
    <n v="0.20899999999999999"/>
    <n v="0.78400000000000003"/>
    <n v="0.38600000000000001"/>
    <n v="0"/>
    <s v="Y"/>
    <s v="SDC-BF-3-N-2_A_3.SPA"/>
    <s v="Y"/>
    <x v="5"/>
    <s v="PEST"/>
    <s v="Moore Institute for Plastic Pollution Research"/>
    <s v="Reflectance"/>
    <n v="0"/>
    <s v="Reflectance"/>
    <n v="0"/>
    <x v="4"/>
    <x v="2"/>
    <x v="0"/>
    <x v="0"/>
  </r>
  <r>
    <x v="0"/>
    <s v="Low Flow"/>
    <n v="2"/>
    <s v="C"/>
    <s v="Inside Thalweg"/>
    <n v="0.26"/>
    <s v="BF-3"/>
    <s v="SDC-BF-3-N-2"/>
    <s v="SDC-BF-3"/>
    <s v="SDC-BF-3-N-2_S0-0_A_5"/>
    <n v="5"/>
    <s v="black"/>
    <s v="fragment"/>
    <x v="1"/>
    <x v="1"/>
    <n v="0"/>
    <n v="0"/>
    <s v="done"/>
    <n v="0.40600000000000003"/>
    <n v="0.94099999999999995"/>
    <n v="0.79"/>
    <n v="0"/>
    <s v="Y"/>
    <s v="SDC-BF-3-N-2_A_5.SPA"/>
    <s v="Y"/>
    <x v="0"/>
    <s v="Acronal"/>
    <s v="archaeometrielabor"/>
    <n v="0"/>
    <s v="TRANSMITTANCE"/>
    <n v="0"/>
    <s v="Paints"/>
    <x v="3"/>
    <x v="2"/>
    <x v="1"/>
    <x v="2"/>
  </r>
  <r>
    <x v="0"/>
    <s v="Low Flow"/>
    <n v="2"/>
    <s v="C"/>
    <s v="Inside Thalweg"/>
    <n v="0.26"/>
    <s v="BF-3"/>
    <s v="SDC-BF-3-N-2"/>
    <s v="SDC-BF-3"/>
    <s v="SDC-BF-3-N-2_S0-0_A_6"/>
    <n v="6"/>
    <s v="blue"/>
    <s v="fragment"/>
    <x v="1"/>
    <x v="2"/>
    <n v="0"/>
    <s v="flat"/>
    <s v="done"/>
    <n v="0.09"/>
    <n v="0.42399999999999999"/>
    <n v="0.29599999999999999"/>
    <n v="0"/>
    <s v="Y"/>
    <s v="SDC-BF-3-N-2_A_6.SPA"/>
    <s v="Y"/>
    <x v="1"/>
    <s v="PEST"/>
    <s v="Moore Institute for Plastic Pollution Research"/>
    <s v="Reflectance"/>
    <n v="0"/>
    <s v="Reflectance"/>
    <n v="0"/>
    <x v="4"/>
    <x v="2"/>
    <x v="0"/>
    <x v="0"/>
  </r>
  <r>
    <x v="0"/>
    <s v="Low Flow"/>
    <n v="2"/>
    <s v="C"/>
    <s v="Inside Thalweg"/>
    <n v="0.26"/>
    <s v="BF-3"/>
    <s v="SDC-BF-3-N-2"/>
    <s v="SDC-BF-3"/>
    <s v="SDC-BF-3-N-2_S0-0_A_7"/>
    <n v="7"/>
    <s v="blue"/>
    <s v="fragment"/>
    <x v="1"/>
    <x v="2"/>
    <n v="0"/>
    <s v="flat; paint chip?"/>
    <s v="done"/>
    <n v="0.115"/>
    <n v="0.58499999999999996"/>
    <n v="0.438"/>
    <n v="0"/>
    <s v="Y"/>
    <s v="SDC-BF-3-N-2_A_7.SPA"/>
    <s v="Y"/>
    <x v="5"/>
    <s v="PEST"/>
    <s v="Moore Institute for Plastic Pollution Research"/>
    <s v="Reflectance"/>
    <n v="0"/>
    <s v="Reflectance"/>
    <n v="0"/>
    <x v="4"/>
    <x v="2"/>
    <x v="0"/>
    <x v="0"/>
  </r>
  <r>
    <x v="0"/>
    <s v="Low Flow"/>
    <n v="2"/>
    <s v="C"/>
    <s v="Inside Thalweg"/>
    <n v="0.26"/>
    <s v="BF-3"/>
    <s v="SDC-BF-3-N-2"/>
    <s v="SDC-BF-3"/>
    <s v="SDC-BF-3-N-2_S0-0_A_9"/>
    <n v="9"/>
    <s v="blue"/>
    <s v="fragment"/>
    <x v="1"/>
    <x v="2"/>
    <n v="0"/>
    <n v="0"/>
    <s v="done"/>
    <n v="9.8000000000000004E-2"/>
    <n v="0.67700000000000005"/>
    <n v="0.33300000000000002"/>
    <n v="0"/>
    <s v="Y"/>
    <s v="SDC-BF-3-N-2_A_9.SPA"/>
    <s v="Y"/>
    <x v="0"/>
    <s v="CA"/>
    <s v="Moore Institute for Plastic Pollution Research"/>
    <s v="Reflectance"/>
    <n v="0"/>
    <s v="Reflectance"/>
    <n v="0"/>
    <x v="11"/>
    <x v="10"/>
    <x v="0"/>
    <x v="0"/>
  </r>
  <r>
    <x v="0"/>
    <s v="Low Flow"/>
    <n v="2"/>
    <s v="C"/>
    <s v="Inside Thalweg"/>
    <n v="0.26"/>
    <s v="BF-3"/>
    <s v="SDC-BF-3-N-2"/>
    <s v="SDC-BF-3"/>
    <s v="SDC-BF-3-N-2_S0-0_A_10"/>
    <n v="10"/>
    <s v="black"/>
    <s v="TRWP"/>
    <x v="1"/>
    <x v="1"/>
    <n v="0"/>
    <n v="0"/>
    <s v="done"/>
    <n v="0.79200000000000004"/>
    <n v="1.3180000000000001"/>
    <n v="0.82399999999999995"/>
    <n v="0"/>
    <s v="Y"/>
    <s v="SDC-BF-3-N-2_A_10.SPA"/>
    <s v="Y"/>
    <x v="0"/>
    <s v="ULDPE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26"/>
    <s v="BF-3"/>
    <s v="SDC-BF-3-N-2"/>
    <s v="SDC-BF-3"/>
    <s v="SDC-BF-3-N-2_S0-0_A_11"/>
    <n v="11"/>
    <s v="White"/>
    <s v="fragment"/>
    <x v="1"/>
    <x v="5"/>
    <n v="0"/>
    <s v="broke easily."/>
    <s v="done"/>
    <n v="0.29699999999999999"/>
    <n v="0.79600000000000004"/>
    <n v="0.56699999999999995"/>
    <n v="0"/>
    <s v="Y"/>
    <s v="SDC-BF-3-N-2_A_11.SPA"/>
    <s v="Y"/>
    <x v="0"/>
    <s v="Amber (Dominican Republic; A. Nissenbaum)"/>
    <s v="Kimmel_Center"/>
    <n v="0"/>
    <s v="ABSORBANCE"/>
    <n v="0"/>
    <s v="Organic Materials, Minerals, Archeology"/>
    <x v="2"/>
    <x v="2"/>
    <x v="1"/>
    <x v="2"/>
  </r>
  <r>
    <x v="0"/>
    <s v="Low Flow"/>
    <n v="3"/>
    <s v="LB"/>
    <s v="Outside Thalweg_2"/>
    <n v="0.20499999999999999"/>
    <s v="BF-3"/>
    <s v="SDC-BF-3-N-3"/>
    <s v="SDC-BF-3"/>
    <s v="SDC-BF-3-N-3_S0-0_A_1"/>
    <n v="1"/>
    <s v="black"/>
    <s v="fragment"/>
    <x v="1"/>
    <x v="1"/>
    <n v="0"/>
    <s v="wrapped around each other, could be a type of rope."/>
    <s v="done"/>
    <n v="0.73"/>
    <n v="4.1040000000000001"/>
    <n v="0.63400000000000001"/>
    <n v="0"/>
    <s v="Y"/>
    <s v="SDC-BF-3-N-3_A_1.SPA"/>
    <s v="Y"/>
    <x v="1"/>
    <s v="LDPE.1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20499999999999999"/>
    <s v="BF-3"/>
    <s v="SDC-BF-3-N-3"/>
    <s v="SDC-BF-3"/>
    <s v="SDC-BF-3-N-3_S0-0_A_2"/>
    <n v="2"/>
    <s v="blue"/>
    <s v="fragment"/>
    <x v="1"/>
    <x v="2"/>
    <n v="0"/>
    <s v="fragile"/>
    <s v="done"/>
    <n v="0.58799999999999997"/>
    <n v="1.427"/>
    <n v="0.73799999999999999"/>
    <n v="0"/>
    <s v="Y"/>
    <s v="SDC-BF-3-N-3_A_2.SPA"/>
    <s v="Y"/>
    <x v="0"/>
    <s v="Amber (Baltic; A. Nissenbaum)"/>
    <s v="Kimmel_Center"/>
    <n v="0"/>
    <s v="ABSORBANCE"/>
    <n v="0"/>
    <s v="Organic Materials, Minerals, Archeology"/>
    <x v="2"/>
    <x v="2"/>
    <x v="1"/>
    <x v="2"/>
  </r>
  <r>
    <x v="0"/>
    <s v="Low Flow"/>
    <n v="3"/>
    <s v="LB"/>
    <s v="Outside Thalweg_2"/>
    <n v="0.20499999999999999"/>
    <s v="BF-3"/>
    <s v="SDC-BF-3-N-3"/>
    <s v="SDC-BF-3"/>
    <s v="SDC-BF-3-N-3_S0-0_A_4"/>
    <n v="4"/>
    <s v="green"/>
    <s v="fragment"/>
    <x v="1"/>
    <x v="3"/>
    <n v="0"/>
    <n v="0"/>
    <s v="done"/>
    <n v="0.84699999999999998"/>
    <n v="1.5740000000000001"/>
    <n v="0.89600000000000002"/>
    <n v="0"/>
    <s v="Y"/>
    <s v="SDC-BF-3-N-3_A_4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20499999999999999"/>
    <s v="BF-3"/>
    <s v="SDC-BF-3-N-3"/>
    <s v="SDC-BF-3"/>
    <s v="SDC-BF-3-N-3_S0-0_A_5"/>
    <n v="5"/>
    <s v="black"/>
    <s v="fragment"/>
    <x v="1"/>
    <x v="1"/>
    <n v="0"/>
    <n v="0"/>
    <s v="done"/>
    <n v="1.6579999999999999"/>
    <n v="4.8579999999999997"/>
    <n v="1.236"/>
    <n v="0"/>
    <s v="Y"/>
    <s v="SDC-BF-3-N-3_A_5.SPA"/>
    <s v="Y"/>
    <x v="1"/>
    <s v="PP 51. White Fragment"/>
    <s v="FLOPP, De Frond et al. 2021"/>
    <n v="0"/>
    <s v="TRANSMITTANCE"/>
    <n v="0"/>
    <s v="Polymers"/>
    <x v="1"/>
    <x v="3"/>
    <x v="0"/>
    <x v="0"/>
  </r>
  <r>
    <x v="0"/>
    <s v="Low Flow"/>
    <n v="3"/>
    <s v="LB"/>
    <s v="Outside Thalweg_2"/>
    <n v="0.20499999999999999"/>
    <s v="BF-3"/>
    <s v="SDC-BF-3-N-3"/>
    <s v="SDC-BF-3"/>
    <s v="SDC-BF-3-N-3_S0-0_A_6"/>
    <n v="6"/>
    <s v="blue"/>
    <s v="fragment"/>
    <x v="1"/>
    <x v="2"/>
    <n v="0"/>
    <s v="flat; paint chip?"/>
    <s v="done"/>
    <n v="0.14899999999999999"/>
    <n v="0.58799999999999997"/>
    <n v="0.39500000000000002"/>
    <n v="0"/>
    <s v="Y"/>
    <s v="SDC-BF-3-N-3_A_6.SPA"/>
    <s v="Y"/>
    <x v="4"/>
    <s v="Glass beads, acid washed, 150-212 microns"/>
    <s v="NIST Chem Web Book"/>
    <n v="0"/>
    <s v="Reflectance"/>
    <n v="0"/>
    <s v="Polymer, Minerals, Organic Materials"/>
    <x v="3"/>
    <x v="2"/>
    <x v="1"/>
    <x v="1"/>
  </r>
  <r>
    <x v="0"/>
    <s v="Low Flow"/>
    <n v="3"/>
    <s v="LB"/>
    <s v="Outside Thalweg_2"/>
    <n v="0.20499999999999999"/>
    <s v="BF-3"/>
    <s v="SDC-BF-3-N-3"/>
    <s v="SDC-BF-3"/>
    <s v="SDC-BF-3-N-3_S0-0_A_7"/>
    <n v="7"/>
    <s v="blue"/>
    <s v="fragment"/>
    <x v="1"/>
    <x v="2"/>
    <n v="0"/>
    <n v="0"/>
    <s v="done"/>
    <n v="1.1259999999999999"/>
    <n v="2.5550000000000002"/>
    <n v="0.53500000000000003"/>
    <n v="0"/>
    <s v="Y"/>
    <s v="SDC-BF-3-N-3_A_7.SPA"/>
    <s v="Y"/>
    <x v="5"/>
    <s v="PET.1"/>
    <s v="Moore Institute for Plastic Pollution Research"/>
    <s v="Reflectance"/>
    <n v="0"/>
    <s v="Reflectance"/>
    <n v="0"/>
    <x v="0"/>
    <x v="0"/>
    <x v="0"/>
    <x v="0"/>
  </r>
  <r>
    <x v="0"/>
    <s v="Low Flow"/>
    <n v="3"/>
    <s v="LB"/>
    <s v="Outside Thalweg_2"/>
    <n v="0.20499999999999999"/>
    <s v="BF-3"/>
    <s v="SDC-BF-3-N-3"/>
    <s v="SDC-BF-3"/>
    <s v="SDC-BF-3-N-3_S0-0_A_8"/>
    <n v="8"/>
    <s v="blue"/>
    <s v="fragment"/>
    <x v="1"/>
    <x v="2"/>
    <n v="0"/>
    <s v="flat; paint chip?"/>
    <s v="done"/>
    <n v="0.123"/>
    <n v="0.53100000000000003"/>
    <n v="0.34899999999999998"/>
    <n v="0"/>
    <s v="Y"/>
    <s v="SDC-BF-3-N-3_A_8.SPA"/>
    <s v="Y"/>
    <x v="1"/>
    <s v="PEST"/>
    <s v="Moore Institute for Plastic Pollution Research"/>
    <s v="Reflectance"/>
    <n v="0"/>
    <s v="Reflectance"/>
    <n v="0"/>
    <x v="4"/>
    <x v="2"/>
    <x v="0"/>
    <x v="0"/>
  </r>
  <r>
    <x v="0"/>
    <s v="Low Flow"/>
    <n v="3"/>
    <s v="LB"/>
    <s v="Outside Thalweg_2"/>
    <n v="0.20499999999999999"/>
    <s v="BF-3"/>
    <s v="SDC-BF-3-N-3"/>
    <s v="SDC-BF-3"/>
    <s v="SDC-BF-3-N-3_S0-0_A_10"/>
    <n v="10"/>
    <s v="clear"/>
    <s v="fragment"/>
    <x v="1"/>
    <x v="4"/>
    <n v="0"/>
    <n v="0"/>
    <s v="done"/>
    <n v="0.60699999999999998"/>
    <n v="1.274"/>
    <n v="0.77800000000000002"/>
    <n v="0"/>
    <s v="Y"/>
    <s v="SDC-BF-3-N-3_A_10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0"/>
    <s v="Low Flow"/>
    <n v="3"/>
    <s v="LB"/>
    <s v="Outside Thalweg_2"/>
    <n v="0.20499999999999999"/>
    <s v="BF-3"/>
    <s v="SDC-BF-3-N-3"/>
    <s v="SDC-BF-3"/>
    <s v="SDC-BF-3-N-3_S0-0_A_12"/>
    <n v="12"/>
    <s v="black"/>
    <s v="fragment"/>
    <x v="1"/>
    <x v="1"/>
    <n v="0"/>
    <n v="0"/>
    <s v="done"/>
    <n v="0.20499999999999999"/>
    <n v="1.9730000000000001"/>
    <n v="0.27"/>
    <n v="0"/>
    <s v="Y"/>
    <s v="SDC-BF-3-N-3_A_12.SPA"/>
    <s v="Y"/>
    <x v="4"/>
    <s v="Ganomalite__R050387-9__Infrared__Infrared_Data_Processed__668"/>
    <s v="RRUFF"/>
    <n v="0"/>
    <s v="ABSORBANCE"/>
    <n v="0"/>
    <s v="Minerals"/>
    <x v="2"/>
    <x v="2"/>
    <x v="1"/>
    <x v="1"/>
  </r>
  <r>
    <x v="0"/>
    <s v="Low Flow"/>
    <n v="3"/>
    <s v="LB"/>
    <s v="Outside Thalweg_2"/>
    <n v="0.20499999999999999"/>
    <s v="BF-3"/>
    <s v="SDC-BF-3-N-3"/>
    <s v="SDC-BF-3"/>
    <s v="SDC-BF-3-N-3_S0-0_A_14"/>
    <n v="14"/>
    <s v="clear"/>
    <s v="film"/>
    <x v="1"/>
    <x v="4"/>
    <n v="0"/>
    <s v="broke easily."/>
    <s v="done"/>
    <n v="0.33200000000000002"/>
    <n v="0.84699999999999998"/>
    <n v="0.67100000000000004"/>
    <n v="0"/>
    <s v="Y"/>
    <s v="SDC-BF-3-N-3_A_14.SPA"/>
    <s v="Y"/>
    <x v="0"/>
    <s v="polypropylene"/>
    <s v="Aline Carvalho"/>
    <s v="ATR"/>
    <n v="0"/>
    <s v="ATR"/>
    <n v="0"/>
    <x v="1"/>
    <x v="3"/>
    <x v="0"/>
    <x v="0"/>
  </r>
  <r>
    <x v="0"/>
    <s v="Low Flow"/>
    <n v="3"/>
    <s v="LB"/>
    <s v="Outside Thalweg_2"/>
    <n v="0.20499999999999999"/>
    <s v="BF-3"/>
    <s v="SDC-BF-3-N-3"/>
    <s v="SDC-BF-3"/>
    <s v="SDC-BF-3-N-3_S0-0_A_15"/>
    <n v="15"/>
    <s v="blue"/>
    <s v="fragment"/>
    <x v="1"/>
    <x v="2"/>
    <n v="0"/>
    <n v="0"/>
    <s v="done"/>
    <n v="0.34399999999999997"/>
    <n v="1.27"/>
    <n v="0.39200000000000002"/>
    <n v="0"/>
    <s v="Y"/>
    <s v="SDC-BF-3-N-3_A_15.SPA"/>
    <s v="Y"/>
    <x v="0"/>
    <s v="Amber (Baltic; A. Nissenbaum)"/>
    <s v="Kimmel_Center"/>
    <n v="0"/>
    <s v="ABSORBANCE"/>
    <n v="0"/>
    <s v="Organic Materials, Minerals, Archeology"/>
    <x v="2"/>
    <x v="2"/>
    <x v="1"/>
    <x v="2"/>
  </r>
  <r>
    <x v="0"/>
    <s v="Low Flow"/>
    <n v="3"/>
    <s v="LB"/>
    <s v="Outside Thalweg_2"/>
    <n v="0.20499999999999999"/>
    <s v="BF-3"/>
    <s v="SDC-BF-3-N-3"/>
    <s v="SDC-BF-3"/>
    <s v="SDC-BF-3-N-3_S0-0_A_16"/>
    <n v="16"/>
    <s v="yellow"/>
    <s v="fragment"/>
    <x v="1"/>
    <x v="6"/>
    <n v="0"/>
    <s v="check with FTIR; could be not plastic"/>
    <s v="done"/>
    <n v="4.8609999999999998"/>
    <n v="3.802"/>
    <n v="2.6869999999999998"/>
    <n v="0"/>
    <s v="Y"/>
    <s v="SDC-BF-3-N-3_A_16.SPA"/>
    <s v="Y"/>
    <x v="5"/>
    <s v="coal"/>
    <s v="Primpke et al. 2018"/>
    <n v="0"/>
    <s v="ATR"/>
    <n v="0"/>
    <s v="Polymer, Minerals, Organic Materials"/>
    <x v="3"/>
    <x v="2"/>
    <x v="1"/>
    <x v="2"/>
  </r>
  <r>
    <x v="0"/>
    <s v="Low Flow"/>
    <n v="3"/>
    <s v="LB"/>
    <s v="Outside Thalweg_2"/>
    <n v="0.20499999999999999"/>
    <s v="BF-3"/>
    <s v="SDC-BF-3-N-3"/>
    <s v="SDC-BF-3"/>
    <s v="SDC-BF-3-N-3_S0-0_A_17"/>
    <n v="17"/>
    <s v="blue"/>
    <s v="fragment"/>
    <x v="1"/>
    <x v="2"/>
    <n v="0"/>
    <s v="flat; paint chip?"/>
    <s v="done"/>
    <n v="0.158"/>
    <n v="0.90800000000000003"/>
    <n v="0.437"/>
    <n v="0"/>
    <s v="Y"/>
    <s v="SDC-BF-3-N-3_A_17.SPA"/>
    <s v="Y"/>
    <x v="5"/>
    <s v="PEST"/>
    <s v="Moore Institute for Plastic Pollution Research"/>
    <s v="Reflectance"/>
    <n v="0"/>
    <s v="Reflectance"/>
    <n v="0"/>
    <x v="4"/>
    <x v="2"/>
    <x v="0"/>
    <x v="0"/>
  </r>
  <r>
    <x v="0"/>
    <s v="Low Flow"/>
    <n v="3"/>
    <s v="LB"/>
    <s v="Outside Thalweg_2"/>
    <n v="0.20499999999999999"/>
    <s v="BF-3"/>
    <s v="SDC-BF-3-N-3"/>
    <s v="SDC-BF-3"/>
    <s v="SDC-BF-3-N-3_S0-0_A_18"/>
    <n v="18"/>
    <s v="White"/>
    <s v="fragment"/>
    <x v="1"/>
    <x v="5"/>
    <n v="0"/>
    <s v="could be a rock"/>
    <s v="done"/>
    <n v="1.508"/>
    <n v="1.7769999999999999"/>
    <n v="1.2689999999999999"/>
    <n v="0"/>
    <s v="Y"/>
    <s v="SDC-BF-3-N-3_A_18.SPA"/>
    <s v="Y"/>
    <x v="2"/>
    <s v="Glass beads, acid washed, 150-212 microns"/>
    <s v="NIST Chem Web Book"/>
    <n v="0"/>
    <s v="Reflectance"/>
    <n v="0"/>
    <s v="Polymer, Minerals, Organic Materials"/>
    <x v="3"/>
    <x v="2"/>
    <x v="1"/>
    <x v="2"/>
  </r>
  <r>
    <x v="0"/>
    <s v="Low Flow"/>
    <n v="1"/>
    <s v="RB"/>
    <s v="Outside Thalweg_1"/>
    <n v="0.15"/>
    <s v="BF-4"/>
    <s v="SDC-BF-4-N-1"/>
    <s v="SDC-BF-4"/>
    <s v="SDC-BF-4-N-1_S0-0_A_1"/>
    <n v="1"/>
    <s v="blue"/>
    <s v="fragment"/>
    <x v="1"/>
    <x v="2"/>
    <n v="0"/>
    <n v="0"/>
    <s v="done"/>
    <n v="0.23400000000000001"/>
    <n v="0.74299999999999999"/>
    <n v="0.51500000000000001"/>
    <n v="0"/>
    <s v="Y"/>
    <s v="SDC-BF-4-N-1_S0-0_A_1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Low Flow"/>
    <n v="1"/>
    <s v="RB"/>
    <s v="Outside Thalweg_1"/>
    <n v="0.15"/>
    <s v="BF-4"/>
    <s v="SDC-BF-4-N-1"/>
    <s v="SDC-BF-4"/>
    <s v="SDC-BF-4-N-1_S0-0_A_2"/>
    <n v="2"/>
    <s v="blue"/>
    <s v="fragment"/>
    <x v="1"/>
    <x v="2"/>
    <n v="0"/>
    <s v="long particle, too thick to be fiber, hard surface"/>
    <s v="done"/>
    <n v="0.219"/>
    <n v="2.472"/>
    <n v="0.78700000000000003"/>
    <n v="0"/>
    <s v="Y"/>
    <s v="SDC-BF-4-N-1_S0-0_A_2.SPA"/>
    <s v="Y"/>
    <x v="5"/>
    <s v="PET.1"/>
    <s v="Moore Institute for Plastic Pollution Research"/>
    <s v="Reflectance"/>
    <n v="0"/>
    <s v="Reflectance"/>
    <n v="0"/>
    <x v="0"/>
    <x v="0"/>
    <x v="0"/>
    <x v="0"/>
  </r>
  <r>
    <x v="0"/>
    <s v="Low Flow"/>
    <n v="1"/>
    <s v="RB"/>
    <s v="Outside Thalweg_1"/>
    <n v="0.15"/>
    <s v="BF-4"/>
    <s v="SDC-BF-4-N-1"/>
    <s v="SDC-BF-4"/>
    <s v="SDC-BF-4-N-1_S0-0_A_9"/>
    <n v="9"/>
    <s v="clear"/>
    <s v="fragment"/>
    <x v="1"/>
    <x v="4"/>
    <n v="0"/>
    <n v="0"/>
    <s v="done"/>
    <n v="0.25"/>
    <n v="1.339"/>
    <n v="0.46200000000000002"/>
    <n v="0"/>
    <s v="Y"/>
    <s v="SDC-BF-4-N-1_S0-0_A_9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0"/>
    <s v="Low Flow"/>
    <n v="1"/>
    <s v="RB"/>
    <s v="Outside Thalweg_1"/>
    <n v="0.15"/>
    <s v="BF-4"/>
    <s v="SDC-BF-4-N-1"/>
    <s v="SDC-BF-4"/>
    <s v="SDC-BF-4-N-1_S0-0_A_12"/>
    <n v="12"/>
    <s v="clear"/>
    <s v="fragment"/>
    <x v="1"/>
    <x v="4"/>
    <n v="0"/>
    <n v="0"/>
    <s v="done"/>
    <n v="0.251"/>
    <n v="0.88500000000000001"/>
    <n v="0.67600000000000005"/>
    <n v="0"/>
    <s v="Y"/>
    <s v="SDC-BF-4-N-1_S0-0_A_12.SPA"/>
    <s v="Y"/>
    <x v="4"/>
    <s v="PEST"/>
    <s v="Moore Institute for Plastic Pollution Research"/>
    <s v="Reflectance"/>
    <n v="0"/>
    <s v="Reflectance"/>
    <n v="0"/>
    <x v="4"/>
    <x v="2"/>
    <x v="0"/>
    <x v="1"/>
  </r>
  <r>
    <x v="0"/>
    <s v="Low Flow"/>
    <n v="1"/>
    <s v="RB"/>
    <s v="Outside Thalweg_1"/>
    <n v="0.15"/>
    <s v="BF-4"/>
    <s v="SDC-BF-4-N-1"/>
    <s v="SDC-BF-4"/>
    <s v="SDC-BF-4-N-1_S0-0_A_14"/>
    <n v="14"/>
    <s v="White"/>
    <s v="fragment"/>
    <x v="1"/>
    <x v="5"/>
    <n v="0"/>
    <s v="breaks easily, broke into two pieces"/>
    <s v="done"/>
    <n v="0.123"/>
    <n v="0.54200000000000004"/>
    <n v="0.34699999999999998"/>
    <n v="0"/>
    <s v="Y"/>
    <s v="SDC-BF-4-N-1_S0-0_A_14.SPA"/>
    <s v="Y"/>
    <x v="5"/>
    <s v="Triacontane"/>
    <s v="NIST Chem Web Book"/>
    <n v="0"/>
    <s v="Reflectance"/>
    <n v="0"/>
    <s v="Polymer, Minerals, Organic Materials"/>
    <x v="3"/>
    <x v="2"/>
    <x v="1"/>
    <x v="2"/>
  </r>
  <r>
    <x v="0"/>
    <s v="Low Flow"/>
    <n v="1"/>
    <s v="RB"/>
    <s v="Outside Thalweg_1"/>
    <n v="0.15"/>
    <s v="BF-4"/>
    <s v="SDC-BF-4-N-1"/>
    <s v="SDC-BF-4"/>
    <s v="SDC-BF-4-N-1_S0-0_A_15"/>
    <n v="15"/>
    <s v="clear"/>
    <s v="fragment"/>
    <x v="1"/>
    <x v="4"/>
    <n v="0"/>
    <n v="0"/>
    <s v="done"/>
    <n v="0.222"/>
    <n v="1.546"/>
    <n v="0.59499999999999997"/>
    <n v="0"/>
    <s v="Y"/>
    <s v="SDC-BF-4-N-1_S0-0_A_15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1"/>
    <s v="RB"/>
    <s v="Outside Thalweg_1"/>
    <n v="0.15"/>
    <s v="BF-4"/>
    <s v="SDC-BF-4-N-1"/>
    <s v="SDC-BF-4"/>
    <s v="SDC-BF-4-N-1_S0-0_A_17"/>
    <n v="17"/>
    <s v="White"/>
    <s v="foam"/>
    <x v="1"/>
    <x v="5"/>
    <n v="0"/>
    <n v="0"/>
    <n v="0"/>
    <n v="10.707000000000001"/>
    <n v="4.3319999999999999"/>
    <n v="3.4"/>
    <n v="0"/>
    <s v="Y"/>
    <s v="SDC-BF-4-N-1_S0-0_A_17.SPA"/>
    <s v="Y"/>
    <x v="0"/>
    <s v="EPS"/>
    <s v="Moore Institute for Plastic Pollution Research"/>
    <s v="Reflectance"/>
    <n v="0"/>
    <s v="Reflectance"/>
    <n v="0"/>
    <x v="13"/>
    <x v="9"/>
    <x v="0"/>
    <x v="0"/>
  </r>
  <r>
    <x v="0"/>
    <s v="Low Flow"/>
    <n v="1"/>
    <s v="RB"/>
    <s v="Outside Thalweg_1"/>
    <n v="0.15"/>
    <s v="BF-4"/>
    <s v="SDC-BF-4-N-1"/>
    <s v="SDC-BF-4"/>
    <s v="SDC-BF-4-N-1_S0-0_B_10"/>
    <n v="10"/>
    <s v="gray"/>
    <s v="fragment"/>
    <x v="1"/>
    <x v="1"/>
    <n v="0"/>
    <n v="0"/>
    <n v="0"/>
    <n v="9.6000000000000002E-2"/>
    <n v="0.65400000000000003"/>
    <n v="0.246"/>
    <n v="0"/>
    <s v="Y"/>
    <s v="SDC-BF-4-N-1_S0-0_B_10.SPA"/>
    <s v="Y"/>
    <x v="2"/>
    <s v="LDPE.1"/>
    <s v="Moore Institute for Plastic Pollution Research"/>
    <s v="Reflectance"/>
    <n v="0"/>
    <s v="Reflectance"/>
    <n v="0"/>
    <x v="1"/>
    <x v="1"/>
    <x v="0"/>
    <x v="0"/>
  </r>
  <r>
    <x v="0"/>
    <s v="Low Flow"/>
    <n v="1"/>
    <s v="RB"/>
    <s v="Outside Thalweg_1"/>
    <n v="0.15"/>
    <s v="BF-4"/>
    <s v="SDC-BF-4-N-1"/>
    <s v="SDC-BF-4"/>
    <s v="SDC-BF-4-N-1_S0-0_B_16"/>
    <n v="16"/>
    <s v="White"/>
    <s v="fragment"/>
    <x v="1"/>
    <x v="5"/>
    <n v="0"/>
    <n v="0"/>
    <n v="0"/>
    <n v="6.0000000000000001E-3"/>
    <n v="0.16900000000000001"/>
    <n v="0.104"/>
    <n v="0"/>
    <s v="Y"/>
    <s v="SDC-BF-4-N-1_S0-0_B_16.SPA"/>
    <s v="Y"/>
    <x v="2"/>
    <s v="LDPE.1"/>
    <s v="Moore Institute for Plastic Pollution Research"/>
    <s v="Reflectance"/>
    <n v="0"/>
    <s v="Reflectance"/>
    <n v="0"/>
    <x v="1"/>
    <x v="1"/>
    <x v="0"/>
    <x v="0"/>
  </r>
  <r>
    <x v="0"/>
    <s v="Low Flow"/>
    <n v="1"/>
    <s v="RB"/>
    <s v="Outside Thalweg_1"/>
    <n v="0.15"/>
    <s v="BF-4"/>
    <s v="SDC-BF-4-N-1"/>
    <s v="SDC-BF-4"/>
    <s v="SDC-BF-4-N-1_S0-0_B_18"/>
    <n v="18"/>
    <s v="black"/>
    <s v="fragment"/>
    <x v="1"/>
    <x v="1"/>
    <n v="0"/>
    <n v="0"/>
    <n v="0"/>
    <n v="9.2999999999999999E-2"/>
    <n v="0.55600000000000005"/>
    <n v="0.25"/>
    <n v="0"/>
    <s v="Y"/>
    <s v="SDC-BF-4-N-1_S0-0_B_18.SPA"/>
    <s v="Y"/>
    <x v="5"/>
    <s v="PEST"/>
    <s v="Moore Institute for Plastic Pollution Research"/>
    <s v="Reflectance"/>
    <n v="0"/>
    <s v="Reflectance"/>
    <n v="0"/>
    <x v="4"/>
    <x v="2"/>
    <x v="0"/>
    <x v="0"/>
  </r>
  <r>
    <x v="0"/>
    <s v="Low Flow"/>
    <n v="1"/>
    <s v="RB"/>
    <s v="Outside Thalweg_1"/>
    <n v="0.15"/>
    <s v="BF-4"/>
    <s v="SDC-BF-4-N-1"/>
    <s v="SDC-BF-4"/>
    <s v="SDC-BF-4-N-1_S0-0_B_19"/>
    <n v="19"/>
    <s v="clear"/>
    <s v="fragment"/>
    <x v="1"/>
    <x v="4"/>
    <n v="0"/>
    <n v="0"/>
    <n v="0"/>
    <n v="6.4000000000000001E-2"/>
    <n v="0.46899999999999997"/>
    <n v="0.23499999999999999"/>
    <n v="0"/>
    <s v="Y"/>
    <s v="SDC-BF-4-N-1_S0-0_B_19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1"/>
    <s v="RB"/>
    <s v="Outside Thalweg_1"/>
    <n v="0.15"/>
    <s v="BF-4"/>
    <s v="SDC-BF-4-N-1"/>
    <s v="SDC-BF-4"/>
    <s v="SDC-BF-4-N-1_S0-0_B_21"/>
    <n v="21"/>
    <s v="gray"/>
    <s v="film"/>
    <x v="1"/>
    <x v="1"/>
    <n v="0"/>
    <s v="flat"/>
    <s v="done"/>
    <n v="1.0780000000000001"/>
    <n v="2.181"/>
    <n v="0.997"/>
    <n v="0"/>
    <s v="Y"/>
    <s v="SDC-BF-4-N-1_S0-0_B_21.SPA"/>
    <s v="Y"/>
    <x v="0"/>
    <s v="PS"/>
    <s v="Moore Institute for Plastic Pollution Research"/>
    <s v="Reflectance"/>
    <n v="0"/>
    <s v="Reflectance"/>
    <n v="0"/>
    <x v="13"/>
    <x v="9"/>
    <x v="0"/>
    <x v="0"/>
  </r>
  <r>
    <x v="0"/>
    <s v="Low Flow"/>
    <n v="2"/>
    <s v="C"/>
    <s v="Inside Thalweg"/>
    <n v="0.24"/>
    <s v="BF-4"/>
    <s v="SDC-BF-4-N-2"/>
    <s v="SDC-BF-4"/>
    <s v="SDC-BF-4-N-2_S0-0_A_1"/>
    <n v="1"/>
    <s v="black"/>
    <s v="fragment"/>
    <x v="1"/>
    <x v="1"/>
    <n v="0"/>
    <s v="semi-transparent, thin particle, hard surface"/>
    <s v="done"/>
    <n v="0.253"/>
    <n v="1.073"/>
    <n v="0.34899999999999998"/>
    <n v="0"/>
    <s v="Y"/>
    <s v="SDC-BF-4-N-2_S0-0_A_1.SPA"/>
    <s v="Y"/>
    <x v="4"/>
    <s v="LDPE.2"/>
    <s v="Moore Institute for Plastic Pollution Research"/>
    <s v="Reflectance"/>
    <n v="0"/>
    <s v="Reflectance"/>
    <n v="0"/>
    <x v="1"/>
    <x v="1"/>
    <x v="0"/>
    <x v="1"/>
  </r>
  <r>
    <x v="0"/>
    <s v="Low Flow"/>
    <n v="2"/>
    <s v="C"/>
    <s v="Inside Thalweg"/>
    <n v="0.24"/>
    <s v="BF-4"/>
    <s v="SDC-BF-4-N-2"/>
    <s v="SDC-BF-4"/>
    <s v="SDC-BF-4-N-2_S0-0_A_2"/>
    <n v="2"/>
    <s v="clear"/>
    <s v="fragment"/>
    <x v="1"/>
    <x v="4"/>
    <n v="0"/>
    <s v="transparent, hint of pink breaks easily"/>
    <s v="done"/>
    <n v="0.121"/>
    <n v="1.3029999999999999"/>
    <n v="0.82699999999999996"/>
    <n v="0"/>
    <s v="Y"/>
    <s v="SDC-BF-4-N-2_S0-0_A_2.SPA"/>
    <s v="Y"/>
    <x v="0"/>
    <s v="EVA"/>
    <s v="Moore Institute for Plastic Pollution Research"/>
    <s v="Reflectance"/>
    <n v="0"/>
    <s v="Reflectance"/>
    <n v="0"/>
    <x v="7"/>
    <x v="5"/>
    <x v="0"/>
    <x v="0"/>
  </r>
  <r>
    <x v="0"/>
    <s v="Low Flow"/>
    <n v="2"/>
    <s v="C"/>
    <s v="Inside Thalweg"/>
    <n v="0.24"/>
    <s v="BF-4"/>
    <s v="SDC-BF-4-N-2"/>
    <s v="SDC-BF-4"/>
    <s v="SDC-BF-4-N-2_S0-0_A_3"/>
    <n v="3"/>
    <s v="black"/>
    <s v="fragment"/>
    <x v="1"/>
    <x v="1"/>
    <n v="0"/>
    <s v="bounces back, retains original shape"/>
    <s v="done"/>
    <n v="0.17299999999999999"/>
    <n v="0.59799999999999998"/>
    <n v="0.49"/>
    <n v="0"/>
    <s v="Y"/>
    <s v="SDC-BF-4-N-2_S0-0_A_3.SPA"/>
    <s v="Y"/>
    <x v="0"/>
    <s v="Sucrose"/>
    <s v="NIST Chem Web Book"/>
    <n v="0"/>
    <s v="Reflectance"/>
    <n v="0"/>
    <s v="Polymer, Minerals, Organic Materials"/>
    <x v="3"/>
    <x v="2"/>
    <x v="1"/>
    <x v="2"/>
  </r>
  <r>
    <x v="0"/>
    <s v="Low Flow"/>
    <n v="2"/>
    <s v="C"/>
    <s v="Inside Thalweg"/>
    <n v="0.24"/>
    <s v="BF-4"/>
    <s v="SDC-BF-4-N-2"/>
    <s v="SDC-BF-4"/>
    <s v="SDC-BF-4-N-2_S0-0_A_6"/>
    <n v="6"/>
    <s v="pink"/>
    <s v="fragment"/>
    <x v="1"/>
    <x v="0"/>
    <n v="0"/>
    <s v="broke into mulitple pieces, breaks easily"/>
    <s v="done"/>
    <n v="5.1999999999999998E-2"/>
    <n v="0.505"/>
    <n v="0.41699999999999998"/>
    <n v="0"/>
    <s v="Y"/>
    <s v="SDC-BF-4-N-2_S0-0_A_6.SPA"/>
    <s v="Y"/>
    <x v="0"/>
    <s v="Acronal"/>
    <s v="archaeometrielabor"/>
    <n v="0"/>
    <s v="TRANSMITTANCE"/>
    <n v="0"/>
    <s v="Paints"/>
    <x v="3"/>
    <x v="2"/>
    <x v="1"/>
    <x v="2"/>
  </r>
  <r>
    <x v="0"/>
    <s v="Low Flow"/>
    <n v="2"/>
    <s v="C"/>
    <s v="Inside Thalweg"/>
    <n v="0.24"/>
    <s v="BF-4"/>
    <s v="SDC-BF-4-N-2"/>
    <s v="SDC-BF-4"/>
    <s v="SDC-BF-4-N-2_S0-0_A_14"/>
    <n v="14"/>
    <s v="green"/>
    <s v="fragment"/>
    <x v="1"/>
    <x v="3"/>
    <n v="0"/>
    <n v="0"/>
    <n v="0"/>
    <n v="0.27800000000000002"/>
    <n v="1.1200000000000001"/>
    <n v="0.502"/>
    <n v="0"/>
    <s v="Y"/>
    <s v="SDC-BF-4-N-2_S0-0_A_14.SPA"/>
    <s v="Y"/>
    <x v="5"/>
    <s v="Triacontane"/>
    <s v="NIST Chem Web Book"/>
    <n v="0"/>
    <s v="Reflectance"/>
    <n v="0"/>
    <s v="Polymer, Minerals, Organic Materials"/>
    <x v="3"/>
    <x v="2"/>
    <x v="1"/>
    <x v="2"/>
  </r>
  <r>
    <x v="0"/>
    <s v="Low Flow"/>
    <n v="2"/>
    <s v="C"/>
    <s v="Inside Thalweg"/>
    <n v="0.24"/>
    <s v="BF-4"/>
    <s v="SDC-BF-4-N-2"/>
    <s v="SDC-BF-4"/>
    <s v="SDC-BF-4-N-2_S0-0_A_15"/>
    <n v="15"/>
    <s v="White"/>
    <s v="fragment"/>
    <x v="1"/>
    <x v="5"/>
    <n v="0"/>
    <s v="hard surface, surface broke off as a sheet"/>
    <s v="done"/>
    <n v="1.282"/>
    <n v="2.153"/>
    <n v="1.194"/>
    <n v="0"/>
    <s v="Y"/>
    <s v="SDC-BF-4-N-2_S0-0_A_15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24"/>
    <s v="BF-4"/>
    <s v="SDC-BF-4-N-2"/>
    <s v="SDC-BF-4"/>
    <s v="SDC-BF-4-N-2_S0-0_A_16"/>
    <n v="16"/>
    <s v="green"/>
    <s v="fragment"/>
    <x v="1"/>
    <x v="3"/>
    <n v="0"/>
    <n v="0"/>
    <n v="0"/>
    <n v="0.58399999999999996"/>
    <n v="1.615"/>
    <n v="1.052"/>
    <n v="0"/>
    <s v="Y"/>
    <s v="SDC-BF-4-N-2_S0-0_A_16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24"/>
    <s v="BF-4"/>
    <s v="SDC-BF-4-N-2"/>
    <s v="SDC-BF-4"/>
    <s v="SDC-BF-4-N-2_S0-0_A_20"/>
    <n v="20"/>
    <s v="red"/>
    <s v="fragment"/>
    <x v="1"/>
    <x v="0"/>
    <n v="0"/>
    <s v="long particle, too thick to be a fiber, hard surface"/>
    <s v="done"/>
    <n v="0.191"/>
    <n v="2.1930000000000001"/>
    <n v="0.40799999999999997"/>
    <n v="0"/>
    <s v="Y"/>
    <s v="SDC-BF-4-N-2_S0-0_A_20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24"/>
    <s v="BF-4"/>
    <s v="SDC-BF-4-N-2"/>
    <s v="SDC-BF-4"/>
    <s v="SDC-BF-4-N-2_S0-0_A_24"/>
    <n v="24"/>
    <s v="blue"/>
    <s v="fragment"/>
    <x v="1"/>
    <x v="2"/>
    <n v="0"/>
    <s v="long strands, broken into pieces"/>
    <s v="done"/>
    <n v="0.222"/>
    <n v="2.2309999999999999"/>
    <n v="0.44600000000000001"/>
    <n v="0"/>
    <s v="Y"/>
    <s v="SDC-BF-4-N-2_S0-0_A_24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24"/>
    <s v="BF-4"/>
    <s v="SDC-BF-4-N-2"/>
    <s v="SDC-BF-4"/>
    <s v="SDC-BF-4-N-2_S0-0_A_38"/>
    <n v="38"/>
    <s v="green"/>
    <s v="fragment"/>
    <x v="1"/>
    <x v="3"/>
    <n v="0"/>
    <s v="broken into two pieces, semi-transparent, does not retain original shape"/>
    <s v="done"/>
    <n v="0.436"/>
    <n v="1.405"/>
    <n v="0.79400000000000004"/>
    <n v="0"/>
    <s v="Y"/>
    <s v="SDC-BF-4-N-2_S0-0_A_38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24"/>
    <s v="BF-4"/>
    <s v="SDC-BF-4-N-2"/>
    <s v="SDC-BF-4"/>
    <s v="SDC-BF-4-N-2_S0-0_A_43"/>
    <n v="43"/>
    <s v="green"/>
    <s v="fragment"/>
    <x v="1"/>
    <x v="3"/>
    <n v="0"/>
    <s v="thin particle, seems to be easily broken with a little bit of force"/>
    <s v="done"/>
    <n v="0.22500000000000001"/>
    <n v="0.96499999999999997"/>
    <n v="0.54700000000000004"/>
    <n v="0"/>
    <s v="Y"/>
    <s v="SDC-BF-4-N-2_S0-0_A_43.SPA"/>
    <s v="Y"/>
    <x v="5"/>
    <s v="MDPE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24"/>
    <s v="BF-4"/>
    <s v="SDC-BF-4-N-2"/>
    <s v="SDC-BF-4"/>
    <s v="SDC-BF-4-N-2_S0-0_A_44"/>
    <n v="44"/>
    <s v="gray"/>
    <s v="fragment"/>
    <x v="1"/>
    <x v="1"/>
    <n v="0"/>
    <s v="long and thin particle, too thick to be a fiber, does not retain original shape"/>
    <s v="done"/>
    <n v="9.9000000000000005E-2"/>
    <n v="1.9350000000000001"/>
    <n v="0.34499999999999997"/>
    <n v="0"/>
    <s v="Y"/>
    <s v="SDC-BF-4-N-2_S0-0_A_44.SPA"/>
    <s v="Y"/>
    <x v="6"/>
    <s v="LDPE.2"/>
    <s v="Moore Institute for Plastic Pollution Research"/>
    <s v="Reflectance"/>
    <n v="0"/>
    <s v="Reflectance"/>
    <n v="0"/>
    <x v="1"/>
    <x v="1"/>
    <x v="0"/>
    <x v="1"/>
  </r>
  <r>
    <x v="0"/>
    <s v="Low Flow"/>
    <n v="3"/>
    <s v="LB"/>
    <s v="Outside Thalweg_2"/>
    <n v="0.21"/>
    <s v="BF-4"/>
    <s v="SDC-BF-4-N-3"/>
    <s v="SDC-BF-4"/>
    <s v="SDC-BF-4-N-3_S0-0_A_2"/>
    <n v="2"/>
    <s v="green"/>
    <s v="fragment"/>
    <x v="1"/>
    <x v="3"/>
    <n v="0"/>
    <n v="0"/>
    <n v="0"/>
    <n v="1.18"/>
    <n v="2.4129999999999998"/>
    <n v="0.77400000000000002"/>
    <n v="0"/>
    <s v="Y"/>
    <s v="SDC-BF-4-N-3_S0-0_A_2.SPA"/>
    <s v="Y"/>
    <x v="0"/>
    <s v="CA"/>
    <s v="Moore Institute for Plastic Pollution Research"/>
    <s v="Reflectance"/>
    <n v="0"/>
    <s v="Reflectance"/>
    <n v="0"/>
    <x v="11"/>
    <x v="10"/>
    <x v="0"/>
    <x v="0"/>
  </r>
  <r>
    <x v="0"/>
    <s v="Low Flow"/>
    <n v="3"/>
    <s v="LB"/>
    <s v="Outside Thalweg_2"/>
    <n v="0.21"/>
    <s v="BF-4"/>
    <s v="SDC-BF-4-N-3"/>
    <s v="SDC-BF-4"/>
    <s v="SDC-BF-4-N-3_S0-0_A_4"/>
    <n v="4"/>
    <s v="green"/>
    <s v="fragment"/>
    <x v="1"/>
    <x v="3"/>
    <n v="0"/>
    <s v="semi-transparent, seems to break easily"/>
    <s v="done"/>
    <n v="0.40799999999999997"/>
    <n v="2.0070000000000001"/>
    <n v="0.502"/>
    <n v="0"/>
    <s v="Y"/>
    <s v="SDC-BF-4-N-3_S0-0_A_4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21"/>
    <s v="BF-4"/>
    <s v="SDC-BF-4-N-3"/>
    <s v="SDC-BF-4"/>
    <s v="SDC-BF-4-N-3_S0-0_A_6"/>
    <n v="6"/>
    <s v="green"/>
    <s v="fragment"/>
    <x v="1"/>
    <x v="3"/>
    <n v="0"/>
    <s v="breaks easily, into multiple pieces"/>
    <s v="done"/>
    <n v="0.51400000000000001"/>
    <n v="1.3959999999999999"/>
    <n v="0.59699999999999998"/>
    <n v="0"/>
    <s v="Y"/>
    <s v="SDC-BF-4-N-3_S0-0_A_6.SPA"/>
    <s v="Y"/>
    <x v="0"/>
    <s v="EVA"/>
    <s v="Moore Institute for Plastic Pollution Research"/>
    <s v="Reflectance"/>
    <n v="0"/>
    <s v="Reflectance"/>
    <n v="0"/>
    <x v="7"/>
    <x v="5"/>
    <x v="0"/>
    <x v="0"/>
  </r>
  <r>
    <x v="0"/>
    <s v="Low Flow"/>
    <n v="3"/>
    <s v="LB"/>
    <s v="Outside Thalweg_2"/>
    <n v="0.21"/>
    <s v="BF-4"/>
    <s v="SDC-BF-4-N-3"/>
    <s v="SDC-BF-4"/>
    <s v="SDC-BF-4-N-3_S0-0_A_7"/>
    <n v="7"/>
    <s v="red"/>
    <s v="fragment"/>
    <x v="1"/>
    <x v="0"/>
    <n v="0"/>
    <s v="long and thin particle, breaks easily"/>
    <s v="done"/>
    <n v="0.16"/>
    <n v="1.62"/>
    <n v="0.53800000000000003"/>
    <n v="0"/>
    <s v="Y"/>
    <s v="SDC-BF-4-N-3_S0-0_A_7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21"/>
    <s v="BF-4"/>
    <s v="SDC-BF-4-N-3"/>
    <s v="SDC-BF-4"/>
    <s v="SDC-BF-4-N-3_S0-0_A_8"/>
    <n v="8"/>
    <s v="black"/>
    <s v="TRWP"/>
    <x v="1"/>
    <x v="1"/>
    <n v="0"/>
    <s v="large thin and long particle"/>
    <s v="done"/>
    <n v="0.28299999999999997"/>
    <n v="2.3889999999999998"/>
    <n v="0.70899999999999996"/>
    <n v="0"/>
    <s v="Y"/>
    <s v="SDC-BF-4-N-3_S0-0_A_8.SPA"/>
    <s v="Y"/>
    <x v="5"/>
    <s v="CA"/>
    <s v="Moore Institute for Plastic Pollution Research"/>
    <s v="Reflectance"/>
    <n v="0"/>
    <s v="Reflectance"/>
    <n v="0"/>
    <x v="11"/>
    <x v="10"/>
    <x v="0"/>
    <x v="0"/>
  </r>
  <r>
    <x v="0"/>
    <s v="Low Flow"/>
    <n v="3"/>
    <s v="LB"/>
    <s v="Outside Thalweg_2"/>
    <n v="0.21"/>
    <s v="BF-4"/>
    <s v="SDC-BF-4-N-3"/>
    <s v="SDC-BF-4"/>
    <s v="SDC-BF-4-N-3_S0-0_A_10"/>
    <n v="10"/>
    <s v="green"/>
    <s v="fragment"/>
    <x v="1"/>
    <x v="3"/>
    <n v="0"/>
    <s v="long and thin particle, too thick to be a fiber, hard surface"/>
    <s v="done"/>
    <n v="5.6000000000000001E-2"/>
    <n v="1.319"/>
    <n v="0.39800000000000002"/>
    <n v="0"/>
    <s v="Y"/>
    <s v="SDC-BF-4-N-3_S0-0_A_10.SPA"/>
    <s v="Y"/>
    <x v="5"/>
    <s v="PVC.1"/>
    <s v="Moore Institute for Plastic Pollution Research"/>
    <s v="Reflectance"/>
    <n v="0"/>
    <s v="Reflectance"/>
    <n v="0"/>
    <x v="5"/>
    <x v="4"/>
    <x v="0"/>
    <x v="0"/>
  </r>
  <r>
    <x v="0"/>
    <s v="Low Flow"/>
    <n v="3"/>
    <s v="LB"/>
    <s v="Outside Thalweg_2"/>
    <n v="0.21"/>
    <s v="BF-4"/>
    <s v="SDC-BF-4-N-3"/>
    <s v="SDC-BF-4"/>
    <s v="SDC-BF-4-N-3_S0-0_A_12"/>
    <n v="12"/>
    <s v="blue"/>
    <s v="fragment"/>
    <x v="1"/>
    <x v="2"/>
    <n v="0"/>
    <s v="clear, transparent, thin sheets, too small to tell"/>
    <s v="done"/>
    <n v="4.1000000000000002E-2"/>
    <n v="0.70499999999999996"/>
    <n v="0.26700000000000002"/>
    <n v="0"/>
    <s v="Y"/>
    <s v="SDC-BF-4-N-3_S0-0_A_12.SPA"/>
    <s v="Y"/>
    <x v="4"/>
    <s v=" Probe 82, Plextol D360 (Kremer), Dispersion in Ethanol"/>
    <s v="archaeometrielabor"/>
    <n v="0"/>
    <s v="TRANSMITTANCE"/>
    <n v="0"/>
    <s v="Paints"/>
    <x v="3"/>
    <x v="2"/>
    <x v="1"/>
    <x v="1"/>
  </r>
  <r>
    <x v="0"/>
    <s v="Low Flow"/>
    <n v="3"/>
    <s v="LB"/>
    <s v="Outside Thalweg_2"/>
    <n v="0.21"/>
    <s v="BF-4"/>
    <s v="SDC-BF-4-N-3"/>
    <s v="SDC-BF-4"/>
    <s v="SDC-BF-4-N-3_S0-0_A_14"/>
    <n v="14"/>
    <s v="White"/>
    <s v="fragment"/>
    <x v="1"/>
    <x v="5"/>
    <n v="0"/>
    <s v="really hard surface, has a curvature shape"/>
    <s v="done"/>
    <n v="2.6150000000000002"/>
    <n v="2.6659999999999999"/>
    <n v="2"/>
    <n v="0"/>
    <s v="Y"/>
    <s v="SDC-BF-4-N-3_S0-0_A_14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21"/>
    <s v="BF-4"/>
    <s v="SDC-BF-4-N-3"/>
    <s v="SDC-BF-4"/>
    <s v="SDC-BF-4-N-3_S0-0_A_15"/>
    <n v="15"/>
    <s v="black"/>
    <s v="fragment"/>
    <x v="1"/>
    <x v="1"/>
    <n v="0"/>
    <s v="thin particle, does not retain original shape, creates dents"/>
    <s v="done"/>
    <n v="0.26200000000000001"/>
    <n v="0.73899999999999999"/>
    <n v="0.53900000000000003"/>
    <n v="0"/>
    <s v="Y"/>
    <s v="SDC-BF-4-N-3_S0-0_A_15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21"/>
    <s v="BF-4"/>
    <s v="SDC-BF-4-N-3"/>
    <s v="SDC-BF-4"/>
    <s v="SDC-BF-4-N-3_S0-0_A_17"/>
    <n v="17"/>
    <s v="White"/>
    <s v="foam"/>
    <x v="1"/>
    <x v="5"/>
    <n v="0"/>
    <s v="looks like a part of a foam"/>
    <s v="done"/>
    <n v="0.38200000000000001"/>
    <n v="1.0269999999999999"/>
    <n v="0.72699999999999998"/>
    <n v="0"/>
    <s v="Y"/>
    <s v="SDC-BF-4-N-3_S0-0_A_17.SPA"/>
    <s v="Y"/>
    <x v="0"/>
    <s v="polystyrene"/>
    <s v="Aline Carvalho"/>
    <s v="ATR"/>
    <n v="0"/>
    <s v="ATR"/>
    <n v="0"/>
    <x v="13"/>
    <x v="9"/>
    <x v="0"/>
    <x v="0"/>
  </r>
  <r>
    <x v="0"/>
    <s v="Low Flow"/>
    <n v="3"/>
    <s v="LB"/>
    <s v="Outside Thalweg_2"/>
    <n v="0.21"/>
    <s v="BF-4"/>
    <s v="SDC-BF-4-N-3"/>
    <s v="SDC-BF-4"/>
    <s v="SDC-BF-4-N-3_S0-0_A_18"/>
    <n v="18"/>
    <s v="red"/>
    <s v="fragment"/>
    <x v="1"/>
    <x v="0"/>
    <n v="0"/>
    <s v="long and thin particle"/>
    <s v="done"/>
    <n v="0.123"/>
    <n v="1.365"/>
    <n v="0.221"/>
    <n v="0"/>
    <s v="Y"/>
    <s v="SDC-BF-4-N-3_S0-0_A_18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21"/>
    <s v="BF-4"/>
    <s v="SDC-BF-4-N-3"/>
    <s v="SDC-BF-4"/>
    <s v="SDC-BF-4-N-3_S0-0_A_20"/>
    <n v="20"/>
    <s v="pink"/>
    <s v="fragment"/>
    <x v="1"/>
    <x v="0"/>
    <n v="0"/>
    <n v="0"/>
    <n v="0"/>
    <n v="0.45100000000000001"/>
    <n v="1.2809999999999999"/>
    <n v="0.65200000000000002"/>
    <n v="0"/>
    <s v="Y"/>
    <s v="SDC-BF-4-N-3_S0-0_A_20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21"/>
    <s v="BF-4"/>
    <s v="SDC-BF-4-N-3"/>
    <s v="SDC-BF-4"/>
    <s v="SDC-BF-4-N-3_S0-0_A_22"/>
    <n v="22"/>
    <s v="black"/>
    <s v="fragment"/>
    <x v="1"/>
    <x v="1"/>
    <n v="0"/>
    <s v="hard surface, long and thin particle, too thick to be fiber"/>
    <s v="done"/>
    <n v="0.14199999999999999"/>
    <n v="1.5269999999999999"/>
    <n v="0.749"/>
    <n v="0"/>
    <s v="Y"/>
    <s v="SDC-BF-4-N-3_S0-0_A_22.SPA"/>
    <s v="Y"/>
    <x v="5"/>
    <s v="Phosgenite__R050640-1__Infrared__Infrared_Data_Processed__704"/>
    <s v="RRUFF"/>
    <n v="0"/>
    <s v="ABSORBANCE"/>
    <n v="0"/>
    <s v="Minerals"/>
    <x v="2"/>
    <x v="2"/>
    <x v="1"/>
    <x v="2"/>
  </r>
  <r>
    <x v="0"/>
    <s v="Low Flow"/>
    <n v="3"/>
    <s v="LB"/>
    <s v="Outside Thalweg_2"/>
    <n v="0.21"/>
    <s v="BF-4"/>
    <s v="SDC-BF-4-N-3"/>
    <s v="SDC-BF-4"/>
    <s v="SDC-BF-4-N-3_S0-0_A_28"/>
    <n v="28"/>
    <s v="White"/>
    <s v="fragment"/>
    <x v="1"/>
    <x v="5"/>
    <n v="0"/>
    <s v="hard surface, have some holes throughout the particle"/>
    <s v="done"/>
    <n v="1.0249999999999999"/>
    <n v="1.569"/>
    <n v="1.208"/>
    <n v="0"/>
    <s v="Y"/>
    <s v="SDC-BF-4-N-3_S0-0_A_28.SPA"/>
    <s v="Y"/>
    <x v="2"/>
    <s v="LDPE.1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21"/>
    <s v="BF-4"/>
    <s v="SDC-BF-4-N-3"/>
    <s v="SDC-BF-4"/>
    <s v="SDC-BF-4-N-3_S0-0_A_29"/>
    <n v="29"/>
    <s v="black"/>
    <s v="fragment"/>
    <x v="1"/>
    <x v="1"/>
    <n v="0"/>
    <s v="bounces back when touched, retains original shape, like rubber"/>
    <s v="done"/>
    <n v="0.53800000000000003"/>
    <n v="1.57"/>
    <n v="0.65100000000000002"/>
    <n v="0"/>
    <s v="Y"/>
    <s v="SDC-BF-4-N-3_S0-0_A_29.SPA"/>
    <s v="Y"/>
    <x v="0"/>
    <s v="Grossular"/>
    <s v="RRUFF"/>
    <n v="0"/>
    <n v="0"/>
    <n v="0"/>
    <s v="Minerals"/>
    <x v="2"/>
    <x v="2"/>
    <x v="1"/>
    <x v="2"/>
  </r>
  <r>
    <x v="0"/>
    <s v="Low Flow"/>
    <n v="3"/>
    <s v="LB"/>
    <s v="Outside Thalweg_2"/>
    <n v="0.21"/>
    <s v="BF-4"/>
    <s v="SDC-BF-4-N-3"/>
    <s v="SDC-BF-4"/>
    <s v="SDC-BF-4-N-3_S0-0_A_30"/>
    <n v="30"/>
    <s v="red"/>
    <s v="fragment"/>
    <x v="1"/>
    <x v="0"/>
    <n v="0"/>
    <s v="long and thin particle, too thick to be fiber, hard surface"/>
    <s v="done"/>
    <n v="8.6999999999999994E-2"/>
    <n v="1.9359999999999999"/>
    <n v="0.28399999999999997"/>
    <n v="0"/>
    <s v="Y"/>
    <s v="SDC-BF-4-N-3_S0-0_A_30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21"/>
    <s v="BF-4"/>
    <s v="SDC-BF-4-N-3"/>
    <s v="SDC-BF-4"/>
    <s v="SDC-BF-4-N-3_S0-0_A_31"/>
    <n v="31"/>
    <s v="yellow"/>
    <s v="fragment"/>
    <x v="1"/>
    <x v="6"/>
    <n v="0"/>
    <s v="seems to break easily when some pressure"/>
    <s v="done"/>
    <n v="0.83599999999999997"/>
    <n v="1.302"/>
    <n v="0.997"/>
    <n v="0"/>
    <s v="Y"/>
    <s v="SDC-BF-4-N-3_S0-0_A_31.SPA"/>
    <s v="Y"/>
    <x v="0"/>
    <s v="Soil"/>
    <s v="USDA"/>
    <s v="Reflection"/>
    <n v="0"/>
    <s v="Reflection"/>
    <n v="0"/>
    <x v="3"/>
    <x v="2"/>
    <x v="1"/>
    <x v="2"/>
  </r>
  <r>
    <x v="0"/>
    <s v="Low Flow"/>
    <n v="3"/>
    <s v="LB"/>
    <s v="Outside Thalweg_2"/>
    <n v="0.21"/>
    <s v="BF-4"/>
    <s v="SDC-BF-4-N-3"/>
    <s v="SDC-BF-4"/>
    <s v="SDC-BF-4-N-3_S0-0_A_33"/>
    <n v="33"/>
    <s v="green"/>
    <s v="fragment"/>
    <x v="1"/>
    <x v="3"/>
    <n v="0"/>
    <n v="0"/>
    <n v="0"/>
    <n v="0.34100000000000003"/>
    <n v="1.1830000000000001"/>
    <n v="0.45900000000000002"/>
    <n v="0"/>
    <s v="Y"/>
    <s v="SDC-BF-4-N-3_S0-0_A_33.SPA"/>
    <s v="Y"/>
    <x v="0"/>
    <s v="HDPE.1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21"/>
    <s v="BF-4"/>
    <s v="SDC-BF-4-N-3"/>
    <s v="SDC-BF-4"/>
    <s v="SDC-BF-4-N-3_S0-0_A_43"/>
    <n v="43"/>
    <s v="clear"/>
    <s v="film"/>
    <x v="1"/>
    <x v="4"/>
    <n v="0"/>
    <s v="is able to compress, long and thin particle"/>
    <s v="done"/>
    <n v="2.4E-2"/>
    <n v="2.5409999999999999"/>
    <n v="0.52400000000000002"/>
    <n v="2.9380000000000002"/>
    <s v="Y"/>
    <s v="SDC-BF-4-N-3_S0-0_A_43.SPA"/>
    <s v="Y"/>
    <x v="4"/>
    <s v="PET.1"/>
    <s v="Moore Institute for Plastic Pollution Research"/>
    <s v="Reflectance"/>
    <n v="0"/>
    <s v="Reflectance"/>
    <n v="0"/>
    <x v="0"/>
    <x v="0"/>
    <x v="0"/>
    <x v="1"/>
  </r>
  <r>
    <x v="0"/>
    <s v="Low Flow"/>
    <n v="3"/>
    <s v="LB"/>
    <s v="Outside Thalweg_2"/>
    <n v="0.21"/>
    <s v="BF-4"/>
    <s v="SDC-BF-4-N-3"/>
    <s v="SDC-BF-4"/>
    <s v="SDC-BF-4-N-3_S0-0_A_46"/>
    <n v="46"/>
    <s v="green"/>
    <s v="fragment"/>
    <x v="1"/>
    <x v="3"/>
    <n v="0"/>
    <s v="thin sheets, breaks easily"/>
    <s v="done"/>
    <n v="0.20799999999999999"/>
    <n v="0.81799999999999995"/>
    <n v="0.52"/>
    <n v="0"/>
    <s v="Y"/>
    <s v="SDC-BF-4-N-3_S0-0_A_46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21"/>
    <s v="BF-4"/>
    <s v="SDC-BF-4-N-3"/>
    <s v="SDC-BF-4"/>
    <s v="SDC-BF-4-N-3_S0-0_A_47"/>
    <n v="47"/>
    <s v="black"/>
    <s v="fragment"/>
    <x v="1"/>
    <x v="1"/>
    <n v="0"/>
    <s v="is able to compress"/>
    <s v="done"/>
    <n v="9.2999999999999999E-2"/>
    <n v="0.753"/>
    <n v="0.26700000000000002"/>
    <n v="0"/>
    <s v="Y"/>
    <s v="SDC-BF-4-N-3_S0-0_A_47.SPA"/>
    <s v="Y"/>
    <x v="1"/>
    <s v="PP 19. White Fiber"/>
    <s v="FLOPP, De Frond et al. 2021"/>
    <n v="0"/>
    <s v="TRANSMITTANCE"/>
    <n v="0"/>
    <s v="Polymers"/>
    <x v="1"/>
    <x v="3"/>
    <x v="0"/>
    <x v="0"/>
  </r>
  <r>
    <x v="0"/>
    <s v="Low Flow"/>
    <n v="3"/>
    <s v="LB"/>
    <s v="Outside Thalweg_2"/>
    <n v="0.21"/>
    <s v="BF-4"/>
    <s v="SDC-BF-4-N-3"/>
    <s v="SDC-BF-4"/>
    <s v="SDC-BF-4-N-3_S0-0_A_49"/>
    <n v="49"/>
    <s v="black"/>
    <s v="fragment"/>
    <x v="1"/>
    <x v="1"/>
    <n v="0"/>
    <s v="edges are slightly transparent, is able to compress"/>
    <s v="done"/>
    <n v="0.68799999999999994"/>
    <n v="1.2370000000000001"/>
    <n v="0.92"/>
    <n v="0"/>
    <s v="Y"/>
    <s v="SDC-BF-4-N-3_S0-0_A_49.SPA"/>
    <s v="Y"/>
    <x v="1"/>
    <s v="polyethylene"/>
    <s v="Aline Carvalho"/>
    <s v="ATR"/>
    <n v="0"/>
    <s v="ATR"/>
    <n v="0"/>
    <x v="1"/>
    <x v="1"/>
    <x v="0"/>
    <x v="0"/>
  </r>
  <r>
    <x v="0"/>
    <s v="Low Flow"/>
    <n v="3"/>
    <s v="LB"/>
    <s v="Outside Thalweg_2"/>
    <n v="0.21"/>
    <s v="BF-4"/>
    <s v="SDC-BF-4-N-3"/>
    <s v="SDC-BF-4"/>
    <s v="SDC-BF-4-N-3_S0-0_B_5"/>
    <n v="5"/>
    <s v="clear"/>
    <s v="fragment"/>
    <x v="1"/>
    <x v="4"/>
    <n v="0"/>
    <s v="breaks very easily without much pressure"/>
    <s v="done"/>
    <n v="0.35"/>
    <n v="1.0009999999999999"/>
    <n v="0.70099999999999996"/>
    <n v="0"/>
    <s v="Y"/>
    <s v="SDC-BF-4-N-3_S0-0_B_5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21"/>
    <s v="BF-4"/>
    <s v="SDC-BF-4-N-3"/>
    <s v="SDC-BF-4"/>
    <s v="SDC-BF-4-N-3_S0-0_B_6"/>
    <n v="6"/>
    <s v="black"/>
    <s v="fragment"/>
    <x v="1"/>
    <x v="1"/>
    <n v="0"/>
    <s v="long and thin particle, hard surface"/>
    <s v="done"/>
    <n v="0.56299999999999994"/>
    <n v="1.0880000000000001"/>
    <n v="0.77900000000000003"/>
    <n v="0"/>
    <s v="Y"/>
    <s v="SDC-BF-4-N-3_S0-0_B_6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21"/>
    <s v="BF-4"/>
    <s v="SDC-BF-4-N-3"/>
    <s v="SDC-BF-4"/>
    <s v="SDC-BF-4-N-3_S0-0_B_17"/>
    <n v="17"/>
    <s v="green"/>
    <s v="fragment"/>
    <x v="1"/>
    <x v="3"/>
    <n v="0"/>
    <n v="0"/>
    <n v="0"/>
    <n v="2.5999999999999999E-2"/>
    <n v="0.72799999999999998"/>
    <n v="0.64500000000000002"/>
    <n v="3.327"/>
    <s v="Y"/>
    <s v="SDC-BF-4-N-3_S0-0_B_17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21"/>
    <s v="BF-4"/>
    <s v="SDC-BF-4-N-3"/>
    <s v="SDC-BF-4"/>
    <s v="SDC-BF-4-N-3_S0-0_B_18"/>
    <n v="18"/>
    <s v="White"/>
    <s v="foam"/>
    <x v="1"/>
    <x v="5"/>
    <n v="0"/>
    <s v="able to compress, could be foam pice"/>
    <s v="done"/>
    <n v="0.24"/>
    <n v="0.85199999999999998"/>
    <n v="0.45500000000000002"/>
    <n v="0"/>
    <s v="Y"/>
    <s v="SDC-BF-4-N-3_S0-0_B_18.SPA"/>
    <s v="Y"/>
    <x v="0"/>
    <s v="EPS"/>
    <s v="Moore Institute for Plastic Pollution Research"/>
    <s v="Reflectance"/>
    <n v="0"/>
    <s v="Reflectance"/>
    <n v="0"/>
    <x v="13"/>
    <x v="9"/>
    <x v="0"/>
    <x v="0"/>
  </r>
  <r>
    <x v="0"/>
    <s v="Low Flow"/>
    <n v="3"/>
    <s v="LB"/>
    <s v="Outside Thalweg_2"/>
    <n v="0.21"/>
    <s v="BF-4"/>
    <s v="SDC-BF-4-N-3"/>
    <s v="SDC-BF-4"/>
    <s v="SDC-BF-4-N-3_S0-0_B_20"/>
    <n v="20"/>
    <s v="blue"/>
    <s v="fragment"/>
    <x v="1"/>
    <x v="2"/>
    <n v="0"/>
    <n v="0"/>
    <n v="0"/>
    <n v="0.14000000000000001"/>
    <n v="0.82399999999999995"/>
    <n v="0.36"/>
    <n v="0"/>
    <s v="Y"/>
    <s v="SDC-BF-4-N-3_S0-0_B_20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21"/>
    <s v="BF-4"/>
    <s v="SDC-BF-4-N-3"/>
    <s v="SDC-BF-4"/>
    <s v="SDC-BF-4-N-3_S0-0_B_21"/>
    <n v="21"/>
    <s v="gray"/>
    <s v="fragment"/>
    <x v="1"/>
    <x v="1"/>
    <n v="0"/>
    <s v="slightly transprent, thin and long clear like fibers composing it"/>
    <s v="done"/>
    <n v="0.67200000000000004"/>
    <n v="1.478"/>
    <n v="0.85199999999999998"/>
    <n v="0"/>
    <s v="Y"/>
    <s v="SDC-BF-4-N-3_S0-0_B_21.SPA"/>
    <s v="Y"/>
    <x v="1"/>
    <s v="PP 9. White Fork Fragment"/>
    <s v="FLOPP, De Frond et al. 2021"/>
    <n v="0"/>
    <s v="TRANSMITTANCE"/>
    <n v="0"/>
    <s v="Polymers"/>
    <x v="1"/>
    <x v="3"/>
    <x v="0"/>
    <x v="0"/>
  </r>
  <r>
    <x v="0"/>
    <s v="Low Flow"/>
    <n v="3"/>
    <s v="LB"/>
    <s v="Outside Thalweg_2"/>
    <n v="0.21"/>
    <s v="BF-4"/>
    <s v="SDC-BF-4-N-3"/>
    <s v="SDC-BF-4"/>
    <s v="SDC-BF-4-N-3_S0-0_B_24"/>
    <n v="24"/>
    <s v="clear"/>
    <s v="fragment"/>
    <x v="1"/>
    <x v="4"/>
    <n v="0"/>
    <s v="transparent, hard surface"/>
    <s v="done"/>
    <n v="0.39400000000000002"/>
    <n v="1.0840000000000001"/>
    <n v="0.68799999999999994"/>
    <n v="0"/>
    <s v="Y"/>
    <s v="SDC-BF-4-N-3_S0-0_B_24.SPA"/>
    <s v="Y"/>
    <x v="0"/>
    <s v="PVC.1"/>
    <s v="Moore Institute for Plastic Pollution Research"/>
    <s v="Reflectance"/>
    <n v="0"/>
    <s v="Reflectance"/>
    <n v="0"/>
    <x v="5"/>
    <x v="4"/>
    <x v="0"/>
    <x v="0"/>
  </r>
  <r>
    <x v="0"/>
    <s v="Low Flow"/>
    <n v="1"/>
    <s v="RB"/>
    <s v="Outside Thalweg_1"/>
    <n v="0.2"/>
    <s v="DF-1"/>
    <s v="SDC-DF-1-N-1"/>
    <s v="SDC-DF-1"/>
    <s v="SDC-DF-1-N-1_S0-0_A_1"/>
    <n v="1"/>
    <s v="clear"/>
    <s v="fragment"/>
    <x v="1"/>
    <x v="4"/>
    <n v="0"/>
    <n v="0"/>
    <n v="0"/>
    <n v="0.08"/>
    <n v="0.52500000000000002"/>
    <n v="0.318"/>
    <n v="0"/>
    <s v="Y"/>
    <s v="SDC-DF-1-N-1_A_1.SPA"/>
    <s v="Y"/>
    <x v="0"/>
    <s v="Soil"/>
    <s v="USDA"/>
    <s v="Reflection"/>
    <n v="0"/>
    <s v="Reflection"/>
    <n v="0"/>
    <x v="3"/>
    <x v="2"/>
    <x v="1"/>
    <x v="2"/>
  </r>
  <r>
    <x v="0"/>
    <s v="Low Flow"/>
    <n v="1"/>
    <s v="RB"/>
    <s v="Outside Thalweg_1"/>
    <n v="0.2"/>
    <s v="DF-1"/>
    <s v="SDC-DF-1-N-1"/>
    <s v="SDC-DF-1"/>
    <s v="SDC-DF-1-N-1_S0-0_A_5"/>
    <n v="5"/>
    <s v="black"/>
    <s v="fragment"/>
    <x v="1"/>
    <x v="1"/>
    <n v="0"/>
    <s v="could make dents in the particle."/>
    <s v="done"/>
    <n v="0.14799999999999999"/>
    <n v="0.59"/>
    <n v="0.39"/>
    <n v="0"/>
    <s v="Y"/>
    <s v="SDC-DF-1-N-1_A_5.SPA"/>
    <s v="Y"/>
    <x v="2"/>
    <s v="EVA"/>
    <s v="Moore Institute for Plastic Pollution Research"/>
    <s v="Reflectance"/>
    <n v="0"/>
    <s v="Reflectance"/>
    <n v="0"/>
    <x v="7"/>
    <x v="5"/>
    <x v="0"/>
    <x v="0"/>
  </r>
  <r>
    <x v="0"/>
    <s v="Low Flow"/>
    <n v="1"/>
    <s v="RB"/>
    <s v="Outside Thalweg_1"/>
    <n v="0.2"/>
    <s v="DF-1"/>
    <s v="SDC-DF-1-N-1"/>
    <s v="SDC-DF-1"/>
    <s v="SDC-DF-1-N-1_S0-0_A_6"/>
    <n v="6"/>
    <s v="black"/>
    <s v="fragment"/>
    <x v="1"/>
    <x v="1"/>
    <n v="0"/>
    <n v="0"/>
    <n v="0"/>
    <n v="0.23400000000000001"/>
    <n v="1.1559999999999999"/>
    <n v="0.41699999999999998"/>
    <n v="0"/>
    <s v="Y"/>
    <s v="SDC-DF-1-N-1_A_6.SPA"/>
    <s v="Y"/>
    <x v="2"/>
    <s v="Soil"/>
    <s v="USDA"/>
    <s v="Reflection"/>
    <n v="0"/>
    <s v="Reflection"/>
    <n v="0"/>
    <x v="3"/>
    <x v="2"/>
    <x v="1"/>
    <x v="2"/>
  </r>
  <r>
    <x v="0"/>
    <s v="Low Flow"/>
    <n v="1"/>
    <s v="RB"/>
    <s v="Outside Thalweg_1"/>
    <n v="0.2"/>
    <s v="DF-1"/>
    <s v="SDC-DF-1-N-1"/>
    <s v="SDC-DF-1"/>
    <s v="SDC-DF-1-N-1_S0-0_A_16"/>
    <n v="16"/>
    <s v="clear"/>
    <s v="fragment"/>
    <x v="1"/>
    <x v="4"/>
    <n v="0"/>
    <n v="0"/>
    <n v="0"/>
    <n v="0.36399999999999999"/>
    <n v="1.8120000000000001"/>
    <n v="0.84799999999999998"/>
    <n v="0"/>
    <s v="Y"/>
    <s v="SDC-DF-1-N-1_A_16.SPA"/>
    <s v="Y"/>
    <x v="0"/>
    <s v="LDPE.1"/>
    <s v="Moore Institute for Plastic Pollution Research"/>
    <s v="Reflectance"/>
    <n v="0"/>
    <s v="Reflectance"/>
    <n v="0"/>
    <x v="1"/>
    <x v="1"/>
    <x v="0"/>
    <x v="0"/>
  </r>
  <r>
    <x v="0"/>
    <s v="Low Flow"/>
    <n v="1"/>
    <s v="RB"/>
    <s v="Outside Thalweg_1"/>
    <n v="0.2"/>
    <s v="DF-1"/>
    <s v="SDC-DF-1-N-1"/>
    <s v="SDC-DF-1"/>
    <s v="SDC-DF-1-N-1_S0-0_A_18"/>
    <n v="18"/>
    <s v="black"/>
    <s v="fragment"/>
    <x v="1"/>
    <x v="1"/>
    <n v="0"/>
    <n v="0"/>
    <n v="0"/>
    <n v="0.17"/>
    <n v="0.82199999999999995"/>
    <n v="0.54200000000000004"/>
    <n v="0"/>
    <s v="Y"/>
    <s v="SDC-DF-1-N-1_A_18.SPA"/>
    <s v="Y"/>
    <x v="1"/>
    <s v="R 13. Pink Rubber Fragment"/>
    <s v="FLOPP, De Frond et al. 2021"/>
    <n v="0"/>
    <s v="TRANSMITTANCE"/>
    <n v="0"/>
    <s v="Polymers"/>
    <x v="7"/>
    <x v="2"/>
    <x v="0"/>
    <x v="0"/>
  </r>
  <r>
    <x v="0"/>
    <s v="Low Flow"/>
    <n v="1"/>
    <s v="RB"/>
    <s v="Outside Thalweg_1"/>
    <n v="0.2"/>
    <s v="DF-1"/>
    <s v="SDC-DF-1-N-1"/>
    <s v="SDC-DF-1"/>
    <s v="SDC-DF-1-N-1_S0-0_A_28"/>
    <n v="28"/>
    <s v="black"/>
    <s v="fragment"/>
    <x v="1"/>
    <x v="1"/>
    <n v="0"/>
    <n v="0"/>
    <n v="0"/>
    <n v="0.61599999999999999"/>
    <n v="2.843"/>
    <n v="0.89700000000000002"/>
    <n v="0"/>
    <s v="Y"/>
    <s v="SDC-DF-1-N-1_A_28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1"/>
    <s v="RB"/>
    <s v="Outside Thalweg_1"/>
    <n v="0.2"/>
    <s v="DF-1"/>
    <s v="SDC-DF-1-N-1"/>
    <s v="SDC-DF-1"/>
    <s v="SDC-DF-1-N-1_S0-0_A_29"/>
    <n v="29"/>
    <s v="black"/>
    <s v="fragment"/>
    <x v="1"/>
    <x v="1"/>
    <n v="0"/>
    <n v="0"/>
    <n v="0"/>
    <n v="0.1"/>
    <n v="0.92100000000000004"/>
    <n v="0.45"/>
    <n v="0"/>
    <s v="Y"/>
    <s v="SDC-DF-1-N-1_A_29.SPA"/>
    <s v="Y"/>
    <x v="1"/>
    <s v="Curienite__R050548-1__Infrared__Infrared_Data_Processed__638"/>
    <s v="RRUFF"/>
    <n v="0"/>
    <s v="ABSORBANCE"/>
    <n v="0"/>
    <s v="Minerals"/>
    <x v="2"/>
    <x v="2"/>
    <x v="1"/>
    <x v="2"/>
  </r>
  <r>
    <x v="0"/>
    <s v="Low Flow"/>
    <n v="1"/>
    <s v="RB"/>
    <s v="Outside Thalweg_1"/>
    <n v="0.2"/>
    <s v="DF-1"/>
    <s v="SDC-DF-1-N-1"/>
    <s v="SDC-DF-1"/>
    <s v="SDC-DF-1-N-1_S0-0_A_33"/>
    <n v="33"/>
    <s v="black"/>
    <s v="fragment"/>
    <x v="1"/>
    <x v="1"/>
    <n v="0"/>
    <n v="0"/>
    <n v="0"/>
    <n v="0.29299999999999998"/>
    <n v="0.78100000000000003"/>
    <n v="0.65800000000000003"/>
    <n v="0"/>
    <s v="Y"/>
    <s v="SDC-DF-1-N-1_A_33.SPA"/>
    <s v="Y"/>
    <x v="0"/>
    <s v="Polyethylene, low Mw ~4,000 by GPC"/>
    <s v="NIST Chem Web Book"/>
    <n v="0"/>
    <s v="Reflectance"/>
    <n v="0"/>
    <s v="Polymer, Minerals, Organic Materials"/>
    <x v="1"/>
    <x v="1"/>
    <x v="0"/>
    <x v="0"/>
  </r>
  <r>
    <x v="0"/>
    <s v="Low Flow"/>
    <n v="1"/>
    <s v="RB"/>
    <s v="Outside Thalweg_1"/>
    <n v="0.2"/>
    <s v="DF-1"/>
    <s v="SDC-DF-1-N-1"/>
    <s v="SDC-DF-1"/>
    <s v="SDC-DF-1-N-1_S0-0_A_36"/>
    <n v="36"/>
    <s v="blue"/>
    <s v="fragment"/>
    <x v="1"/>
    <x v="2"/>
    <n v="0"/>
    <n v="0"/>
    <n v="0"/>
    <n v="0.183"/>
    <n v="1.0469999999999999"/>
    <n v="0.30299999999999999"/>
    <n v="0"/>
    <s v="Y"/>
    <s v="SDC-DF-1-N-1_A_36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0"/>
    <s v="Low Flow"/>
    <n v="1"/>
    <s v="RB"/>
    <s v="Outside Thalweg_1"/>
    <n v="0.2"/>
    <s v="DF-1"/>
    <s v="SDC-DF-1-N-1"/>
    <s v="SDC-DF-1"/>
    <s v="SDC-DF-1-N-1_S0-0_A_38"/>
    <n v="38"/>
    <s v="black"/>
    <s v="TRWP"/>
    <x v="1"/>
    <x v="1"/>
    <n v="0"/>
    <s v="rubbery texture, bounces back."/>
    <s v="done"/>
    <n v="1.26"/>
    <n v="1.796"/>
    <n v="1.014"/>
    <n v="0"/>
    <s v="Y"/>
    <s v="SDC-DF-1-N-1_A_38.SPA"/>
    <s v="Y"/>
    <x v="1"/>
    <s v="Andradite"/>
    <s v="RRUFF"/>
    <n v="0"/>
    <n v="0"/>
    <n v="0"/>
    <s v="Minerals"/>
    <x v="2"/>
    <x v="2"/>
    <x v="1"/>
    <x v="2"/>
  </r>
  <r>
    <x v="0"/>
    <s v="Low Flow"/>
    <n v="2"/>
    <s v="C"/>
    <s v="Inside Thalweg"/>
    <n v="0.28999999999999998"/>
    <s v="DF-1"/>
    <s v="SDC-DF-1-N-2"/>
    <s v="SDC-DF-1"/>
    <s v="SDC-DF-1-N-2_S0-0_A_13"/>
    <n v="13"/>
    <s v="White"/>
    <s v="fragment"/>
    <x v="1"/>
    <x v="5"/>
    <n v="0"/>
    <n v="0"/>
    <n v="0"/>
    <n v="0.25900000000000001"/>
    <n v="0.83799999999999997"/>
    <n v="0.56499999999999995"/>
    <n v="0"/>
    <s v="Y"/>
    <s v="SDC-DF-1-N-2_A_13.SPA"/>
    <s v="Y"/>
    <x v="1"/>
    <s v="MDPE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28999999999999998"/>
    <s v="DF-1"/>
    <s v="SDC-DF-1-N-2"/>
    <s v="SDC-DF-1"/>
    <s v="SDC-DF-1-N-2_S0-0_A_19"/>
    <n v="19"/>
    <s v="green"/>
    <s v="fragment"/>
    <x v="1"/>
    <x v="3"/>
    <n v="0"/>
    <n v="0"/>
    <n v="0"/>
    <n v="0.19900000000000001"/>
    <n v="0.94"/>
    <n v="0.32200000000000001"/>
    <n v="0"/>
    <s v="Y"/>
    <s v="SDC-DF-1-N-2_A_19.SPA"/>
    <s v="Y"/>
    <x v="5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28999999999999998"/>
    <s v="DF-1"/>
    <s v="SDC-DF-1-N-2"/>
    <s v="SDC-DF-1"/>
    <s v="SDC-DF-1-N-2_S0-0_A_27"/>
    <n v="27"/>
    <s v="black"/>
    <s v="TRWP"/>
    <x v="1"/>
    <x v="1"/>
    <n v="0"/>
    <s v="rubbery texture, bounces back, tears easily."/>
    <n v="0"/>
    <n v="4.1000000000000002E-2"/>
    <n v="0.36199999999999999"/>
    <n v="0.189"/>
    <n v="0"/>
    <s v="Y"/>
    <s v="SDC-DF-1-N-2_A_27.SPA"/>
    <s v="Y"/>
    <x v="1"/>
    <s v="SPT POWDER"/>
    <s v="Kimmel_Center"/>
    <n v="0"/>
    <s v="ABSORBANCE"/>
    <n v="0"/>
    <s v="Organic Materials, Minerals, Archeology"/>
    <x v="3"/>
    <x v="2"/>
    <x v="1"/>
    <x v="2"/>
  </r>
  <r>
    <x v="0"/>
    <s v="Low Flow"/>
    <n v="3"/>
    <s v="LB"/>
    <s v="Outside Thalweg_2"/>
    <n v="0.23499999999999999"/>
    <s v="DF-1"/>
    <s v="SDC-DF-1-N-3"/>
    <s v="SDC-DF-1"/>
    <s v="SDC-DF-1-N-3_S0-0_A_2"/>
    <n v="2"/>
    <s v="green"/>
    <s v="fragment"/>
    <x v="1"/>
    <x v="3"/>
    <n v="0"/>
    <n v="0"/>
    <n v="0"/>
    <n v="0.8"/>
    <n v="2.278"/>
    <n v="1.028"/>
    <n v="0"/>
    <s v="Y"/>
    <s v="SDC-DF-1-N-3_A_2.SPA"/>
    <s v="Y"/>
    <x v="1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23499999999999999"/>
    <s v="DF-1"/>
    <s v="SDC-DF-1-N-3"/>
    <s v="SDC-DF-1"/>
    <s v="SDC-DF-1-N-3_S0-0_A_5"/>
    <n v="5"/>
    <s v="White"/>
    <s v="fragment"/>
    <x v="1"/>
    <x v="5"/>
    <n v="0"/>
    <n v="0"/>
    <n v="0"/>
    <n v="1.4219999999999999"/>
    <n v="2.1230000000000002"/>
    <n v="1.2170000000000001"/>
    <n v="0"/>
    <s v="Y"/>
    <s v="SDC-DF-1-N-3_A_5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0"/>
    <s v="Low Flow"/>
    <n v="3"/>
    <s v="LB"/>
    <s v="Outside Thalweg_2"/>
    <n v="0.23499999999999999"/>
    <s v="DF-1"/>
    <s v="SDC-DF-1-N-3"/>
    <s v="SDC-DF-1"/>
    <s v="SDC-DF-1-N-3_S0-0_A_6"/>
    <n v="6"/>
    <s v="black"/>
    <s v="TRWP"/>
    <x v="1"/>
    <x v="1"/>
    <n v="0"/>
    <s v="rubbery texture, bounces back."/>
    <n v="0"/>
    <n v="0.126"/>
    <n v="0.65800000000000003"/>
    <n v="0.29099999999999998"/>
    <n v="0"/>
    <s v="Y"/>
    <s v="SDC-DF-1-N-3_A_6.SPA"/>
    <s v="Y"/>
    <x v="1"/>
    <s v="Grossular"/>
    <s v="RRUFF"/>
    <n v="0"/>
    <n v="0"/>
    <n v="0"/>
    <s v="Minerals"/>
    <x v="2"/>
    <x v="2"/>
    <x v="1"/>
    <x v="2"/>
  </r>
  <r>
    <x v="0"/>
    <s v="Low Flow"/>
    <n v="3"/>
    <s v="LB"/>
    <s v="Outside Thalweg_2"/>
    <n v="0.23499999999999999"/>
    <s v="DF-1"/>
    <s v="SDC-DF-1-N-3"/>
    <s v="SDC-DF-1"/>
    <s v="SDC-DF-1-N-3_S0-0_A_12"/>
    <n v="12"/>
    <s v="White"/>
    <s v="foam"/>
    <x v="1"/>
    <x v="5"/>
    <n v="0"/>
    <s v="not styrofoam, but broken down foam."/>
    <n v="0"/>
    <n v="0.41099999999999998"/>
    <n v="0.97699999999999998"/>
    <n v="0.63400000000000001"/>
    <n v="0"/>
    <s v="Y"/>
    <s v="SDC-DF-1-N-3_A_12.SPA"/>
    <s v="Y"/>
    <x v="2"/>
    <s v="Soil"/>
    <s v="USDA"/>
    <s v="Reflection"/>
    <n v="0"/>
    <s v="Reflection"/>
    <n v="0"/>
    <x v="3"/>
    <x v="2"/>
    <x v="1"/>
    <x v="2"/>
  </r>
  <r>
    <x v="0"/>
    <s v="Low Flow"/>
    <n v="3"/>
    <s v="LB"/>
    <s v="Outside Thalweg_2"/>
    <n v="0.23499999999999999"/>
    <s v="DF-1"/>
    <s v="SDC-DF-1-N-3"/>
    <s v="SDC-DF-1"/>
    <s v="SDC-DF-1-N-3_S0-0_A_13"/>
    <n v="13"/>
    <s v="White"/>
    <s v="fragment"/>
    <x v="1"/>
    <x v="5"/>
    <n v="0"/>
    <n v="0"/>
    <n v="0"/>
    <n v="0.128"/>
    <n v="0.84599999999999997"/>
    <n v="0.39800000000000002"/>
    <n v="0"/>
    <s v="Y"/>
    <s v="SDC-DF-1-N-3_A_13.SPA"/>
    <s v="Y"/>
    <x v="0"/>
    <s v="polypropylene"/>
    <s v="Aline Carvalho"/>
    <s v="ATR"/>
    <n v="0"/>
    <s v="ATR"/>
    <n v="0"/>
    <x v="1"/>
    <x v="3"/>
    <x v="0"/>
    <x v="0"/>
  </r>
  <r>
    <x v="0"/>
    <s v="Low Flow"/>
    <n v="3"/>
    <s v="LB"/>
    <s v="Outside Thalweg_2"/>
    <n v="0.23499999999999999"/>
    <s v="DF-1"/>
    <s v="SDC-DF-1-N-3"/>
    <s v="SDC-DF-1"/>
    <s v="SDC-DF-1-N-3_S0-0_A_19"/>
    <n v="19"/>
    <s v="White"/>
    <s v="fragment"/>
    <x v="1"/>
    <x v="5"/>
    <n v="0"/>
    <n v="0"/>
    <n v="0"/>
    <n v="0.22700000000000001"/>
    <n v="0.77"/>
    <n v="0.44600000000000001"/>
    <n v="0"/>
    <s v="Y"/>
    <s v="SDC-DF-1-N-3_A_19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23499999999999999"/>
    <s v="DF-1"/>
    <s v="SDC-DF-1-N-3"/>
    <s v="SDC-DF-1"/>
    <s v="SDC-DF-1-N-3_S0-0_A_23"/>
    <n v="23"/>
    <s v="black"/>
    <s v="fragment"/>
    <x v="1"/>
    <x v="1"/>
    <n v="0"/>
    <n v="0"/>
    <n v="0"/>
    <n v="8.5999999999999993E-2"/>
    <n v="1.202"/>
    <n v="0.29599999999999999"/>
    <n v="0"/>
    <s v="Y"/>
    <s v="SDC-DF-1-N-3_A_23.SPA"/>
    <s v="Y"/>
    <x v="4"/>
    <s v="LDPE.2"/>
    <s v="Moore Institute for Plastic Pollution Research"/>
    <s v="Reflectance"/>
    <n v="0"/>
    <s v="Reflectance"/>
    <n v="0"/>
    <x v="1"/>
    <x v="1"/>
    <x v="0"/>
    <x v="1"/>
  </r>
  <r>
    <x v="0"/>
    <s v="Low Flow"/>
    <n v="3"/>
    <s v="LB"/>
    <s v="Outside Thalweg_2"/>
    <n v="0.23499999999999999"/>
    <s v="DF-1"/>
    <s v="SDC-DF-1-N-3"/>
    <s v="SDC-DF-1"/>
    <s v="SDC-DF-1-N-3_S0-0_A_24"/>
    <n v="24"/>
    <s v="blue"/>
    <s v="fragment"/>
    <x v="1"/>
    <x v="2"/>
    <n v="0"/>
    <n v="0"/>
    <n v="0"/>
    <n v="0.20100000000000001"/>
    <n v="1.0860000000000001"/>
    <n v="0.253"/>
    <n v="0"/>
    <s v="Y"/>
    <s v="SDC-DF-1-N-3_A_24.SPA"/>
    <s v="Y"/>
    <x v="5"/>
    <s v="PVC.1"/>
    <s v="Moore Institute for Plastic Pollution Research"/>
    <s v="Reflectance"/>
    <n v="0"/>
    <s v="Reflectance"/>
    <n v="0"/>
    <x v="5"/>
    <x v="4"/>
    <x v="0"/>
    <x v="0"/>
  </r>
  <r>
    <x v="0"/>
    <s v="Low Flow"/>
    <n v="3"/>
    <s v="LB"/>
    <s v="Outside Thalweg_2"/>
    <n v="0.23499999999999999"/>
    <s v="DF-1"/>
    <s v="SDC-DF-1-N-3"/>
    <s v="SDC-DF-1"/>
    <s v="SDC-DF-1-N-3_S0-0_A_26"/>
    <n v="26"/>
    <s v="black"/>
    <s v="fragment"/>
    <x v="1"/>
    <x v="1"/>
    <n v="0"/>
    <n v="0"/>
    <n v="0"/>
    <n v="9.5000000000000001E-2"/>
    <n v="0.82699999999999996"/>
    <n v="0.20899999999999999"/>
    <n v="0"/>
    <s v="Y"/>
    <s v="SDC-DF-1-N-3_A_26.SPA"/>
    <s v="Y"/>
    <x v="4"/>
    <s v="Calcium stearate"/>
    <s v="NIST Chem Web Book"/>
    <n v="0"/>
    <s v="Reflectance"/>
    <n v="0"/>
    <s v="Polymer, Minerals, Organic Materials"/>
    <x v="3"/>
    <x v="2"/>
    <x v="1"/>
    <x v="1"/>
  </r>
  <r>
    <x v="0"/>
    <s v="Low Flow"/>
    <n v="3"/>
    <s v="LB"/>
    <s v="Outside Thalweg_2"/>
    <n v="0.23499999999999999"/>
    <s v="DF-1"/>
    <s v="SDC-DF-1-N-3"/>
    <s v="SDC-DF-1"/>
    <s v="SDC-DF-1-N-3_S0-0_A_27"/>
    <n v="27"/>
    <s v="gray"/>
    <s v="fragment"/>
    <x v="1"/>
    <x v="1"/>
    <n v="0"/>
    <n v="0"/>
    <n v="0"/>
    <n v="0.26900000000000002"/>
    <n v="1.746"/>
    <n v="0.66100000000000003"/>
    <n v="0"/>
    <s v="Y"/>
    <s v="SDC-DF-1-N-3_A_27.SPA"/>
    <s v="Y"/>
    <x v="0"/>
    <s v="PP 51. White Fragment"/>
    <s v="FLOPP, De Frond et al. 2021"/>
    <n v="0"/>
    <s v="TRANSMITTANCE"/>
    <n v="0"/>
    <s v="Polymers"/>
    <x v="1"/>
    <x v="3"/>
    <x v="0"/>
    <x v="0"/>
  </r>
  <r>
    <x v="0"/>
    <s v="Low Flow"/>
    <n v="3"/>
    <s v="LB"/>
    <s v="Outside Thalweg_2"/>
    <n v="0.23499999999999999"/>
    <s v="DF-1"/>
    <s v="SDC-DF-1-N-3"/>
    <s v="SDC-DF-1"/>
    <s v="SDC-DF-1-N-3_S0-0_A_30"/>
    <n v="30"/>
    <s v="green"/>
    <s v="fragment"/>
    <x v="1"/>
    <x v="3"/>
    <n v="0"/>
    <n v="0"/>
    <n v="0"/>
    <n v="0.248"/>
    <n v="1.651"/>
    <n v="0.89400000000000002"/>
    <n v="0"/>
    <s v="Y"/>
    <s v="SDC-DF-1-N-3_A_30.SPA"/>
    <s v="Y"/>
    <x v="1"/>
    <s v="Res 9 Pisticia lentiscus"/>
    <s v="Kimmel_Center"/>
    <n v="0"/>
    <s v="ABSORBANCE"/>
    <n v="0"/>
    <s v="Organic Materials, Minerals, Archeology"/>
    <x v="3"/>
    <x v="2"/>
    <x v="1"/>
    <x v="2"/>
  </r>
  <r>
    <x v="0"/>
    <s v="Low Flow"/>
    <n v="3"/>
    <s v="LB"/>
    <s v="Outside Thalweg_2"/>
    <n v="0.23499999999999999"/>
    <s v="DF-1"/>
    <s v="SDC-DF-1-N-3"/>
    <s v="SDC-DF-1"/>
    <s v="SDC-DF-1-N-3_S0-0_A_31"/>
    <n v="31"/>
    <s v="red"/>
    <s v="fragment"/>
    <x v="1"/>
    <x v="0"/>
    <n v="0"/>
    <n v="0"/>
    <n v="0"/>
    <n v="0.96799999999999997"/>
    <n v="2.0649999999999999"/>
    <n v="0.96699999999999997"/>
    <n v="0"/>
    <s v="Y"/>
    <s v="SDC-DF-1-N-3_A_31.SPA"/>
    <s v="Y"/>
    <x v="5"/>
    <s v="PET.2"/>
    <s v="Moore Institute for Plastic Pollution Research"/>
    <s v="Reflectance"/>
    <n v="0"/>
    <s v="Reflectance"/>
    <n v="0"/>
    <x v="0"/>
    <x v="0"/>
    <x v="0"/>
    <x v="0"/>
  </r>
  <r>
    <x v="0"/>
    <s v="Low Flow"/>
    <n v="3"/>
    <s v="LB"/>
    <s v="Outside Thalweg_2"/>
    <n v="0.23499999999999999"/>
    <s v="DF-1"/>
    <s v="SDC-DF-1-N-3"/>
    <s v="SDC-DF-1"/>
    <s v="SDC-DF-1-N-3_S0-0_A_33"/>
    <n v="33"/>
    <s v="White"/>
    <s v="fragment"/>
    <x v="1"/>
    <x v="5"/>
    <n v="0"/>
    <n v="0"/>
    <n v="0"/>
    <n v="0.41299999999999998"/>
    <n v="1.377"/>
    <n v="0.98099999999999998"/>
    <n v="0"/>
    <s v="Y"/>
    <s v="SDC-DF-1-N-3_A_33.SPA"/>
    <s v="Y"/>
    <x v="5"/>
    <s v="PEST"/>
    <s v="Moore Institute for Plastic Pollution Research"/>
    <s v="Reflectance"/>
    <n v="0"/>
    <s v="Reflectance"/>
    <n v="0"/>
    <x v="4"/>
    <x v="2"/>
    <x v="0"/>
    <x v="0"/>
  </r>
  <r>
    <x v="0"/>
    <s v="Low Flow"/>
    <n v="3"/>
    <s v="LB"/>
    <s v="Outside Thalweg_2"/>
    <n v="0.23499999999999999"/>
    <s v="DF-1"/>
    <s v="SDC-DF-1-N-3"/>
    <s v="SDC-DF-1"/>
    <s v="SDC-DF-1-N-3_S0-0_A_34"/>
    <n v="34"/>
    <s v="orange"/>
    <s v="fragment"/>
    <x v="1"/>
    <x v="6"/>
    <n v="0"/>
    <n v="0"/>
    <n v="0"/>
    <n v="0.498"/>
    <n v="1.8120000000000001"/>
    <n v="0.75900000000000001"/>
    <n v="0"/>
    <s v="Y"/>
    <s v="SDC-DF-1-N-3_A_34.SPA"/>
    <s v="Y"/>
    <x v="0"/>
    <s v="ULDPE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23499999999999999"/>
    <s v="DF-1"/>
    <s v="SDC-DF-1-N-3"/>
    <s v="SDC-DF-1"/>
    <s v="SDC-DF-1-N-3_S0-0_A_42"/>
    <n v="42"/>
    <s v="gray"/>
    <s v="fragment"/>
    <x v="1"/>
    <x v="1"/>
    <n v="0"/>
    <n v="0"/>
    <n v="0"/>
    <n v="0.28100000000000003"/>
    <n v="0.77500000000000002"/>
    <n v="0.51700000000000002"/>
    <n v="0"/>
    <s v="Y"/>
    <s v="SDC-DF-1-N-3_A_42.SPA"/>
    <s v="Y"/>
    <x v="2"/>
    <s v="LDPE.1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23499999999999999"/>
    <s v="DF-1"/>
    <s v="SDC-DF-1-N-3"/>
    <s v="SDC-DF-1"/>
    <s v="SDC-DF-1-N-3_S0-0_A_45"/>
    <n v="45"/>
    <s v="green"/>
    <s v="fragment"/>
    <x v="1"/>
    <x v="3"/>
    <n v="0"/>
    <n v="0"/>
    <n v="0"/>
    <n v="0.17499999999999999"/>
    <n v="1.107"/>
    <n v="0.35699999999999998"/>
    <n v="0"/>
    <s v="Y"/>
    <s v="SDC-DF-1-N-3_A_45.SPA"/>
    <s v="Y"/>
    <x v="0"/>
    <s v="Acronal"/>
    <s v="archaeometrielabor"/>
    <n v="0"/>
    <s v="TRANSMITTANCE"/>
    <n v="0"/>
    <s v="Paints"/>
    <x v="3"/>
    <x v="2"/>
    <x v="1"/>
    <x v="2"/>
  </r>
  <r>
    <x v="0"/>
    <s v="Low Flow"/>
    <n v="3"/>
    <s v="LB"/>
    <s v="Outside Thalweg_2"/>
    <n v="0.23499999999999999"/>
    <s v="DF-1"/>
    <s v="SDC-DF-1-N-3"/>
    <s v="SDC-DF-1"/>
    <s v="SDC-DF-1-N-3_S0-0_A_46"/>
    <n v="46"/>
    <s v="black"/>
    <s v="fragment"/>
    <x v="1"/>
    <x v="1"/>
    <n v="0"/>
    <n v="0"/>
    <n v="0"/>
    <n v="0.41499999999999998"/>
    <n v="1.0669999999999999"/>
    <n v="0.77900000000000003"/>
    <n v="0"/>
    <s v="Y"/>
    <s v="SDC-DF-1-N-3_A_46.SPA"/>
    <s v="Y"/>
    <x v="0"/>
    <s v="Soil"/>
    <s v="USDA"/>
    <s v="Reflection"/>
    <n v="0"/>
    <s v="Reflection"/>
    <n v="0"/>
    <x v="3"/>
    <x v="2"/>
    <x v="1"/>
    <x v="2"/>
  </r>
  <r>
    <x v="0"/>
    <s v="Low Flow"/>
    <n v="3"/>
    <s v="LB"/>
    <s v="Outside Thalweg_2"/>
    <n v="0.23499999999999999"/>
    <s v="DF-1"/>
    <s v="SDC-DF-1-N-3"/>
    <s v="SDC-DF-1"/>
    <s v="SDC-DF-1-N-3_S0-0_B_1"/>
    <n v="1"/>
    <s v="clear"/>
    <s v="fragment"/>
    <x v="1"/>
    <x v="4"/>
    <n v="0"/>
    <n v="0"/>
    <n v="0"/>
    <n v="0.17199999999999999"/>
    <n v="0.753"/>
    <n v="0.52500000000000002"/>
    <n v="0"/>
    <s v="Y"/>
    <s v="SDC-DF-1-N-3_B_1.SPA"/>
    <s v="Y"/>
    <x v="1"/>
    <s v="Sucrose"/>
    <s v="NIST Chem Web Book"/>
    <n v="0"/>
    <s v="Reflectance"/>
    <n v="0"/>
    <s v="Polymer, Minerals, Organic Materials"/>
    <x v="3"/>
    <x v="2"/>
    <x v="1"/>
    <x v="2"/>
  </r>
  <r>
    <x v="0"/>
    <s v="Low Flow"/>
    <n v="3"/>
    <s v="LB"/>
    <s v="Outside Thalweg_2"/>
    <n v="0.23499999999999999"/>
    <s v="DF-1"/>
    <s v="SDC-DF-1-N-3"/>
    <s v="SDC-DF-1"/>
    <s v="SDC-DF-1-N-3_S0-0_B_3"/>
    <n v="3"/>
    <s v="black"/>
    <s v="fragment"/>
    <x v="1"/>
    <x v="1"/>
    <n v="0"/>
    <n v="0"/>
    <n v="0"/>
    <n v="0.19500000000000001"/>
    <n v="0.82899999999999996"/>
    <n v="0.42899999999999999"/>
    <n v="0"/>
    <s v="Y"/>
    <s v="SDC-DF-1-N-3_B_3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0"/>
    <s v="Low Flow"/>
    <n v="3"/>
    <s v="LB"/>
    <s v="Outside Thalweg_2"/>
    <n v="0.23499999999999999"/>
    <s v="DF-1"/>
    <s v="SDC-DF-1-N-3"/>
    <s v="SDC-DF-1"/>
    <s v="SDC-DF-1-N-3_S0-0_B_6"/>
    <n v="6"/>
    <s v="White"/>
    <s v="fragment"/>
    <x v="1"/>
    <x v="5"/>
    <n v="0"/>
    <n v="0"/>
    <n v="0"/>
    <n v="0.34300000000000003"/>
    <n v="1.0069999999999999"/>
    <n v="0.77300000000000002"/>
    <n v="0"/>
    <s v="Y"/>
    <s v="SDC-DF-1-N-3_B_6.SPA"/>
    <s v="Y"/>
    <x v="1"/>
    <s v="PEST"/>
    <s v="Moore Institute for Plastic Pollution Research"/>
    <s v="Reflectance"/>
    <n v="0"/>
    <s v="Reflectance"/>
    <n v="0"/>
    <x v="4"/>
    <x v="2"/>
    <x v="0"/>
    <x v="0"/>
  </r>
  <r>
    <x v="0"/>
    <s v="Low Flow"/>
    <n v="3"/>
    <s v="LB"/>
    <s v="Outside Thalweg_2"/>
    <n v="0.23499999999999999"/>
    <s v="DF-1"/>
    <s v="SDC-DF-1-N-3"/>
    <s v="SDC-DF-1"/>
    <s v="SDC-DF-1-N-3_S0-0_C_2"/>
    <n v="2"/>
    <s v="black"/>
    <s v="fragment"/>
    <x v="1"/>
    <x v="1"/>
    <n v="0"/>
    <n v="0"/>
    <n v="0"/>
    <n v="0.54200000000000004"/>
    <n v="1.601"/>
    <n v="0.77200000000000002"/>
    <n v="0"/>
    <s v="Y"/>
    <s v="SDC-DF-1-N-3_C_2.SPA"/>
    <s v="Y"/>
    <x v="4"/>
    <s v="Triacontane"/>
    <s v="NIST Chem Web Book"/>
    <n v="0"/>
    <s v="Reflectance"/>
    <n v="0"/>
    <s v="Polymer, Minerals, Organic Materials"/>
    <x v="3"/>
    <x v="2"/>
    <x v="1"/>
    <x v="1"/>
  </r>
  <r>
    <x v="0"/>
    <s v="Low Flow"/>
    <n v="3"/>
    <s v="LB"/>
    <s v="Outside Thalweg_2"/>
    <n v="0.23499999999999999"/>
    <s v="DF-1"/>
    <s v="SDC-DF-1-N-3"/>
    <s v="SDC-DF-1"/>
    <s v="SDC-DF-1-N-3_S0-0_C_5"/>
    <n v="5"/>
    <s v="black"/>
    <s v="TRWP"/>
    <x v="1"/>
    <x v="1"/>
    <n v="0"/>
    <s v="rubbery texture, bounces back, tears apart easily."/>
    <s v="done"/>
    <n v="6.8000000000000005E-2"/>
    <n v="0.48499999999999999"/>
    <n v="0.32500000000000001"/>
    <n v="0"/>
    <s v="Y"/>
    <s v="SDC-DF-1-N-3_C_5.SPA"/>
    <s v="Y"/>
    <x v="3"/>
    <s v="Soil"/>
    <s v="USDA"/>
    <s v="Reflection"/>
    <n v="0"/>
    <s v="Reflection"/>
    <n v="0"/>
    <x v="3"/>
    <x v="2"/>
    <x v="1"/>
    <x v="1"/>
  </r>
  <r>
    <x v="0"/>
    <s v="Low Flow"/>
    <n v="3"/>
    <s v="LB"/>
    <s v="Outside Thalweg_2"/>
    <n v="0.23499999999999999"/>
    <s v="DF-1"/>
    <s v="SDC-DF-1-N-3"/>
    <s v="SDC-DF-1"/>
    <s v="SDC-DF-1-N-3_S0-0_C_12"/>
    <n v="12"/>
    <s v="black"/>
    <s v="fragment"/>
    <x v="1"/>
    <x v="1"/>
    <n v="0"/>
    <n v="0"/>
    <n v="0"/>
    <n v="0.14899999999999999"/>
    <n v="0.83599999999999997"/>
    <n v="0.65"/>
    <n v="0"/>
    <s v="Y"/>
    <s v="SDC-DF-1-N-3_C_12.SPA"/>
    <s v="Y"/>
    <x v="1"/>
    <s v="polyurethan"/>
    <s v="archaeometrielabor"/>
    <n v="0"/>
    <s v="TRANSMITTANCE"/>
    <n v="0"/>
    <s v="Paints"/>
    <x v="15"/>
    <x v="2"/>
    <x v="0"/>
    <x v="0"/>
  </r>
  <r>
    <x v="0"/>
    <s v="Low Flow"/>
    <n v="3"/>
    <s v="LB"/>
    <s v="Outside Thalweg_2"/>
    <n v="0.23499999999999999"/>
    <s v="DF-1"/>
    <s v="SDC-DF-1-N-3"/>
    <s v="SDC-DF-1"/>
    <s v="SDC-DF-1-N-3_S0-0_C_17"/>
    <n v="17"/>
    <s v="gray"/>
    <s v="fragment"/>
    <x v="1"/>
    <x v="1"/>
    <n v="0"/>
    <s v="broke into multiple pieces easily."/>
    <s v="done"/>
    <n v="4.5999999999999999E-2"/>
    <n v="1.105"/>
    <n v="0.28000000000000003"/>
    <n v="0"/>
    <s v="Y"/>
    <s v="SDC-DF-1-N-3_C_17.SPA"/>
    <s v="Y"/>
    <x v="0"/>
    <s v="Acronal"/>
    <s v="archaeometrielabor"/>
    <n v="0"/>
    <s v="TRANSMITTANCE"/>
    <n v="0"/>
    <s v="Paints"/>
    <x v="3"/>
    <x v="2"/>
    <x v="1"/>
    <x v="2"/>
  </r>
  <r>
    <x v="0"/>
    <s v="Low Flow"/>
    <n v="3"/>
    <s v="LB"/>
    <s v="Outside Thalweg_2"/>
    <n v="0.23499999999999999"/>
    <s v="DF-1"/>
    <s v="SDC-DF-1-N-3"/>
    <s v="SDC-DF-1"/>
    <s v="SDC-DF-1-N-3_S0-0_C_28"/>
    <n v="28"/>
    <s v="gray"/>
    <s v="fragment"/>
    <x v="1"/>
    <x v="1"/>
    <n v="0"/>
    <n v="0"/>
    <n v="0"/>
    <n v="0.121"/>
    <n v="0.85799999999999998"/>
    <n v="0.432"/>
    <n v="0"/>
    <s v="Y"/>
    <s v="SDC-DF-1-N-3_C_28.SPA"/>
    <s v="Y"/>
    <x v="0"/>
    <s v="LDPE.1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28999999999999998"/>
    <s v="DF-1"/>
    <s v="SDC-DF-1-N-2"/>
    <s v="SDC-DF-1"/>
    <s v="SDC-DF-1-N-2_S0-0_B_10"/>
    <n v="10"/>
    <s v="White"/>
    <s v="fragment"/>
    <x v="1"/>
    <x v="5"/>
    <n v="0"/>
    <n v="0"/>
    <n v="0"/>
    <n v="0.38300000000000001"/>
    <n v="1.2589999999999999"/>
    <n v="0.65600000000000003"/>
    <n v="0"/>
    <s v="Y"/>
    <s v="SDC-DF-1-N-2_B_10.SPA"/>
    <s v="Y"/>
    <x v="2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23499999999999999"/>
    <s v="DF-1"/>
    <s v="SDC-DF-1-N-3"/>
    <s v="SDC-DF-1"/>
    <s v="SDC-DF-1-N-3_S0-0_D_1"/>
    <n v="1"/>
    <s v="blue"/>
    <s v="fragment"/>
    <x v="1"/>
    <x v="2"/>
    <n v="0"/>
    <n v="0"/>
    <n v="0"/>
    <n v="3.1700000000000001E-4"/>
    <n v="1.5209999999999999"/>
    <n v="0.64800000000000002"/>
    <n v="3.278"/>
    <s v="Y"/>
    <s v="SDC-DF-1-N-3_D_1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0"/>
    <s v="Low Flow"/>
    <n v="3"/>
    <s v="LB"/>
    <s v="Outside Thalweg_2"/>
    <n v="0.23499999999999999"/>
    <s v="DF-1"/>
    <s v="SDC-DF-1-N-3"/>
    <s v="SDC-DF-1"/>
    <s v="SDC-DF-1-N-3_S0-0_D_20"/>
    <n v="20"/>
    <s v="black"/>
    <s v="fragment"/>
    <x v="1"/>
    <x v="1"/>
    <n v="0"/>
    <n v="0"/>
    <n v="0"/>
    <n v="1.9000000000000001E-4"/>
    <n v="1.6439999999999999"/>
    <n v="0.17799999999999999"/>
    <n v="1.766"/>
    <s v="Y"/>
    <s v="SDC-DF-1-N-3_D_20.SPA"/>
    <s v="Y"/>
    <x v="1"/>
    <s v="PET.1"/>
    <s v="Moore Institute for Plastic Pollution Research"/>
    <s v="Reflectance"/>
    <n v="0"/>
    <s v="Reflectance"/>
    <n v="0"/>
    <x v="0"/>
    <x v="0"/>
    <x v="0"/>
    <x v="0"/>
  </r>
  <r>
    <x v="0"/>
    <s v="Low Flow"/>
    <n v="3"/>
    <s v="LB"/>
    <s v="Outside Thalweg_2"/>
    <n v="0.23499999999999999"/>
    <s v="DF-1"/>
    <s v="SDC-DF-1-N-3"/>
    <s v="SDC-DF-1"/>
    <s v="SDC-DF-1-N-3_S0-0_D_27"/>
    <n v="27"/>
    <s v="black"/>
    <s v="fragment"/>
    <x v="1"/>
    <x v="1"/>
    <n v="0"/>
    <n v="0"/>
    <s v="done"/>
    <n v="0.21099999999999999"/>
    <n v="0.79400000000000004"/>
    <n v="0.441"/>
    <n v="0"/>
    <s v="Y"/>
    <s v="SDC-DF-1-N-3_D_27.SPA"/>
    <s v="Y"/>
    <x v="0"/>
    <s v="Powellite"/>
    <s v="RRUFF"/>
    <n v="0"/>
    <n v="0"/>
    <n v="0"/>
    <s v="Minerals"/>
    <x v="2"/>
    <x v="2"/>
    <x v="1"/>
    <x v="2"/>
  </r>
  <r>
    <x v="0"/>
    <s v="Low Flow"/>
    <n v="1"/>
    <s v="RB"/>
    <s v="Outside Thalweg_1"/>
    <n v="0.15"/>
    <s v="DF-2"/>
    <s v="SDC-DF-2-N-1"/>
    <s v="SDC-DF-2"/>
    <s v="SDC-DF-2-N-1_S0-0_A_7"/>
    <n v="7"/>
    <s v="White"/>
    <s v="foam"/>
    <x v="1"/>
    <x v="5"/>
    <n v="0"/>
    <s v="not styrofoam, but broken down foam."/>
    <n v="0"/>
    <n v="0.19600000000000001"/>
    <n v="0.76"/>
    <n v="0.61599999999999999"/>
    <n v="0"/>
    <s v="Y"/>
    <s v="SDC-DF-2-N-1_A_7.SPA"/>
    <s v="Y"/>
    <x v="0"/>
    <s v="MDPE"/>
    <s v="Moore Institute for Plastic Pollution Research"/>
    <s v="Reflectance"/>
    <n v="0"/>
    <s v="Reflectance"/>
    <n v="0"/>
    <x v="1"/>
    <x v="1"/>
    <x v="0"/>
    <x v="0"/>
  </r>
  <r>
    <x v="0"/>
    <s v="Low Flow"/>
    <n v="1"/>
    <s v="RB"/>
    <s v="Outside Thalweg_1"/>
    <n v="0.15"/>
    <s v="DF-2"/>
    <s v="SDC-DF-2-N-1"/>
    <s v="SDC-DF-2"/>
    <s v="SDC-DF-2-N-1_S0-0_A_9"/>
    <n v="9"/>
    <s v="black"/>
    <s v="fragment"/>
    <x v="1"/>
    <x v="1"/>
    <n v="0"/>
    <n v="0"/>
    <n v="0"/>
    <n v="0.25"/>
    <n v="1.202"/>
    <n v="0.82299999999999995"/>
    <n v="0"/>
    <s v="Y"/>
    <s v="SDC-DF-2-N-1_A_9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Low Flow"/>
    <n v="1"/>
    <s v="RB"/>
    <s v="Outside Thalweg_1"/>
    <n v="0.15"/>
    <s v="DF-2"/>
    <s v="SDC-DF-2-N-1"/>
    <s v="SDC-DF-2"/>
    <s v="SDC-DF-2-N-1_S0-0_A_11"/>
    <n v="11"/>
    <s v="black"/>
    <s v="TRWP"/>
    <x v="1"/>
    <x v="1"/>
    <n v="0"/>
    <s v="rubbery texture, bounces back."/>
    <s v="done"/>
    <n v="7.3999999999999996E-2"/>
    <n v="0.46100000000000002"/>
    <n v="0.28399999999999997"/>
    <n v="0"/>
    <s v="Y"/>
    <s v="SDC-DF-2-N-1_A_11.SPA"/>
    <s v="Y"/>
    <x v="5"/>
    <s v="Langite__R060090-1__Infrared__Infrared_Data_Processed__1202"/>
    <s v="RRUFF"/>
    <n v="0"/>
    <s v="ABSORBANCE"/>
    <n v="0"/>
    <s v="Minerals"/>
    <x v="2"/>
    <x v="2"/>
    <x v="1"/>
    <x v="2"/>
  </r>
  <r>
    <x v="0"/>
    <s v="Low Flow"/>
    <n v="1"/>
    <s v="RB"/>
    <s v="Outside Thalweg_1"/>
    <n v="0.15"/>
    <s v="DF-2"/>
    <s v="SDC-DF-2-N-1"/>
    <s v="SDC-DF-2"/>
    <s v="SDC-DF-2-N-1_S0-0_A_25"/>
    <n v="25"/>
    <s v="gray"/>
    <s v="fragment"/>
    <x v="1"/>
    <x v="1"/>
    <n v="0"/>
    <s v="has a spiky appearance with fiber-like edges around the particle."/>
    <n v="0"/>
    <n v="0.92600000000000005"/>
    <n v="2.1179999999999999"/>
    <n v="1.2749999999999999"/>
    <n v="0"/>
    <s v="Y"/>
    <s v="SDC-DF-2-N-1_A_25.SPA"/>
    <s v="Y"/>
    <x v="0"/>
    <s v="PP 19. White Fiber"/>
    <s v="FLOPP, De Frond et al. 2021"/>
    <n v="0"/>
    <s v="TRANSMITTANCE"/>
    <n v="0"/>
    <s v="Polymers"/>
    <x v="1"/>
    <x v="3"/>
    <x v="0"/>
    <x v="0"/>
  </r>
  <r>
    <x v="0"/>
    <s v="Low Flow"/>
    <n v="1"/>
    <s v="RB"/>
    <s v="Outside Thalweg_1"/>
    <n v="0.15"/>
    <s v="DF-2"/>
    <s v="SDC-DF-2-N-1"/>
    <s v="SDC-DF-2"/>
    <s v="SDC-DF-2-N-1_S0-0_A_29"/>
    <n v="29"/>
    <s v="pink"/>
    <s v="fragment"/>
    <x v="1"/>
    <x v="0"/>
    <n v="0"/>
    <n v="0"/>
    <n v="0"/>
    <n v="0.20399999999999999"/>
    <n v="3.016"/>
    <n v="1.391"/>
    <n v="0"/>
    <s v="Y"/>
    <s v="SDC-DF-2-N-1_A_29.SPA"/>
    <s v="Y"/>
    <x v="2"/>
    <s v="MDPE"/>
    <s v="Moore Institute for Plastic Pollution Research"/>
    <s v="Reflectance"/>
    <n v="0"/>
    <s v="Reflectance"/>
    <n v="0"/>
    <x v="1"/>
    <x v="1"/>
    <x v="0"/>
    <x v="0"/>
  </r>
  <r>
    <x v="0"/>
    <s v="Low Flow"/>
    <n v="1"/>
    <s v="RB"/>
    <s v="Outside Thalweg_1"/>
    <n v="0.15"/>
    <s v="DF-2"/>
    <s v="SDC-DF-2-N-1"/>
    <s v="SDC-DF-2"/>
    <s v="SDC-DF-2-N-1_S0-0_A_52"/>
    <n v="52"/>
    <s v="black"/>
    <s v="fragment"/>
    <x v="1"/>
    <x v="1"/>
    <n v="0"/>
    <n v="0"/>
    <n v="0"/>
    <n v="0.12"/>
    <n v="1.085"/>
    <n v="0.47199999999999998"/>
    <n v="0"/>
    <s v="Y"/>
    <s v="SDC-DF-2-N-1_A_52.SPA"/>
    <s v="Y"/>
    <x v="0"/>
    <s v="Acronal"/>
    <s v="archaeometrielabor"/>
    <n v="0"/>
    <s v="TRANSMITTANCE"/>
    <n v="0"/>
    <s v="Paints"/>
    <x v="3"/>
    <x v="2"/>
    <x v="1"/>
    <x v="2"/>
  </r>
  <r>
    <x v="0"/>
    <s v="Low Flow"/>
    <n v="1"/>
    <s v="RB"/>
    <s v="Outside Thalweg_1"/>
    <n v="0.15"/>
    <s v="DF-2"/>
    <s v="SDC-DF-2-N-1"/>
    <s v="SDC-DF-2"/>
    <s v="SDC-DF-2-N-1_S0-0_A_53"/>
    <n v="53"/>
    <s v="black"/>
    <s v="TRWP"/>
    <x v="1"/>
    <x v="1"/>
    <n v="0"/>
    <s v="rubbery texture, bounces back."/>
    <n v="0"/>
    <n v="0.16800000000000001"/>
    <n v="0.73"/>
    <n v="0.39"/>
    <n v="0"/>
    <s v="Y"/>
    <s v="SDC-DF-2-N-1_A_53.SPA"/>
    <s v="Y"/>
    <x v="0"/>
    <s v="Rhodizite__R050099-1__Infrared__Infrared_Data_Processed__349"/>
    <s v="RRUFF"/>
    <n v="0"/>
    <s v="ABSORBANCE"/>
    <n v="0"/>
    <s v="Minerals"/>
    <x v="2"/>
    <x v="2"/>
    <x v="1"/>
    <x v="2"/>
  </r>
  <r>
    <x v="0"/>
    <s v="Low Flow"/>
    <n v="2"/>
    <s v="C"/>
    <s v="Inside Thalweg"/>
    <n v="0.22500000000000001"/>
    <s v="DF-2"/>
    <s v="SDC-DF-2-N-2"/>
    <s v="SDC-DF-2"/>
    <s v="SDC-DF-2-N-2_S0-0_A_17"/>
    <n v="17"/>
    <s v="blue"/>
    <s v="fragment"/>
    <x v="1"/>
    <x v="2"/>
    <n v="0"/>
    <n v="0"/>
    <n v="0"/>
    <n v="6.4000000000000001E-2"/>
    <n v="1.99"/>
    <n v="0.38600000000000001"/>
    <n v="0"/>
    <s v="Y"/>
    <s v="SDC-DF-2-N-2_A_17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22500000000000001"/>
    <s v="DF-2"/>
    <s v="SDC-DF-2-N-2"/>
    <s v="SDC-DF-2"/>
    <s v="SDC-DF-2-N-2_S0-0_A_18"/>
    <n v="18"/>
    <s v="blue"/>
    <s v="fragment"/>
    <x v="1"/>
    <x v="2"/>
    <n v="0"/>
    <n v="0"/>
    <n v="0"/>
    <n v="6.4000000000000001E-2"/>
    <n v="0.52400000000000002"/>
    <n v="0.26"/>
    <n v="0"/>
    <s v="Y"/>
    <s v="SDC-DF-2-N-2_A_18.SPA"/>
    <s v="Y"/>
    <x v="0"/>
    <s v="LDPE.1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22500000000000001"/>
    <s v="DF-2"/>
    <s v="SDC-DF-2-N-2"/>
    <s v="SDC-DF-2"/>
    <s v="SDC-DF-2-N-2_S0-0_A_19"/>
    <n v="19"/>
    <s v="gray"/>
    <s v="fragment"/>
    <x v="1"/>
    <x v="1"/>
    <n v="0"/>
    <n v="0"/>
    <n v="0"/>
    <n v="0.15"/>
    <n v="1.2130000000000001"/>
    <n v="0.433"/>
    <n v="0"/>
    <s v="Y"/>
    <s v="SDC-DF-2-N-2_A_19.SPA"/>
    <s v="Y"/>
    <x v="1"/>
    <s v="Sucrose"/>
    <s v="NIST Chem Web Book"/>
    <n v="0"/>
    <s v="Reflectance"/>
    <n v="0"/>
    <s v="Polymer, Minerals, Organic Materials"/>
    <x v="3"/>
    <x v="2"/>
    <x v="1"/>
    <x v="2"/>
  </r>
  <r>
    <x v="0"/>
    <s v="Low Flow"/>
    <n v="2"/>
    <s v="C"/>
    <s v="Inside Thalweg"/>
    <n v="0.22500000000000001"/>
    <s v="DF-2"/>
    <s v="SDC-DF-2-N-2"/>
    <s v="SDC-DF-2"/>
    <s v="SDC-DF-2-N-2_S0-0_A_21"/>
    <n v="21"/>
    <s v="yellow"/>
    <s v="fragment"/>
    <x v="1"/>
    <x v="6"/>
    <n v="0"/>
    <n v="0"/>
    <n v="0"/>
    <n v="7.4999999999999997E-2"/>
    <n v="0.55400000000000005"/>
    <n v="0.313"/>
    <n v="0"/>
    <s v="Y"/>
    <s v="SDC-DF-2-N-2_A_21.SPA"/>
    <s v="Y"/>
    <x v="0"/>
    <s v="schellack - shellac"/>
    <s v="archaeometrielabor"/>
    <n v="0"/>
    <s v="TRANSMITTANCE"/>
    <n v="0"/>
    <s v="Paints"/>
    <x v="12"/>
    <x v="2"/>
    <x v="1"/>
    <x v="2"/>
  </r>
  <r>
    <x v="0"/>
    <s v="Low Flow"/>
    <n v="2"/>
    <s v="C"/>
    <s v="Inside Thalweg"/>
    <n v="0.22500000000000001"/>
    <s v="DF-2"/>
    <s v="SDC-DF-2-N-2"/>
    <s v="SDC-DF-2"/>
    <s v="SDC-DF-2-N-2_S0-0_A_25"/>
    <n v="25"/>
    <s v="green"/>
    <s v="fragment"/>
    <x v="1"/>
    <x v="3"/>
    <n v="0"/>
    <n v="0"/>
    <n v="0"/>
    <n v="1.016"/>
    <n v="1.3759999999999999"/>
    <n v="1.0940000000000001"/>
    <n v="0"/>
    <s v="Y"/>
    <s v="SDC-DF-2-N-2_A_25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22500000000000001"/>
    <s v="DF-2"/>
    <s v="SDC-DF-2-N-2"/>
    <s v="SDC-DF-2"/>
    <s v="SDC-DF-2-N-2_S0-0_A_26"/>
    <n v="26"/>
    <s v="gray"/>
    <s v="fragment"/>
    <x v="1"/>
    <x v="1"/>
    <n v="0"/>
    <n v="0"/>
    <n v="0"/>
    <n v="0.2"/>
    <n v="1.4650000000000001"/>
    <n v="0.35799999999999998"/>
    <n v="0"/>
    <s v="Y"/>
    <s v="SDC-DF-2-N-2_A_26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22500000000000001"/>
    <s v="DF-2"/>
    <s v="SDC-DF-2-N-2"/>
    <s v="SDC-DF-2"/>
    <s v="SDC-DF-2-N-2_S0-0_A_28"/>
    <n v="28"/>
    <s v="black"/>
    <s v="TRWP"/>
    <x v="1"/>
    <x v="1"/>
    <n v="0"/>
    <s v="rubbery texture, bounces back."/>
    <n v="0"/>
    <n v="0.113"/>
    <n v="1.2749999999999999"/>
    <n v="0.77600000000000002"/>
    <n v="0"/>
    <s v="Y"/>
    <s v="SDC-DF-2-N-2_A_28.SPA"/>
    <s v="Y"/>
    <x v="0"/>
    <s v="Zircon"/>
    <s v="RRUFF"/>
    <n v="0"/>
    <n v="0"/>
    <n v="0"/>
    <s v="Minerals"/>
    <x v="2"/>
    <x v="2"/>
    <x v="1"/>
    <x v="2"/>
  </r>
  <r>
    <x v="0"/>
    <s v="Low Flow"/>
    <n v="2"/>
    <s v="C"/>
    <s v="Inside Thalweg"/>
    <n v="0.22500000000000001"/>
    <s v="DF-2"/>
    <s v="SDC-DF-2-N-2"/>
    <s v="SDC-DF-2"/>
    <s v="SDC-DF-2-N-2_S0-0_A_30"/>
    <n v="30"/>
    <s v="green"/>
    <s v="fragment"/>
    <x v="1"/>
    <x v="3"/>
    <n v="0"/>
    <n v="0"/>
    <n v="0"/>
    <n v="0.255"/>
    <n v="1.361"/>
    <n v="0.86599999999999999"/>
    <n v="0"/>
    <s v="Y"/>
    <s v="SDC-DF-2-N-2_A_30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Low Flow"/>
    <n v="2"/>
    <s v="C"/>
    <s v="Inside Thalweg"/>
    <n v="0.22500000000000001"/>
    <s v="DF-2"/>
    <s v="SDC-DF-2-N-2"/>
    <s v="SDC-DF-2"/>
    <s v="SDC-DF-2-N-2_S0-0_A_32"/>
    <n v="32"/>
    <s v="black"/>
    <s v="fragment"/>
    <x v="1"/>
    <x v="1"/>
    <n v="0"/>
    <n v="0"/>
    <n v="0"/>
    <n v="0.17"/>
    <n v="0.78500000000000003"/>
    <n v="0.56399999999999995"/>
    <n v="0"/>
    <s v="Y"/>
    <s v="SDC-DF-2-N-2_A_32.SPA"/>
    <s v="Y"/>
    <x v="1"/>
    <s v="Sucrose"/>
    <s v="NIST Chem Web Book"/>
    <n v="0"/>
    <s v="Reflectance"/>
    <n v="0"/>
    <s v="Polymer, Minerals, Organic Materials"/>
    <x v="3"/>
    <x v="2"/>
    <x v="1"/>
    <x v="2"/>
  </r>
  <r>
    <x v="0"/>
    <s v="Low Flow"/>
    <n v="2"/>
    <s v="C"/>
    <s v="Inside Thalweg"/>
    <n v="0.22500000000000001"/>
    <s v="DF-2"/>
    <s v="SDC-DF-2-N-2"/>
    <s v="SDC-DF-2"/>
    <s v="SDC-DF-2-N-2_S0-0_A_39"/>
    <n v="39"/>
    <s v="gray"/>
    <s v="fragment"/>
    <x v="1"/>
    <x v="1"/>
    <n v="0"/>
    <s v="could make dents in the particle."/>
    <n v="0"/>
    <n v="0.96399999999999997"/>
    <n v="1.663"/>
    <n v="1.0940000000000001"/>
    <n v="0"/>
    <s v="Y"/>
    <s v="SDC-DF-2-N-2_A_39.SPA"/>
    <s v="Y"/>
    <x v="0"/>
    <s v="polypropylene"/>
    <s v="Aline Carvalho"/>
    <s v="ATR"/>
    <n v="0"/>
    <s v="ATR"/>
    <n v="0"/>
    <x v="1"/>
    <x v="3"/>
    <x v="0"/>
    <x v="0"/>
  </r>
  <r>
    <x v="0"/>
    <s v="Low Flow"/>
    <n v="2"/>
    <s v="C"/>
    <s v="Inside Thalweg"/>
    <n v="0.22500000000000001"/>
    <s v="DF-2"/>
    <s v="SDC-DF-2-N-2"/>
    <s v="SDC-DF-2"/>
    <s v="SDC-DF-2-N-2_S0-0_A_40"/>
    <n v="40"/>
    <s v="White"/>
    <s v="fragment"/>
    <x v="1"/>
    <x v="5"/>
    <n v="0"/>
    <n v="0"/>
    <n v="0"/>
    <n v="0.27100000000000002"/>
    <n v="1.0960000000000001"/>
    <n v="0.84699999999999998"/>
    <n v="0"/>
    <s v="Y"/>
    <s v="SDC-DF-2-N-2_A_40.SPA"/>
    <s v="Y"/>
    <x v="0"/>
    <s v="schellack - shellac"/>
    <s v="archaeometrielabor"/>
    <n v="0"/>
    <s v="TRANSMITTANCE"/>
    <n v="0"/>
    <s v="Paints"/>
    <x v="12"/>
    <x v="2"/>
    <x v="1"/>
    <x v="2"/>
  </r>
  <r>
    <x v="0"/>
    <s v="Low Flow"/>
    <n v="2"/>
    <s v="C"/>
    <s v="Inside Thalweg"/>
    <n v="0.22500000000000001"/>
    <s v="DF-2"/>
    <s v="SDC-DF-2-N-2"/>
    <s v="SDC-DF-2"/>
    <s v="SDC-DF-2-N-2_S0-0_A_43"/>
    <n v="43"/>
    <s v="White"/>
    <s v="fragment"/>
    <x v="1"/>
    <x v="5"/>
    <n v="0"/>
    <n v="0"/>
    <n v="0"/>
    <n v="1.889"/>
    <n v="2.1509999999999998"/>
    <n v="1.456"/>
    <n v="0"/>
    <s v="Y"/>
    <s v="SDC-DF-2-N-2_A_43.SPA"/>
    <s v="Y"/>
    <x v="0"/>
    <s v="PVC.1"/>
    <s v="Moore Institute for Plastic Pollution Research"/>
    <s v="Reflectance"/>
    <n v="0"/>
    <s v="Reflectance"/>
    <n v="0"/>
    <x v="5"/>
    <x v="4"/>
    <x v="0"/>
    <x v="0"/>
  </r>
  <r>
    <x v="0"/>
    <s v="Low Flow"/>
    <n v="2"/>
    <s v="C"/>
    <s v="Inside Thalweg"/>
    <n v="0.22500000000000001"/>
    <s v="DF-2"/>
    <s v="SDC-DF-2-N-2"/>
    <s v="SDC-DF-2"/>
    <s v="SDC-DF-2-N-2_S0-0_A_51"/>
    <n v="51"/>
    <s v="black"/>
    <s v="fragment"/>
    <x v="1"/>
    <x v="1"/>
    <n v="0"/>
    <n v="0"/>
    <n v="0"/>
    <n v="0.153"/>
    <n v="0.67"/>
    <n v="0.41299999999999998"/>
    <n v="0"/>
    <s v="Y"/>
    <s v="SDC-DF-2-N-2_A_51.SPA"/>
    <s v="Y"/>
    <x v="1"/>
    <s v="PP 54. Red Fragment"/>
    <s v="FLOPP, De Frond et al. 2021"/>
    <n v="0"/>
    <s v="TRANSMITTANCE"/>
    <n v="0"/>
    <s v="Polymers"/>
    <x v="1"/>
    <x v="3"/>
    <x v="0"/>
    <x v="0"/>
  </r>
  <r>
    <x v="0"/>
    <s v="Low Flow"/>
    <n v="3"/>
    <s v="LB"/>
    <s v="Outside Thalweg_2"/>
    <n v="0.22"/>
    <s v="DF-2"/>
    <s v="SDC-DF-2-N-3"/>
    <s v="SDC-DF-2"/>
    <s v="SDC-DF-2-N-3_S0-0_A_3"/>
    <n v="3"/>
    <s v="black"/>
    <s v="fragment"/>
    <x v="1"/>
    <x v="1"/>
    <n v="0"/>
    <n v="0"/>
    <n v="0"/>
    <n v="0.16"/>
    <n v="0.82"/>
    <n v="0.46800000000000003"/>
    <n v="0"/>
    <s v="Y"/>
    <s v="SDC-DF-2-N-3_A_3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0"/>
    <s v="Low Flow"/>
    <n v="3"/>
    <s v="LB"/>
    <s v="Outside Thalweg_2"/>
    <n v="0.22"/>
    <s v="DF-2"/>
    <s v="SDC-DF-2-N-3"/>
    <s v="SDC-DF-2"/>
    <s v="SDC-DF-2-N-3_S0-0_A_26"/>
    <n v="26"/>
    <s v="black"/>
    <s v="TRWP"/>
    <x v="1"/>
    <x v="1"/>
    <n v="0"/>
    <s v="rubbery texture, bounces back."/>
    <n v="0"/>
    <n v="0.218"/>
    <n v="0.63400000000000001"/>
    <n v="0.44700000000000001"/>
    <n v="0"/>
    <s v="Y"/>
    <s v="SDC-DF-2-N-3_A_26.SPA"/>
    <s v="Y"/>
    <x v="5"/>
    <s v="Ferrimolybdite__R050542-1__Infrared__Infrared_Data_Processed__693"/>
    <s v="RRUFF"/>
    <n v="0"/>
    <s v="ABSORBANCE"/>
    <n v="0"/>
    <s v="Minerals"/>
    <x v="2"/>
    <x v="2"/>
    <x v="1"/>
    <x v="2"/>
  </r>
  <r>
    <x v="0"/>
    <s v="Low Flow"/>
    <n v="3"/>
    <s v="LB"/>
    <s v="Outside Thalweg_2"/>
    <n v="0.22"/>
    <s v="DF-2"/>
    <s v="SDC-DF-2-N-3"/>
    <s v="SDC-DF-2"/>
    <s v="SDC-DF-2-N-3_S0-0_B_3"/>
    <n v="3"/>
    <s v="White"/>
    <s v="fragment"/>
    <x v="1"/>
    <x v="5"/>
    <n v="0"/>
    <n v="0"/>
    <n v="0"/>
    <n v="0.20799999999999999"/>
    <n v="0.97899999999999998"/>
    <n v="0.55200000000000005"/>
    <n v="0"/>
    <s v="Y"/>
    <s v="SDC-DF-2-N-3_B_3.SPA"/>
    <s v="Y"/>
    <x v="0"/>
    <s v="PVC.1"/>
    <s v="Moore Institute for Plastic Pollution Research"/>
    <s v="Reflectance"/>
    <n v="0"/>
    <s v="Reflectance"/>
    <n v="0"/>
    <x v="5"/>
    <x v="4"/>
    <x v="0"/>
    <x v="0"/>
  </r>
  <r>
    <x v="0"/>
    <s v="Low Flow"/>
    <n v="3"/>
    <s v="LB"/>
    <s v="Outside Thalweg_2"/>
    <n v="0.22"/>
    <s v="DF-2"/>
    <s v="SDC-DF-2-N-3"/>
    <s v="SDC-DF-2"/>
    <s v="SDC-DF-2-N-3_S0-0_B_39"/>
    <n v="39"/>
    <s v="clear"/>
    <s v="fragment"/>
    <x v="1"/>
    <x v="4"/>
    <n v="0"/>
    <n v="0"/>
    <n v="0"/>
    <n v="0.19400000000000001"/>
    <n v="0.59"/>
    <n v="0.47099999999999997"/>
    <n v="0"/>
    <s v="Y"/>
    <s v="SDC-DF-2-N-3_B_39.SPA"/>
    <s v="Y"/>
    <x v="0"/>
    <s v="Soil"/>
    <s v="USDA"/>
    <s v="Reflection"/>
    <n v="0"/>
    <s v="Reflection"/>
    <n v="0"/>
    <x v="3"/>
    <x v="2"/>
    <x v="1"/>
    <x v="2"/>
  </r>
  <r>
    <x v="0"/>
    <s v="Low Flow"/>
    <n v="3"/>
    <s v="LB"/>
    <s v="Outside Thalweg_2"/>
    <n v="0.22"/>
    <s v="DF-2"/>
    <s v="SDC-DF-2-N-3"/>
    <s v="SDC-DF-2"/>
    <s v="SDC-DF-2-N-3_S0-0_B_43"/>
    <n v="43"/>
    <s v="brown"/>
    <s v="fragment"/>
    <x v="1"/>
    <x v="1"/>
    <n v="0"/>
    <n v="0"/>
    <n v="0"/>
    <n v="0.14399999999999999"/>
    <n v="0.628"/>
    <n v="0.38100000000000001"/>
    <n v="0"/>
    <s v="Y"/>
    <s v="SDC-DF-2-N-3_B_43.SPA"/>
    <s v="Y"/>
    <x v="0"/>
    <s v="Soil"/>
    <s v="USDA"/>
    <s v="Reflection"/>
    <n v="0"/>
    <s v="Reflection"/>
    <n v="0"/>
    <x v="3"/>
    <x v="2"/>
    <x v="1"/>
    <x v="2"/>
  </r>
  <r>
    <x v="0"/>
    <s v="Low Flow"/>
    <n v="3"/>
    <s v="LB"/>
    <s v="Outside Thalweg_2"/>
    <n v="0.22"/>
    <s v="DF-2"/>
    <s v="SDC-DF-2-N-3"/>
    <s v="SDC-DF-2"/>
    <s v="SDC-DF-2-N-3_S0-0_C_22"/>
    <n v="22"/>
    <s v="brown"/>
    <s v="fragment"/>
    <x v="1"/>
    <x v="1"/>
    <n v="0"/>
    <n v="0"/>
    <n v="0"/>
    <n v="0.504"/>
    <n v="1.167"/>
    <n v="0.69"/>
    <n v="0"/>
    <s v="Y"/>
    <s v="SDC-DF-2-N-3_C_22.SPA"/>
    <s v="Y"/>
    <x v="5"/>
    <s v="PEST"/>
    <s v="Moore Institute for Plastic Pollution Research"/>
    <s v="Reflectance"/>
    <n v="0"/>
    <s v="Reflectance"/>
    <n v="0"/>
    <x v="4"/>
    <x v="2"/>
    <x v="0"/>
    <x v="0"/>
  </r>
  <r>
    <x v="0"/>
    <s v="Low Flow"/>
    <n v="3"/>
    <s v="LB"/>
    <s v="Outside Thalweg_2"/>
    <n v="0.22"/>
    <s v="DF-2"/>
    <s v="SDC-DF-2-N-3"/>
    <s v="SDC-DF-2"/>
    <s v="SDC-DF-2-N-3_S0-0_C_24"/>
    <n v="24"/>
    <s v="gray"/>
    <s v="fragment"/>
    <x v="1"/>
    <x v="1"/>
    <n v="0"/>
    <n v="0"/>
    <n v="0"/>
    <n v="1.8839999999999999"/>
    <n v="3.2189999999999999"/>
    <n v="0.85899999999999999"/>
    <n v="0"/>
    <s v="Y"/>
    <s v="SDC-DF-2-N-3_C_24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22"/>
    <s v="DF-2"/>
    <s v="SDC-DF-2-N-3"/>
    <s v="SDC-DF-2"/>
    <s v="SDC-DF-2-N-3_S0-0_C_35"/>
    <n v="35"/>
    <s v="White"/>
    <s v="fragment"/>
    <x v="1"/>
    <x v="5"/>
    <n v="0"/>
    <n v="0"/>
    <n v="0"/>
    <n v="0.53600000000000003"/>
    <n v="1.0960000000000001"/>
    <n v="0.75600000000000001"/>
    <n v="0"/>
    <s v="Y"/>
    <s v="SDC-DF-2-N-3_C_35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0"/>
    <s v="Low Flow"/>
    <n v="3"/>
    <s v="LB"/>
    <s v="Outside Thalweg_2"/>
    <n v="0.22"/>
    <s v="DF-2"/>
    <s v="SDC-DF-2-N-3"/>
    <s v="SDC-DF-2"/>
    <s v="SDC-DF-2-N-3_S0-0_C_37"/>
    <n v="37"/>
    <s v="black"/>
    <s v="TRWP"/>
    <x v="1"/>
    <x v="1"/>
    <n v="0"/>
    <s v="rubbery texture, bounces back."/>
    <n v="0"/>
    <n v="0.253"/>
    <n v="0.9"/>
    <n v="0.68500000000000005"/>
    <n v="0"/>
    <s v="Y"/>
    <s v="SDC-DF-2-N-3_C_37.SPA"/>
    <s v="Y"/>
    <x v="1"/>
    <s v="Pyrope"/>
    <s v="RRUFF"/>
    <n v="0"/>
    <n v="0"/>
    <n v="0"/>
    <s v="Minerals"/>
    <x v="2"/>
    <x v="2"/>
    <x v="1"/>
    <x v="2"/>
  </r>
  <r>
    <x v="0"/>
    <s v="Low Flow"/>
    <n v="3"/>
    <s v="LB"/>
    <s v="Outside Thalweg_2"/>
    <n v="0.22"/>
    <s v="DF-2"/>
    <s v="SDC-DF-2-N-3"/>
    <s v="SDC-DF-2"/>
    <s v="SDC-DF-2-N-3_S0-0_C_39"/>
    <n v="39"/>
    <s v="green"/>
    <s v="fragment"/>
    <x v="1"/>
    <x v="3"/>
    <n v="0"/>
    <n v="0"/>
    <n v="0"/>
    <n v="0.49199999999999999"/>
    <n v="1.6160000000000001"/>
    <n v="0.79100000000000004"/>
    <n v="0"/>
    <s v="Y"/>
    <s v="SDC-DF-2-N-3_C_39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22"/>
    <s v="DF-2"/>
    <s v="SDC-DF-2-N-3"/>
    <s v="SDC-DF-2"/>
    <s v="SDC-DF-2-N-3_S0-0_C_44"/>
    <n v="44"/>
    <s v="gray"/>
    <s v="fragment"/>
    <x v="1"/>
    <x v="1"/>
    <n v="0"/>
    <n v="0"/>
    <n v="0"/>
    <n v="0.32700000000000001"/>
    <n v="1.028"/>
    <n v="0.60699999999999998"/>
    <n v="0"/>
    <s v="Y"/>
    <s v="SDC-DF-2-N-3_C_44.SPA"/>
    <s v="Y"/>
    <x v="1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22"/>
    <s v="DF-2"/>
    <s v="SDC-DF-2-N-3"/>
    <s v="SDC-DF-2"/>
    <s v="SDC-DF-2-N-3_S0-0_C_48"/>
    <n v="48"/>
    <s v="blue"/>
    <s v="fragment"/>
    <x v="1"/>
    <x v="2"/>
    <n v="0"/>
    <n v="0"/>
    <n v="0"/>
    <n v="0.255"/>
    <n v="2.0830000000000002"/>
    <n v="0.41"/>
    <n v="0"/>
    <s v="Y"/>
    <s v="SDC-DF-2-N-3_C_48.SPA"/>
    <s v="Y"/>
    <x v="5"/>
    <s v="Sucrose"/>
    <s v="NIST Chem Web Book"/>
    <n v="0"/>
    <s v="Reflectance"/>
    <n v="0"/>
    <s v="Polymer, Minerals, Organic Materials"/>
    <x v="3"/>
    <x v="2"/>
    <x v="1"/>
    <x v="2"/>
  </r>
  <r>
    <x v="0"/>
    <s v="Low Flow"/>
    <n v="3"/>
    <s v="LB"/>
    <s v="Outside Thalweg_2"/>
    <n v="0.22"/>
    <s v="DF-2"/>
    <s v="SDC-DF-2-N-3"/>
    <s v="SDC-DF-2"/>
    <s v="SDC-DF-2-N-3_S0-0_D_6"/>
    <n v="6"/>
    <s v="blue"/>
    <s v="fragment"/>
    <x v="1"/>
    <x v="2"/>
    <n v="0"/>
    <n v="0"/>
    <n v="0"/>
    <n v="0.58699999999999997"/>
    <n v="2.7589999999999999"/>
    <n v="0.60699999999999998"/>
    <n v="0"/>
    <s v="Y"/>
    <s v="SDC-DF-2-N-3_D_6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22"/>
    <s v="DF-2"/>
    <s v="SDC-DF-2-N-3"/>
    <s v="SDC-DF-2"/>
    <s v="SDC-DF-2-N-3_S0-0_D_8"/>
    <n v="8"/>
    <s v="green"/>
    <s v="fragment"/>
    <x v="1"/>
    <x v="3"/>
    <n v="0"/>
    <n v="0"/>
    <n v="0"/>
    <n v="0.221"/>
    <n v="1.657"/>
    <n v="0.78600000000000003"/>
    <n v="0"/>
    <s v="Y"/>
    <s v="SDC-DF-2-N-3_D_8.SPA"/>
    <s v="Y"/>
    <x v="1"/>
    <s v="Sucrose"/>
    <s v="NIST Chem Web Book"/>
    <n v="0"/>
    <s v="Reflectance"/>
    <n v="0"/>
    <s v="Polymer, Minerals, Organic Materials"/>
    <x v="3"/>
    <x v="2"/>
    <x v="1"/>
    <x v="2"/>
  </r>
  <r>
    <x v="0"/>
    <s v="Low Flow"/>
    <n v="2"/>
    <s v="C"/>
    <s v="Inside Thalweg"/>
    <n v="0.22500000000000001"/>
    <s v="DF-2"/>
    <s v="SDC-DF-2-N-2"/>
    <s v="SDC-DF-2"/>
    <s v="SDC-DF-2-N-2_S0-0_C_4"/>
    <n v="4"/>
    <s v="gray"/>
    <s v="fragment"/>
    <x v="1"/>
    <x v="1"/>
    <n v="0"/>
    <n v="0"/>
    <n v="0"/>
    <n v="4.8000000000000001E-2"/>
    <n v="1.085"/>
    <n v="0.30399999999999999"/>
    <n v="0"/>
    <s v="Y"/>
    <s v="SDC-DF-2-N-2_C_4.SPA"/>
    <s v="Y"/>
    <x v="1"/>
    <s v="PP 19. White Fiber"/>
    <s v="FLOPP, De Frond et al. 2021"/>
    <n v="0"/>
    <s v="TRANSMITTANCE"/>
    <n v="0"/>
    <s v="Polymers"/>
    <x v="1"/>
    <x v="3"/>
    <x v="0"/>
    <x v="0"/>
  </r>
  <r>
    <x v="0"/>
    <s v="Low Flow"/>
    <n v="2"/>
    <s v="C"/>
    <s v="Inside Thalweg"/>
    <n v="0.22500000000000001"/>
    <s v="DF-2"/>
    <s v="SDC-DF-2-N-2"/>
    <s v="SDC-DF-2"/>
    <s v="SDC-DF-2-N-2_S0-0_C_13"/>
    <n v="13"/>
    <s v="White"/>
    <s v="fragment"/>
    <x v="1"/>
    <x v="5"/>
    <n v="0"/>
    <n v="0"/>
    <n v="0"/>
    <n v="0.10299999999999999"/>
    <n v="1.27"/>
    <n v="0.67700000000000005"/>
    <n v="0"/>
    <s v="Y"/>
    <s v="SDC-DF-2-N-2_C_13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0"/>
    <s v="Low Flow"/>
    <n v="2"/>
    <s v="C"/>
    <s v="Inside Thalweg"/>
    <n v="0.22500000000000001"/>
    <s v="DF-2"/>
    <s v="SDC-DF-2-N-2"/>
    <s v="SDC-DF-2"/>
    <s v="SDC-DF-2-N-2_S0-0_C_23"/>
    <n v="23"/>
    <s v="gray"/>
    <s v="fragment"/>
    <x v="1"/>
    <x v="1"/>
    <n v="0"/>
    <n v="0"/>
    <n v="0"/>
    <n v="2.52E-4"/>
    <n v="0.82799999999999996"/>
    <n v="0.56299999999999994"/>
    <n v="2.8250000000000002"/>
    <s v="Y"/>
    <s v="SDC-DF-2-N-2_C_23.SPA"/>
    <s v="Y"/>
    <x v="0"/>
    <s v="PP 50. Green Fragment"/>
    <s v="FLOPP, De Frond et al. 2021"/>
    <n v="0"/>
    <s v="TRANSMITTANCE"/>
    <n v="0"/>
    <s v="Polymers"/>
    <x v="1"/>
    <x v="3"/>
    <x v="0"/>
    <x v="0"/>
  </r>
  <r>
    <x v="0"/>
    <s v="Low Flow"/>
    <n v="3"/>
    <s v="LB"/>
    <s v="Outside Thalweg_2"/>
    <n v="0.22"/>
    <s v="DF-2"/>
    <s v="SDC-DF-2-N-3"/>
    <s v="SDC-DF-2"/>
    <s v="SDC-DF-2-N-3_S0-0_E_7"/>
    <n v="7"/>
    <s v="black"/>
    <s v="fragment"/>
    <x v="1"/>
    <x v="1"/>
    <n v="0"/>
    <n v="0"/>
    <n v="0"/>
    <n v="1.8900000000000001E-4"/>
    <n v="0.81200000000000006"/>
    <n v="0.33"/>
    <n v="1.5629999999999999"/>
    <s v="Y"/>
    <s v="SDC-DF-2-N-3_E_7.SPA"/>
    <s v="Y"/>
    <x v="0"/>
    <s v="PP 19. White Fiber"/>
    <s v="FLOPP, De Frond et al. 2021"/>
    <n v="0"/>
    <s v="TRANSMITTANCE"/>
    <n v="0"/>
    <s v="Polymers"/>
    <x v="1"/>
    <x v="3"/>
    <x v="0"/>
    <x v="0"/>
  </r>
  <r>
    <x v="0"/>
    <s v="Low Flow"/>
    <n v="3"/>
    <s v="LB"/>
    <s v="Outside Thalweg_2"/>
    <n v="0.22"/>
    <s v="DF-2"/>
    <s v="SDC-DF-2-N-3"/>
    <s v="SDC-DF-2"/>
    <s v="SDC-DF-2-N-3_S0-0_E_24"/>
    <n v="24"/>
    <s v="green"/>
    <s v="fragment"/>
    <x v="1"/>
    <x v="3"/>
    <n v="0"/>
    <n v="0"/>
    <n v="0"/>
    <n v="0.16300000000000001"/>
    <n v="1.821"/>
    <n v="0.26500000000000001"/>
    <n v="0"/>
    <s v="Y"/>
    <s v="SDC-DF-2-N-3_E_24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Low Flow"/>
    <n v="3"/>
    <s v="LB"/>
    <s v="Outside Thalweg_2"/>
    <n v="0.22"/>
    <s v="DF-2"/>
    <s v="SDC-DF-2-N-3"/>
    <s v="SDC-DF-2"/>
    <s v="SDC-DF-2-N-3_S0-0_E_25"/>
    <n v="25"/>
    <s v="gray"/>
    <s v="fragment"/>
    <x v="1"/>
    <x v="1"/>
    <n v="0"/>
    <n v="0"/>
    <n v="0"/>
    <n v="0.123"/>
    <n v="2.0590000000000002"/>
    <n v="0.47399999999999998"/>
    <n v="0"/>
    <s v="Y"/>
    <s v="SDC-DF-2-N-3_E_25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Low Flow"/>
    <s v="X"/>
    <s v="combine RB-C-LB"/>
    <s v="NA"/>
    <n v="0.18"/>
    <s v="DF-3"/>
    <s v="SDC-DF-3-N_S"/>
    <s v="SDC-DF-3"/>
    <s v="SDC-DF-3-N_S0-0_A_1"/>
    <n v="1"/>
    <s v="black"/>
    <s v="fragment"/>
    <x v="1"/>
    <x v="1"/>
    <n v="0"/>
    <s v="able to compress, slightly bouncy, does not retain original shape"/>
    <s v="done"/>
    <n v="0.23300000000000001"/>
    <n v="0.71899999999999997"/>
    <n v="0.56000000000000005"/>
    <n v="0"/>
    <s v="Y"/>
    <s v="SDC-DF-3-N_S0-0_A_1.SPA"/>
    <s v="Y"/>
    <x v="0"/>
    <s v="PP 52. White Fragment"/>
    <s v="FLOPP, De Frond et al. 2021"/>
    <n v="0"/>
    <s v="TRANSMITTANCE"/>
    <n v="0"/>
    <s v="Polymers"/>
    <x v="1"/>
    <x v="3"/>
    <x v="0"/>
    <x v="0"/>
  </r>
  <r>
    <x v="0"/>
    <s v="Low Flow"/>
    <s v="X"/>
    <s v="combine RB-C-LB"/>
    <s v="NA"/>
    <n v="0.18"/>
    <s v="DF-3"/>
    <s v="SDC-DF-3-N_S"/>
    <s v="SDC-DF-3"/>
    <s v="SDC-DF-3-N_S0-0_C_3"/>
    <n v="3"/>
    <s v="gray"/>
    <s v="film"/>
    <x v="1"/>
    <x v="1"/>
    <n v="0"/>
    <s v="very flat"/>
    <s v="done"/>
    <n v="0.123"/>
    <n v="0.58599999999999997"/>
    <n v="0.45300000000000001"/>
    <n v="0"/>
    <s v="Y"/>
    <s v="SDC-DF-3-N_S0-0_C_3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0"/>
    <s v="Low Flow"/>
    <s v="X"/>
    <s v="combine RB-C-LB"/>
    <s v="NA"/>
    <n v="0.18"/>
    <s v="DF-3"/>
    <s v="SDC-DF-3-N_S"/>
    <s v="SDC-DF-3"/>
    <s v="SDC-DF-3-N_S0-0_E_3"/>
    <n v="3"/>
    <s v="red"/>
    <s v="fragment"/>
    <x v="1"/>
    <x v="0"/>
    <n v="0"/>
    <n v="0"/>
    <n v="0"/>
    <n v="9.9000000000000005E-2"/>
    <n v="0.48399999999999999"/>
    <n v="0.32200000000000001"/>
    <n v="0"/>
    <s v="Y"/>
    <s v="SDC-DF-3-N_S0-0_E_3.SPA"/>
    <s v="Y"/>
    <x v="5"/>
    <s v="Amber (Baltic; A. Nissenbaum)"/>
    <s v="Kimmel_Center"/>
    <n v="0"/>
    <s v="ABSORBANCE"/>
    <n v="0"/>
    <s v="Organic Materials, Minerals, Archeology"/>
    <x v="2"/>
    <x v="2"/>
    <x v="1"/>
    <x v="2"/>
  </r>
  <r>
    <x v="0"/>
    <s v="Low Flow"/>
    <s v="X"/>
    <s v="combine RB-C-LB"/>
    <s v="NA"/>
    <n v="0.18"/>
    <s v="DF-3"/>
    <s v="SDC-DF-3-N_S"/>
    <s v="SDC-DF-3"/>
    <s v="SDC-DF-3-N_S0-0_E_5"/>
    <n v="5"/>
    <s v="green"/>
    <s v="foam"/>
    <x v="1"/>
    <x v="3"/>
    <n v="0"/>
    <s v="bounces back when compressed"/>
    <s v="done"/>
    <n v="0.13900000000000001"/>
    <n v="0.623"/>
    <n v="0.39"/>
    <n v="0"/>
    <s v="Y"/>
    <s v="SDC-DF-3-N_S0-0_E_5.SPA"/>
    <s v="Y"/>
    <x v="1"/>
    <s v="Amber (Chiapas; Dominican Republic)"/>
    <s v="Kimmel_Center"/>
    <n v="0"/>
    <s v="ABSORBANCE"/>
    <n v="0"/>
    <s v="Organic Materials, Minerals, Archeology"/>
    <x v="2"/>
    <x v="2"/>
    <x v="1"/>
    <x v="2"/>
  </r>
  <r>
    <x v="0"/>
    <s v="Low Flow"/>
    <s v="X"/>
    <s v="combine RB-C-LB"/>
    <s v="NA"/>
    <n v="0.18"/>
    <s v="DF-3"/>
    <s v="SDC-DF-3-N_S"/>
    <s v="SDC-DF-3"/>
    <s v="SDC-DF-3-N_S0-0_F_9"/>
    <n v="9"/>
    <s v="green"/>
    <s v="fragment"/>
    <x v="1"/>
    <x v="3"/>
    <n v="0"/>
    <n v="0"/>
    <n v="0"/>
    <n v="0.68400000000000005"/>
    <n v="1.903"/>
    <n v="0.80400000000000005"/>
    <n v="0"/>
    <s v="Y"/>
    <s v="SDC-DF-3-N_S0-0_F_9.SPA"/>
    <s v="Y"/>
    <x v="2"/>
    <s v="MDPE"/>
    <s v="Moore Institute for Plastic Pollution Research"/>
    <s v="Reflectance"/>
    <n v="0"/>
    <s v="Reflectance"/>
    <n v="0"/>
    <x v="1"/>
    <x v="1"/>
    <x v="0"/>
    <x v="0"/>
  </r>
  <r>
    <x v="0"/>
    <s v="Low Flow"/>
    <s v="X"/>
    <s v="combine RB-C-LB"/>
    <s v="NA"/>
    <n v="0.18"/>
    <s v="DF-3"/>
    <s v="SDC-DF-3-N_S"/>
    <s v="SDC-DF-3"/>
    <s v="SDC-DF-3-N_S0-0_F_14"/>
    <n v="14"/>
    <s v="White"/>
    <s v="fragment"/>
    <x v="1"/>
    <x v="5"/>
    <n v="0"/>
    <s v="fairly flat"/>
    <s v="done"/>
    <n v="0.42"/>
    <n v="1.4419999999999999"/>
    <n v="0.54200000000000004"/>
    <n v="0"/>
    <s v="Y"/>
    <s v="SDC-DF-3-N_S0-0_F_14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Low Flow"/>
    <s v="X"/>
    <s v="combine RB-C-LB"/>
    <s v="NA"/>
    <n v="0.18"/>
    <s v="DF-3"/>
    <s v="SDC-DF-3-N_S"/>
    <s v="SDC-DF-3"/>
    <s v="SDC-DF-3-N_S0-0_F_17"/>
    <n v="17"/>
    <s v="blue"/>
    <s v="fragment"/>
    <x v="1"/>
    <x v="2"/>
    <n v="0"/>
    <n v="0"/>
    <n v="0"/>
    <n v="9.4E-2"/>
    <n v="0.44500000000000001"/>
    <n v="0.378"/>
    <n v="0"/>
    <s v="Y"/>
    <s v="SDC-DF-3-N_S0-0_F_17.SPA"/>
    <s v="Y"/>
    <x v="1"/>
    <s v="CA"/>
    <s v="Moore Institute for Plastic Pollution Research"/>
    <s v="Reflectance"/>
    <n v="0"/>
    <s v="Reflectance"/>
    <n v="0"/>
    <x v="11"/>
    <x v="10"/>
    <x v="0"/>
    <x v="0"/>
  </r>
  <r>
    <x v="0"/>
    <s v="Low Flow"/>
    <s v="X"/>
    <s v="combine RB-C-LB"/>
    <s v="NA"/>
    <n v="0.18"/>
    <s v="DF-3"/>
    <s v="SDC-DF-3-N_S"/>
    <s v="SDC-DF-3"/>
    <s v="SDC-DF-3-N_S0-0_F_19"/>
    <n v="19"/>
    <s v="purple"/>
    <s v="fragment"/>
    <x v="1"/>
    <x v="2"/>
    <n v="0"/>
    <n v="0"/>
    <n v="0"/>
    <n v="7.9000000000000001E-2"/>
    <n v="1.046"/>
    <n v="0.38900000000000001"/>
    <n v="0"/>
    <s v="Y"/>
    <s v="SDC-DF-3-N_S0-0_F_19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Low Flow"/>
    <s v="X"/>
    <s v="combine RB-C-LB"/>
    <s v="NA"/>
    <n v="0.18"/>
    <s v="DF-3"/>
    <s v="SDC-DF-3-N_S"/>
    <s v="SDC-DF-3"/>
    <s v="SDC-DF-3-N_S0-0_F_23"/>
    <n v="23"/>
    <s v="green"/>
    <s v="fragment"/>
    <x v="1"/>
    <x v="3"/>
    <n v="0"/>
    <n v="0"/>
    <n v="0"/>
    <n v="0.185"/>
    <n v="1.974"/>
    <n v="0.43099999999999999"/>
    <n v="0"/>
    <s v="Y"/>
    <s v="SDC-DF-3-N_S0-0_F_23.SPA"/>
    <s v="Y"/>
    <x v="2"/>
    <s v="MDPE"/>
    <s v="Moore Institute for Plastic Pollution Research"/>
    <s v="Reflectance"/>
    <n v="0"/>
    <s v="Reflectance"/>
    <n v="0"/>
    <x v="1"/>
    <x v="1"/>
    <x v="0"/>
    <x v="0"/>
  </r>
  <r>
    <x v="0"/>
    <s v="Low Flow"/>
    <s v="X"/>
    <s v="combine RB-C-LB"/>
    <s v="NA"/>
    <n v="0.18"/>
    <s v="DF-3"/>
    <s v="SDC-DF-3-N_S"/>
    <s v="SDC-DF-3"/>
    <s v="SDC-DF-3-N_S0-0_F_27"/>
    <n v="27"/>
    <s v="blue"/>
    <s v="fragment"/>
    <x v="1"/>
    <x v="2"/>
    <n v="0"/>
    <n v="0"/>
    <n v="0"/>
    <n v="1.9259999999999999E-4"/>
    <n v="1.476"/>
    <n v="0.52"/>
    <n v="1.9239999999999999"/>
    <s v="Y"/>
    <s v="SDC-DF-3-N_S0-0_F_27.SPA"/>
    <s v="Y"/>
    <x v="0"/>
    <s v="PP 48. Brown Fragment"/>
    <s v="FLOPP, De Frond et al. 2021"/>
    <n v="0"/>
    <s v="TRANSMITTANCE"/>
    <n v="0"/>
    <s v="Polymers"/>
    <x v="1"/>
    <x v="3"/>
    <x v="0"/>
    <x v="0"/>
  </r>
  <r>
    <x v="0"/>
    <s v="Low Flow"/>
    <s v="X"/>
    <s v="combine RB-C-LB"/>
    <s v="NA"/>
    <n v="0.18"/>
    <s v="DF-3"/>
    <s v="SDC-DF-3-N_S"/>
    <s v="SDC-DF-3"/>
    <s v="SDC-DF-3-N_S0-0_F_28"/>
    <n v="28"/>
    <s v="blue"/>
    <s v="fragment"/>
    <x v="1"/>
    <x v="2"/>
    <n v="0"/>
    <n v="0"/>
    <n v="0"/>
    <n v="1.284E-4"/>
    <n v="1.0629999999999999"/>
    <n v="0.156"/>
    <n v="1.1479999999999999"/>
    <s v="Y"/>
    <s v="SDC-DF-3-N_S0-0_F_28.SPA"/>
    <s v="Y"/>
    <x v="4"/>
    <s v="Soil"/>
    <s v="USDA"/>
    <s v="Reflection"/>
    <n v="0"/>
    <s v="Reflection"/>
    <n v="0"/>
    <x v="3"/>
    <x v="2"/>
    <x v="1"/>
    <x v="1"/>
  </r>
  <r>
    <x v="0"/>
    <s v="Low Flow"/>
    <s v="X"/>
    <s v="combine RB-C-LB"/>
    <s v="NA"/>
    <n v="0.18"/>
    <s v="DF-3"/>
    <s v="SDC-DF-3-N_S"/>
    <s v="SDC-DF-3"/>
    <s v="SDC-DF-3-N_S0-0_F_45"/>
    <n v="45"/>
    <s v="green"/>
    <s v="fragment"/>
    <x v="1"/>
    <x v="3"/>
    <n v="0"/>
    <n v="0"/>
    <n v="0"/>
    <n v="1.619"/>
    <n v="2.177"/>
    <n v="1.2"/>
    <n v="0"/>
    <s v="Y"/>
    <s v="SDC-DF-3-N_S0-0_F_45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0"/>
    <s v="Low Flow"/>
    <s v="X"/>
    <s v="combine RB-C-LB"/>
    <s v="NA"/>
    <n v="0.18"/>
    <s v="DF-3"/>
    <s v="SDC-DF-3-N_S"/>
    <s v="SDC-DF-3"/>
    <s v="SDC-DF-3-N_S0-0_F_49"/>
    <n v="49"/>
    <s v="blue"/>
    <s v="fragment"/>
    <x v="1"/>
    <x v="2"/>
    <n v="0"/>
    <n v="0"/>
    <n v="0"/>
    <n v="5.2999999999999999E-2"/>
    <n v="0.48699999999999999"/>
    <n v="0.20200000000000001"/>
    <n v="0"/>
    <s v="Y"/>
    <s v="SDC-DF-3-N_S0-0_F_49.SPA"/>
    <s v="Y"/>
    <x v="1"/>
    <s v=" Probe 82, Plextol D360 (Kremer), Dispersion in Ethanol"/>
    <s v="archaeometrielabor"/>
    <n v="0"/>
    <s v="TRANSMITTANCE"/>
    <n v="0"/>
    <s v="Paints"/>
    <x v="3"/>
    <x v="2"/>
    <x v="1"/>
    <x v="2"/>
  </r>
  <r>
    <x v="0"/>
    <s v="Low Flow"/>
    <s v="X"/>
    <s v="combine RB-C-LB"/>
    <s v="NA"/>
    <n v="0.18"/>
    <s v="DF-3"/>
    <s v="SDC-DF-3-N_S"/>
    <s v="SDC-DF-3"/>
    <s v="SDC-DF-3-N_S0-0_F_50"/>
    <n v="50"/>
    <s v="blue"/>
    <s v="fragment"/>
    <x v="1"/>
    <x v="2"/>
    <n v="0"/>
    <n v="0"/>
    <n v="0"/>
    <n v="0.10299999999999999"/>
    <n v="0.46600000000000003"/>
    <n v="0.34399999999999997"/>
    <n v="0"/>
    <s v="Y"/>
    <s v="SDC-DF-3-N_S0-0_F_50.SPA"/>
    <s v="Y"/>
    <x v="5"/>
    <s v="MDPE"/>
    <s v="Moore Institute for Plastic Pollution Research"/>
    <s v="Reflectance"/>
    <n v="0"/>
    <s v="Reflectance"/>
    <n v="0"/>
    <x v="1"/>
    <x v="1"/>
    <x v="0"/>
    <x v="0"/>
  </r>
  <r>
    <x v="0"/>
    <s v="Low Flow"/>
    <s v="X"/>
    <s v="combine RB-C-LB"/>
    <s v="NA"/>
    <n v="0.18"/>
    <s v="DF-3"/>
    <s v="SDC-DF-3-N_S"/>
    <s v="SDC-DF-3"/>
    <s v="SDC-DF-3-N_S0-0_F_51"/>
    <n v="51"/>
    <s v="red"/>
    <s v="fragment"/>
    <x v="1"/>
    <x v="0"/>
    <n v="0"/>
    <n v="0"/>
    <n v="0"/>
    <n v="0.111"/>
    <n v="0.44900000000000001"/>
    <n v="0.35699999999999998"/>
    <n v="0"/>
    <s v="Y"/>
    <s v="SDC-DF-3-N_S0-0_F_51.SPA"/>
    <s v="Y"/>
    <x v="1"/>
    <s v=" Probe 82, Plextol D360 (Kremer), Dispersion in Ethanol"/>
    <s v="archaeometrielabor"/>
    <n v="0"/>
    <s v="TRANSMITTANCE"/>
    <n v="0"/>
    <s v="Paints"/>
    <x v="3"/>
    <x v="2"/>
    <x v="1"/>
    <x v="2"/>
  </r>
  <r>
    <x v="0"/>
    <s v="Low Flow"/>
    <s v="X"/>
    <s v="combine RB-C-LB"/>
    <s v="NA"/>
    <n v="0.18"/>
    <s v="DF-3"/>
    <s v="SDC-DF-3-N_S"/>
    <s v="SDC-DF-3"/>
    <s v="SDC-DF-3-N_S0-0_F_55"/>
    <n v="55"/>
    <s v="blue"/>
    <s v="fragment"/>
    <x v="1"/>
    <x v="2"/>
    <n v="0"/>
    <n v="0"/>
    <n v="0"/>
    <n v="1.109"/>
    <n v="1.802"/>
    <n v="1.004"/>
    <n v="0"/>
    <s v="Y"/>
    <s v="SDC-DF-3-N_S0-0_F_55.SPA"/>
    <s v="Y"/>
    <x v="0"/>
    <s v="HDPE.1"/>
    <s v="Moore Institute for Plastic Pollution Research"/>
    <s v="Reflectance"/>
    <n v="0"/>
    <s v="Reflectance"/>
    <n v="0"/>
    <x v="1"/>
    <x v="1"/>
    <x v="0"/>
    <x v="0"/>
  </r>
  <r>
    <x v="0"/>
    <s v="Low Flow"/>
    <s v="X"/>
    <s v="combine RB-C-LB"/>
    <s v="NA"/>
    <n v="0.18"/>
    <s v="DF-3"/>
    <s v="SDC-DF-3-N_S"/>
    <s v="SDC-DF-3"/>
    <s v="SDC-DF-3-N_S0-0_H_7"/>
    <n v="7"/>
    <s v="blue"/>
    <s v="fragment"/>
    <x v="1"/>
    <x v="2"/>
    <n v="0"/>
    <s v="shiny"/>
    <n v="0"/>
    <n v="0.22"/>
    <n v="0.80200000000000005"/>
    <n v="0.44500000000000001"/>
    <n v="0"/>
    <s v="Y"/>
    <s v="SDC-DF-3-N_S0-0_H_7.SPA"/>
    <s v="Y"/>
    <x v="1"/>
    <s v="polystyrene"/>
    <s v="Aline Carvalho"/>
    <s v="ATR"/>
    <n v="0"/>
    <s v="ATR"/>
    <n v="0"/>
    <x v="13"/>
    <x v="9"/>
    <x v="0"/>
    <x v="0"/>
  </r>
  <r>
    <x v="0"/>
    <s v="Low Flow"/>
    <s v="X"/>
    <s v="combine RB-C-LB"/>
    <s v="NA"/>
    <n v="0.18"/>
    <s v="DF-3"/>
    <s v="SDC-DF-3-N_S"/>
    <s v="SDC-DF-3"/>
    <s v="SDC-DF-3-N_S0-0_H_8"/>
    <n v="8"/>
    <s v="clear"/>
    <s v="fragment"/>
    <x v="1"/>
    <x v="4"/>
    <n v="0"/>
    <n v="0"/>
    <n v="0"/>
    <n v="0.109"/>
    <n v="1.337"/>
    <n v="0.48299999999999998"/>
    <n v="0"/>
    <s v="Y"/>
    <s v="SDC-DF-3-N_S0-0_H_8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Low Flow"/>
    <s v="X"/>
    <s v="combine RB-C-LB"/>
    <s v="NA"/>
    <n v="0.18"/>
    <s v="DF-3"/>
    <s v="SDC-DF-3-N_S"/>
    <s v="SDC-DF-3"/>
    <s v="SDC-DF-3-N_S0-0_H_11"/>
    <n v="11"/>
    <s v="clear"/>
    <s v="fragment"/>
    <x v="1"/>
    <x v="4"/>
    <n v="0"/>
    <n v="0"/>
    <n v="0"/>
    <n v="1.9259999999999999E-4"/>
    <n v="1.149"/>
    <n v="0.22800000000000001"/>
    <n v="1.399"/>
    <s v="Y"/>
    <s v="SDC-DF-3-N_S0-0_H_11.SPA"/>
    <s v="Y"/>
    <x v="1"/>
    <s v="PET.1"/>
    <s v="Moore Institute for Plastic Pollution Research"/>
    <s v="Reflectance"/>
    <n v="0"/>
    <s v="Reflectance"/>
    <n v="0"/>
    <x v="0"/>
    <x v="0"/>
    <x v="0"/>
    <x v="0"/>
  </r>
  <r>
    <x v="0"/>
    <s v="Low Flow"/>
    <s v="X"/>
    <s v="combine RB-C-LB"/>
    <s v="NA"/>
    <n v="0.18"/>
    <s v="DF-3"/>
    <s v="SDC-DF-3-N_S"/>
    <s v="SDC-DF-3"/>
    <s v="SDC-DF-3-N_S0-0_H_17"/>
    <n v="17"/>
    <s v="red"/>
    <s v="fragment"/>
    <x v="1"/>
    <x v="0"/>
    <n v="0"/>
    <n v="0"/>
    <n v="0"/>
    <n v="0.45300000000000001"/>
    <n v="1.0940000000000001"/>
    <n v="0.75600000000000001"/>
    <n v="0"/>
    <s v="Y"/>
    <s v="SDC-DF-3-N_S0-0_H_17.SPA"/>
    <s v="Y"/>
    <x v="1"/>
    <s v="PA66"/>
    <s v="Moore Institute for Plastic Pollution Research"/>
    <s v="Reflectance"/>
    <n v="0"/>
    <s v="Reflectance"/>
    <n v="0"/>
    <x v="9"/>
    <x v="2"/>
    <x v="0"/>
    <x v="0"/>
  </r>
  <r>
    <x v="0"/>
    <s v="Low Flow"/>
    <s v="X"/>
    <s v="combine RB-C-LB"/>
    <s v="NA"/>
    <n v="0.18"/>
    <s v="DF-3"/>
    <s v="SDC-DF-3-N_S"/>
    <s v="SDC-DF-3"/>
    <s v="SDC-DF-3-N_S0-0_H_20"/>
    <n v="20"/>
    <s v="blue"/>
    <s v="fragment"/>
    <x v="1"/>
    <x v="2"/>
    <n v="0"/>
    <n v="0"/>
    <n v="0"/>
    <n v="2.5999999999999999E-2"/>
    <n v="0.26200000000000001"/>
    <n v="0.13600000000000001"/>
    <n v="0"/>
    <s v="Y"/>
    <s v="SDC-DF-3-N_S0-0_H_20.SPA"/>
    <s v="Y"/>
    <x v="1"/>
    <s v="PET.2"/>
    <s v="Moore Institute for Plastic Pollution Research"/>
    <s v="Reflectance"/>
    <n v="0"/>
    <s v="Reflectance"/>
    <n v="0"/>
    <x v="0"/>
    <x v="0"/>
    <x v="0"/>
    <x v="0"/>
  </r>
  <r>
    <x v="0"/>
    <s v="Low Flow"/>
    <s v="X"/>
    <s v="combine RB-C-LB"/>
    <s v="NA"/>
    <n v="0.18"/>
    <s v="DF-3"/>
    <s v="SDC-DF-3-N_S"/>
    <s v="SDC-DF-3"/>
    <s v="SDC-DF-3-N_S0-0_I_3"/>
    <n v="3"/>
    <s v="White"/>
    <s v="fragment"/>
    <x v="1"/>
    <x v="5"/>
    <n v="0"/>
    <n v="0"/>
    <n v="0"/>
    <n v="0.23300000000000001"/>
    <n v="0.93"/>
    <n v="0.42799999999999999"/>
    <n v="0"/>
    <s v="Y"/>
    <s v="SDC-DF-3-N_S0-0_I_3.SPA"/>
    <s v="Y"/>
    <x v="2"/>
    <s v="MDPE"/>
    <s v="Moore Institute for Plastic Pollution Research"/>
    <s v="Reflectance"/>
    <n v="0"/>
    <s v="Reflectance"/>
    <n v="0"/>
    <x v="1"/>
    <x v="1"/>
    <x v="0"/>
    <x v="0"/>
  </r>
  <r>
    <x v="0"/>
    <s v="Low Flow"/>
    <s v="X"/>
    <s v="combine RB-C-LB"/>
    <s v="NA"/>
    <n v="0.18"/>
    <s v="DF-3"/>
    <s v="SDC-DF-3-N_S"/>
    <s v="SDC-DF-3"/>
    <s v="SDC-DF-3-N_S0-0_I_8"/>
    <n v="8"/>
    <s v="black"/>
    <s v="fragment"/>
    <x v="1"/>
    <x v="1"/>
    <n v="0"/>
    <n v="0"/>
    <s v="done"/>
    <n v="0.13800000000000001"/>
    <n v="2.36"/>
    <n v="0.33700000000000002"/>
    <n v="0"/>
    <s v="Y"/>
    <s v="SDC-DF-3-N_S0-0_I_8.SPA"/>
    <s v="Y"/>
    <x v="2"/>
    <s v="Acronal"/>
    <s v="archaeometrielabor"/>
    <n v="0"/>
    <s v="TRANSMITTANCE"/>
    <n v="0"/>
    <s v="Paints"/>
    <x v="3"/>
    <x v="2"/>
    <x v="1"/>
    <x v="2"/>
  </r>
  <r>
    <x v="0"/>
    <s v="Low Flow"/>
    <s v="X"/>
    <s v="combine RB-C-LB"/>
    <s v="NA"/>
    <n v="0.18"/>
    <s v="DF-3"/>
    <s v="SDC-DF-3-N_S"/>
    <s v="SDC-DF-3"/>
    <s v="SDC-DF-3-N_S0-0_I_15"/>
    <n v="15"/>
    <s v="blue"/>
    <s v="fragment"/>
    <x v="1"/>
    <x v="2"/>
    <n v="0"/>
    <n v="0"/>
    <n v="0"/>
    <n v="0.32400000000000001"/>
    <n v="1.02"/>
    <n v="0.60199999999999998"/>
    <n v="0"/>
    <s v="Y"/>
    <s v="SDC-DF-3-N_S0-0_I_15.SPA"/>
    <s v="Y"/>
    <x v="0"/>
    <s v="polypropylene"/>
    <s v="Aline Carvalho"/>
    <s v="ATR"/>
    <n v="0"/>
    <s v="ATR"/>
    <n v="0"/>
    <x v="1"/>
    <x v="3"/>
    <x v="0"/>
    <x v="0"/>
  </r>
  <r>
    <x v="0"/>
    <s v="Low Flow"/>
    <s v="X"/>
    <s v="combine RB-C-LB"/>
    <s v="NA"/>
    <n v="0.18"/>
    <s v="DF-3"/>
    <s v="SDC-DF-3-N_S"/>
    <s v="SDC-DF-3"/>
    <s v="SDC-DF-3-N_S0-0_I_18"/>
    <n v="18"/>
    <s v="White"/>
    <s v="fragment"/>
    <x v="1"/>
    <x v="5"/>
    <n v="0"/>
    <n v="0"/>
    <n v="0"/>
    <n v="0.223"/>
    <n v="0.73499999999999999"/>
    <n v="0.55500000000000005"/>
    <n v="0"/>
    <s v="Y"/>
    <s v="SDC-DF-3-N_S0-0_I_18.SPA"/>
    <s v="Y"/>
    <x v="0"/>
    <s v="MDPE"/>
    <s v="Moore Institute for Plastic Pollution Research"/>
    <s v="Reflectance"/>
    <n v="0"/>
    <s v="Reflectance"/>
    <n v="0"/>
    <x v="1"/>
    <x v="1"/>
    <x v="0"/>
    <x v="0"/>
  </r>
  <r>
    <x v="0"/>
    <s v="Low Flow"/>
    <s v="X"/>
    <s v="combine RB-C-LB"/>
    <s v="NA"/>
    <n v="0.18"/>
    <s v="DF-3"/>
    <s v="SDC-DF-3-N_S"/>
    <s v="SDC-DF-3"/>
    <s v="SDC-DF-3-N_S0-0_I_24"/>
    <n v="24"/>
    <s v="green"/>
    <s v="fragment"/>
    <x v="1"/>
    <x v="3"/>
    <n v="0"/>
    <n v="0"/>
    <n v="0"/>
    <n v="0.28599999999999998"/>
    <n v="1.083"/>
    <n v="0.59399999999999997"/>
    <n v="0"/>
    <s v="Y"/>
    <s v="SDC-DF-3-N_S0-0_I_24.SPA"/>
    <s v="Y"/>
    <x v="1"/>
    <s v="LDPE.2"/>
    <s v="Moore Institute for Plastic Pollution Research"/>
    <s v="Reflectance"/>
    <n v="0"/>
    <s v="Reflectance"/>
    <n v="0"/>
    <x v="1"/>
    <x v="1"/>
    <x v="0"/>
    <x v="0"/>
  </r>
  <r>
    <x v="0"/>
    <s v="Low Flow"/>
    <s v="X"/>
    <s v="combine RB-C-LB"/>
    <s v="NA"/>
    <n v="0.18"/>
    <s v="DF-3"/>
    <s v="SDC-DF-3-N_S"/>
    <s v="SDC-DF-3"/>
    <s v="SDC-DF-3-N_S0-0_I_26"/>
    <n v="26"/>
    <s v="gray"/>
    <s v="fragment"/>
    <x v="1"/>
    <x v="1"/>
    <n v="0"/>
    <n v="0"/>
    <n v="0"/>
    <n v="0.79700000000000004"/>
    <n v="2.5630000000000002"/>
    <n v="0.82199999999999995"/>
    <n v="0"/>
    <s v="Y"/>
    <s v="SDC-DF-3-N_S0-0_I_26.SPA"/>
    <s v="Y"/>
    <x v="1"/>
    <s v="PA66"/>
    <s v="Moore Institute for Plastic Pollution Research"/>
    <s v="Reflectance"/>
    <n v="0"/>
    <s v="Reflectance"/>
    <n v="0"/>
    <x v="9"/>
    <x v="2"/>
    <x v="0"/>
    <x v="0"/>
  </r>
  <r>
    <x v="0"/>
    <s v="Low Flow"/>
    <s v="X"/>
    <s v="combine RB-C-LB"/>
    <s v="NA"/>
    <n v="0.18"/>
    <s v="DF-3"/>
    <s v="SDC-DF-3-N_S"/>
    <s v="SDC-DF-3"/>
    <s v="SDC-DF-3-N_S0-0_I_28"/>
    <n v="28"/>
    <s v="gray"/>
    <s v="fragment"/>
    <x v="1"/>
    <x v="1"/>
    <n v="0"/>
    <n v="0"/>
    <n v="0"/>
    <n v="7.4999999999999997E-2"/>
    <n v="1.091"/>
    <n v="0.39"/>
    <n v="0"/>
    <s v="Y"/>
    <s v="SDC-DF-3-N_S0-0_I_28.SPA"/>
    <s v="Y"/>
    <x v="0"/>
    <s v="hautleim - hide glue"/>
    <s v="archaeometrielabor"/>
    <n v="0"/>
    <s v="TRANSMITTANCE"/>
    <n v="0"/>
    <s v="Paints"/>
    <x v="3"/>
    <x v="2"/>
    <x v="1"/>
    <x v="2"/>
  </r>
  <r>
    <x v="0"/>
    <s v="Low Flow"/>
    <s v="X"/>
    <s v="combine RB-C-LB"/>
    <s v="NA"/>
    <n v="0.18"/>
    <s v="DF-3"/>
    <s v="SDC-DF-3-N_S"/>
    <s v="SDC-DF-3"/>
    <s v="SDC-DF-3-N_S0-0_I_29"/>
    <n v="29"/>
    <s v="gray"/>
    <s v="fragment"/>
    <x v="1"/>
    <x v="1"/>
    <n v="0"/>
    <n v="0"/>
    <n v="0"/>
    <n v="0.30599999999999999"/>
    <n v="0.78100000000000003"/>
    <n v="0.63400000000000001"/>
    <n v="0"/>
    <s v="Y"/>
    <s v="SDC-DF-3-N_S0-0_I_29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0"/>
    <s v="Low Flow"/>
    <s v="X"/>
    <s v="combine RB-C-LB"/>
    <s v="NA"/>
    <n v="0.18"/>
    <s v="DF-3"/>
    <s v="SDC-DF-3-N_S"/>
    <s v="SDC-DF-3"/>
    <s v="SDC-DF-3-N_S0-0_I_31"/>
    <n v="31"/>
    <s v="green"/>
    <s v="fragment"/>
    <x v="1"/>
    <x v="3"/>
    <n v="0"/>
    <n v="0"/>
    <n v="0"/>
    <n v="0.68200000000000005"/>
    <n v="3.4119999999999999"/>
    <n v="0.96899999999999997"/>
    <n v="0"/>
    <s v="Y"/>
    <s v="SDC-DF-3-N_S0-0_I_31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Low Flow"/>
    <s v="X"/>
    <s v="combine RB-C-LB"/>
    <s v="NA"/>
    <n v="0.18"/>
    <s v="DF-3"/>
    <s v="SDC-DF-3-N_S"/>
    <s v="SDC-DF-3"/>
    <s v="SDC-DF-3-N_S0-0_I_37"/>
    <n v="37"/>
    <s v="White"/>
    <s v="fragment"/>
    <x v="1"/>
    <x v="5"/>
    <n v="0"/>
    <n v="0"/>
    <n v="0"/>
    <n v="0.39600000000000002"/>
    <n v="1.679"/>
    <n v="0.53500000000000003"/>
    <n v="0"/>
    <s v="Y"/>
    <s v="SDC-DF-3-N_S0-0_I_37.SPA"/>
    <s v="Y"/>
    <x v="0"/>
    <s v="HDPE.1"/>
    <s v="Moore Institute for Plastic Pollution Research"/>
    <s v="Reflectance"/>
    <n v="0"/>
    <s v="Reflectance"/>
    <n v="0"/>
    <x v="1"/>
    <x v="1"/>
    <x v="0"/>
    <x v="0"/>
  </r>
  <r>
    <x v="0"/>
    <s v="Low Flow"/>
    <s v="X"/>
    <s v="combine RB-C-LB"/>
    <s v="NA"/>
    <n v="0.18"/>
    <s v="DF-3"/>
    <s v="SDC-DF-3-N_S"/>
    <s v="SDC-DF-3"/>
    <s v="SDC-DF-3-N_S0-0_J_9"/>
    <n v="9"/>
    <s v="gray"/>
    <s v="fragment"/>
    <x v="1"/>
    <x v="1"/>
    <n v="0"/>
    <n v="0"/>
    <s v="done"/>
    <n v="0.152"/>
    <n v="2.4020000000000001"/>
    <n v="0.96499999999999997"/>
    <n v="0"/>
    <s v="Y"/>
    <s v="SDC-DF-3-N_S0-0_J_9.SPA"/>
    <s v="Y"/>
    <x v="1"/>
    <s v="Grossular"/>
    <s v="RRUFF"/>
    <n v="0"/>
    <n v="0"/>
    <n v="0"/>
    <s v="Minerals"/>
    <x v="2"/>
    <x v="2"/>
    <x v="1"/>
    <x v="2"/>
  </r>
  <r>
    <x v="0"/>
    <s v="Low Flow"/>
    <s v="X"/>
    <s v="combine RB-C-LB"/>
    <s v="NA"/>
    <n v="0.18"/>
    <s v="DF-3"/>
    <s v="SDC-DF-3-N_S"/>
    <s v="SDC-DF-3"/>
    <s v="SDC-DF-3-N_S0-0_J_14"/>
    <n v="14"/>
    <s v="gray"/>
    <s v="film"/>
    <x v="1"/>
    <x v="1"/>
    <n v="0"/>
    <n v="0"/>
    <s v="done"/>
    <n v="1.6"/>
    <n v="11.122"/>
    <n v="0.89500000000000002"/>
    <n v="0"/>
    <s v="Y"/>
    <s v="SDC-DF-3-N_S0-0_J_14.SPA"/>
    <s v="Y"/>
    <x v="1"/>
    <s v="PP 48. Brown Fragment"/>
    <s v="FLOPP, De Frond et al. 2021"/>
    <n v="0"/>
    <s v="TRANSMITTANCE"/>
    <n v="0"/>
    <s v="Polymers"/>
    <x v="1"/>
    <x v="3"/>
    <x v="0"/>
    <x v="0"/>
  </r>
  <r>
    <x v="0"/>
    <s v="Stormflow"/>
    <n v="1"/>
    <s v="RB"/>
    <s v="Outside Thalweg_1"/>
    <n v="0.39"/>
    <s v="SF-2"/>
    <s v="SDC-SF-2-N-1"/>
    <s v="SDC-SF-2"/>
    <s v="SDC-SF-2-N-1_S0-0_A_1"/>
    <n v="1"/>
    <s v="green"/>
    <s v="fragment"/>
    <x v="1"/>
    <x v="3"/>
    <n v="0"/>
    <n v="0"/>
    <n v="0"/>
    <n v="0.66"/>
    <n v="1.298"/>
    <n v="1.07"/>
    <n v="0"/>
    <s v="Y"/>
    <s v="SDC-SF-2-N-1_S0-0_A_1.SPA"/>
    <s v="Y"/>
    <x v="9"/>
    <s v="hdpe"/>
    <s v="win cowger and sebastian primpke"/>
    <s v="transmission"/>
    <s v="transmission"/>
    <s v="transmission"/>
    <s v="Polymer, Minerals, Organic Materials"/>
    <x v="1"/>
    <x v="1"/>
    <x v="0"/>
    <x v="0"/>
  </r>
  <r>
    <x v="0"/>
    <s v="Stormflow"/>
    <n v="1"/>
    <s v="RB"/>
    <s v="Outside Thalweg_1"/>
    <n v="0.39"/>
    <s v="SF-2"/>
    <s v="SDC-SF-2-N-1"/>
    <s v="SDC-SF-2"/>
    <s v="SDC-SF-2-N-1_S0-0_A_2"/>
    <n v="2"/>
    <s v="green"/>
    <s v="fragment"/>
    <x v="1"/>
    <x v="3"/>
    <n v="0"/>
    <n v="0"/>
    <n v="0"/>
    <n v="0.53700000000000003"/>
    <n v="1.2050000000000001"/>
    <n v="0.753"/>
    <n v="0"/>
    <s v="Y"/>
    <s v="SDC-SF-2-N-1_S0-0_A_2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1"/>
    <s v="RB"/>
    <s v="Outside Thalweg_1"/>
    <n v="0.39"/>
    <s v="SF-2"/>
    <s v="SDC-SF-2-N-1"/>
    <s v="SDC-SF-2"/>
    <s v="SDC-SF-2-N-1_S0-0_A_3"/>
    <n v="3"/>
    <s v="blue"/>
    <s v="fragment"/>
    <x v="1"/>
    <x v="2"/>
    <n v="0"/>
    <n v="0"/>
    <n v="0"/>
    <n v="0.19"/>
    <n v="1.1659999999999999"/>
    <n v="0.32400000000000001"/>
    <n v="0"/>
    <s v="Y"/>
    <s v="SDC-SF-2-N-1_S0-0_A_3.SPA"/>
    <s v="Y"/>
    <x v="5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1"/>
    <s v="RB"/>
    <s v="Outside Thalweg_1"/>
    <n v="0.39"/>
    <s v="SF-2"/>
    <s v="SDC-SF-2-N-1"/>
    <s v="SDC-SF-2"/>
    <s v="SDC-SF-2-N-1_S0-0_A_4"/>
    <n v="4"/>
    <s v="blue"/>
    <s v="fragment"/>
    <x v="1"/>
    <x v="2"/>
    <n v="0"/>
    <n v="0"/>
    <n v="0"/>
    <n v="0.155"/>
    <n v="0.98099999999999998"/>
    <n v="0.24"/>
    <n v="0"/>
    <s v="Y"/>
    <s v="SDC-SF-2-N-1_S0-0_A_4.SPA"/>
    <s v="Y"/>
    <x v="5"/>
    <s v="ethylene_acrylic_acid"/>
    <s v="win cowger and sebastian primpke"/>
    <s v="Reflectance"/>
    <n v="0"/>
    <s v="Reflectance"/>
    <n v="0"/>
    <x v="7"/>
    <x v="2"/>
    <x v="0"/>
    <x v="0"/>
  </r>
  <r>
    <x v="0"/>
    <s v="Stormflow"/>
    <n v="1"/>
    <s v="RB"/>
    <s v="Outside Thalweg_1"/>
    <n v="0.39"/>
    <s v="SF-2"/>
    <s v="SDC-SF-2-N-1"/>
    <s v="SDC-SF-2"/>
    <s v="SDC-SF-2-N-1_S0-0_A_5"/>
    <n v="5"/>
    <s v="blue"/>
    <s v="fragment"/>
    <x v="1"/>
    <x v="2"/>
    <n v="0"/>
    <n v="0"/>
    <s v="done"/>
    <n v="0.23200000000000001"/>
    <n v="0.80800000000000005"/>
    <n v="0.52900000000000003"/>
    <n v="0"/>
    <s v="Y"/>
    <s v="SDC-SF-2-N-1_S0-0_A_5.SPA"/>
    <s v="Y"/>
    <x v="10"/>
    <s v="amber (new jersey; a. nissenbaum)"/>
    <s v="Kimmel_Center"/>
    <s v="absorbance"/>
    <s v="ABSORBANCE"/>
    <s v="absorbance"/>
    <s v="Organic Materials, Minerals, Archeology"/>
    <x v="2"/>
    <x v="2"/>
    <x v="1"/>
    <x v="2"/>
  </r>
  <r>
    <x v="0"/>
    <s v="Stormflow"/>
    <n v="1"/>
    <s v="RB"/>
    <s v="Outside Thalweg_1"/>
    <n v="0.39"/>
    <s v="SF-2"/>
    <s v="SDC-SF-2-N-1"/>
    <s v="SDC-SF-2"/>
    <s v="SDC-SF-2-N-1_S0-0_A_6"/>
    <n v="6"/>
    <s v="pink"/>
    <s v="fragment"/>
    <x v="1"/>
    <x v="0"/>
    <n v="0"/>
    <n v="0"/>
    <n v="0"/>
    <n v="0.34"/>
    <n v="1.244"/>
    <n v="0.65300000000000002"/>
    <n v="0"/>
    <s v="Y"/>
    <s v="SDC-SF-2-N-1_S0-0_A_6.SPA"/>
    <s v="Y"/>
    <x v="11"/>
    <s v="triacontane"/>
    <s v="NIST Chem Web Book"/>
    <s v="Reflectance"/>
    <s v="Reflectance"/>
    <s v="Reflectance"/>
    <s v="Polymer, Minerals, Organic Materials"/>
    <x v="3"/>
    <x v="2"/>
    <x v="1"/>
    <x v="2"/>
  </r>
  <r>
    <x v="0"/>
    <s v="Stormflow"/>
    <n v="1"/>
    <s v="RB"/>
    <s v="Outside Thalweg_1"/>
    <n v="0.39"/>
    <s v="SF-2"/>
    <s v="SDC-SF-2-N-1"/>
    <s v="SDC-SF-2"/>
    <s v="SDC-SF-2-N-1_S0-0_A_10"/>
    <n v="10"/>
    <s v="pink"/>
    <s v="fragment"/>
    <x v="1"/>
    <x v="0"/>
    <n v="0"/>
    <s v="can make a dent within the sample, like wax."/>
    <n v="0"/>
    <n v="4.2510000000000003"/>
    <n v="4.1840000000000002"/>
    <n v="1.766"/>
    <n v="0"/>
    <s v="Y"/>
    <s v="SDC-SF-2-N-1_S0-0_A_10.SPA"/>
    <s v="Y"/>
    <x v="12"/>
    <s v="ldpe.2"/>
    <s v="Moore Institute for Plastic Pollution Research"/>
    <s v="Reflectance"/>
    <s v="Reflectance"/>
    <s v="Reflectance"/>
    <s v="polymers and minerals"/>
    <x v="1"/>
    <x v="1"/>
    <x v="0"/>
    <x v="0"/>
  </r>
  <r>
    <x v="0"/>
    <s v="Stormflow"/>
    <n v="1"/>
    <s v="RB"/>
    <s v="Outside Thalweg_1"/>
    <n v="0.39"/>
    <s v="SF-2"/>
    <s v="SDC-SF-2-N-1"/>
    <s v="SDC-SF-2"/>
    <s v="SDC-SF-2-N-1_S0-0_A_13"/>
    <n v="13"/>
    <s v="blue"/>
    <s v="fragment"/>
    <x v="1"/>
    <x v="2"/>
    <n v="0"/>
    <n v="0"/>
    <n v="0"/>
    <n v="0.17"/>
    <n v="0.69299999999999995"/>
    <n v="0.48899999999999999"/>
    <n v="0"/>
    <s v="Y"/>
    <s v="SDC-SF-2-N-1_S0-0_A_13.SPA"/>
    <s v="Y"/>
    <x v="2"/>
    <s v="PP"/>
    <s v="win cowger and sebastian primpke"/>
    <s v="transmission"/>
    <n v="0"/>
    <s v="transmission"/>
    <n v="0"/>
    <x v="1"/>
    <x v="3"/>
    <x v="0"/>
    <x v="0"/>
  </r>
  <r>
    <x v="0"/>
    <s v="Stormflow"/>
    <n v="1"/>
    <s v="RB"/>
    <s v="Outside Thalweg_1"/>
    <n v="0.39"/>
    <s v="SF-2"/>
    <s v="SDC-SF-2-N-1"/>
    <s v="SDC-SF-2"/>
    <s v="SDC-SF-2-N-1_S0-0_A_14"/>
    <n v="14"/>
    <s v="green"/>
    <s v="fragment"/>
    <x v="1"/>
    <x v="3"/>
    <n v="0"/>
    <n v="0"/>
    <n v="0"/>
    <n v="0.20799999999999999"/>
    <n v="0.95899999999999996"/>
    <n v="0.57999999999999996"/>
    <n v="0"/>
    <s v="Y"/>
    <s v="SDC-SF-2-N-1_S0-0_A_14.SPA"/>
    <s v="Y"/>
    <x v="1"/>
    <s v="Polyethylene, low Mw ~4,000 by GPC"/>
    <s v="NIST Chem Web Book"/>
    <n v="0"/>
    <s v="Reflectance"/>
    <n v="0"/>
    <s v="Polymer, Minerals, Organic Materials"/>
    <x v="1"/>
    <x v="1"/>
    <x v="0"/>
    <x v="0"/>
  </r>
  <r>
    <x v="0"/>
    <s v="Stormflow"/>
    <n v="1"/>
    <s v="RB"/>
    <s v="Outside Thalweg_1"/>
    <n v="0.39"/>
    <s v="SF-2"/>
    <s v="SDC-SF-2-N-1"/>
    <s v="SDC-SF-2"/>
    <s v="SDC-SF-2-N-1_S0-0_A_18"/>
    <n v="18"/>
    <s v="green"/>
    <s v="fragment"/>
    <x v="1"/>
    <x v="3"/>
    <n v="0"/>
    <n v="0"/>
    <n v="0"/>
    <n v="0.253"/>
    <n v="0.73299999999999998"/>
    <n v="0.53300000000000003"/>
    <n v="0"/>
    <s v="Y"/>
    <s v="SDC-SF-2-N-1_S0-0_A_18.SPA"/>
    <s v="Y"/>
    <x v="1"/>
    <s v="Rubber"/>
    <s v="win cowger and sebastian primpke"/>
    <s v="Reflectance"/>
    <n v="0"/>
    <s v="Reflectance"/>
    <n v="0"/>
    <x v="7"/>
    <x v="2"/>
    <x v="0"/>
    <x v="0"/>
  </r>
  <r>
    <x v="0"/>
    <s v="Stormflow"/>
    <n v="1"/>
    <s v="RB"/>
    <s v="Outside Thalweg_1"/>
    <n v="0.39"/>
    <s v="SF-2"/>
    <s v="SDC-SF-2-N-1"/>
    <s v="SDC-SF-2"/>
    <s v="SDC-SF-2-N-1_S0-0_A_19"/>
    <n v="19"/>
    <s v="black"/>
    <s v="fragment"/>
    <x v="1"/>
    <x v="1"/>
    <n v="0"/>
    <s v="could be dented"/>
    <s v="done"/>
    <n v="0.19600000000000001"/>
    <n v="0.82199999999999995"/>
    <n v="0.49099999999999999"/>
    <n v="0"/>
    <s v="Y"/>
    <s v="SDC-SF-2-N-1_S0-0_A_19.SPA"/>
    <s v="Y"/>
    <x v="1"/>
    <s v="LDPE"/>
    <s v="win cowger and sebastian primpke"/>
    <s v="Reflectance"/>
    <n v="0"/>
    <s v="Reflectance"/>
    <n v="0"/>
    <x v="1"/>
    <x v="1"/>
    <x v="0"/>
    <x v="0"/>
  </r>
  <r>
    <x v="0"/>
    <s v="Stormflow"/>
    <n v="1"/>
    <s v="RB"/>
    <s v="Outside Thalweg_1"/>
    <n v="0.39"/>
    <s v="SF-2"/>
    <s v="SDC-SF-2-N-1"/>
    <s v="SDC-SF-2"/>
    <s v="SDC-SF-2-N-1_S0-0_A_23"/>
    <n v="23"/>
    <s v="White"/>
    <s v="fragment"/>
    <x v="1"/>
    <x v="5"/>
    <n v="0"/>
    <s v="smaller pieces fall off when pressure is put on the sample."/>
    <n v="0"/>
    <n v="0.55200000000000005"/>
    <n v="1.19"/>
    <n v="0.81699999999999995"/>
    <n v="0"/>
    <s v="Y"/>
    <s v="SDC-SF-2-N-1_S0-0_A_23.SPA"/>
    <s v="Y"/>
    <x v="13"/>
    <s v="honeycomb_top_bar"/>
    <s v="win cowger and sebastian primpke"/>
    <s v="Reflectance"/>
    <s v="Reflectance"/>
    <s v="Reflectance"/>
    <s v="Polymer, Minerals, Organic Materials"/>
    <x v="12"/>
    <x v="2"/>
    <x v="1"/>
    <x v="2"/>
  </r>
  <r>
    <x v="0"/>
    <s v="Stormflow"/>
    <n v="1"/>
    <s v="RB"/>
    <s v="Outside Thalweg_1"/>
    <n v="0.39"/>
    <s v="SF-2"/>
    <s v="SDC-SF-2-N-1"/>
    <s v="SDC-SF-2"/>
    <s v="SDC-SF-2-N-1_S0-0_A_24"/>
    <n v="24"/>
    <s v="black"/>
    <s v="fragment"/>
    <x v="1"/>
    <x v="1"/>
    <n v="0"/>
    <s v="could be dented"/>
    <s v="done"/>
    <n v="0.95"/>
    <n v="1.694"/>
    <n v="0.78800000000000003"/>
    <n v="0"/>
    <s v="Y"/>
    <s v="SDC-SF-2-N-1_S0-0_A_24.SPA"/>
    <s v="Y"/>
    <x v="14"/>
    <s v="ethylene/vinyl actetate copolymer"/>
    <s v="win cowger and sebastian primpke"/>
    <s v="Reflectance"/>
    <s v="Reflectance"/>
    <s v="Reflectance"/>
    <s v="Polymer, Minerals, Organic Materials"/>
    <x v="7"/>
    <x v="5"/>
    <x v="0"/>
    <x v="0"/>
  </r>
  <r>
    <x v="0"/>
    <s v="Stormflow"/>
    <n v="1"/>
    <s v="RB"/>
    <s v="Outside Thalweg_1"/>
    <n v="0.39"/>
    <s v="SF-2"/>
    <s v="SDC-SF-2-N-1"/>
    <s v="SDC-SF-2"/>
    <s v="SDC-SF-2-N-1_S0-0_A_25"/>
    <n v="25"/>
    <s v="blue"/>
    <s v="fragment"/>
    <x v="1"/>
    <x v="2"/>
    <n v="0"/>
    <n v="0"/>
    <n v="0"/>
    <n v="0.33400000000000002"/>
    <n v="1.738"/>
    <n v="0.40500000000000003"/>
    <n v="0"/>
    <s v="Y"/>
    <s v="SDC-SF-2-N-1_S0-0_A_25.SPA"/>
    <s v="Y"/>
    <x v="15"/>
    <s v="triacontane"/>
    <s v="NIST Chem Web Book"/>
    <s v="Reflectance"/>
    <s v="Reflectance"/>
    <s v="Reflectance"/>
    <s v="Polymer, Minerals, Organic Materials"/>
    <x v="3"/>
    <x v="2"/>
    <x v="1"/>
    <x v="2"/>
  </r>
  <r>
    <x v="0"/>
    <s v="Stormflow"/>
    <n v="1"/>
    <s v="RB"/>
    <s v="Outside Thalweg_1"/>
    <n v="0.39"/>
    <s v="SF-2"/>
    <s v="SDC-SF-2-N-1"/>
    <s v="SDC-SF-2"/>
    <s v="SDC-SF-2-N-1_S0-0_A_26"/>
    <n v="26"/>
    <s v="blue"/>
    <s v="fragment"/>
    <x v="1"/>
    <x v="2"/>
    <n v="0"/>
    <n v="0"/>
    <n v="0"/>
    <n v="0.12"/>
    <n v="0.72099999999999997"/>
    <n v="0.52100000000000002"/>
    <n v="0"/>
    <s v="Y"/>
    <s v="SDC-SF-2-N-1_S0-0_A_26.SPA"/>
    <s v="Y"/>
    <x v="1"/>
    <s v="Polyester for blocks"/>
    <s v="Kimmel_Center"/>
    <n v="0"/>
    <s v="ABSORBANCE"/>
    <n v="0"/>
    <s v="Organic Materials, Minerals, Archeology"/>
    <x v="4"/>
    <x v="2"/>
    <x v="0"/>
    <x v="0"/>
  </r>
  <r>
    <x v="0"/>
    <s v="Stormflow"/>
    <n v="1"/>
    <s v="RB"/>
    <s v="Outside Thalweg_1"/>
    <n v="0.39"/>
    <s v="SF-2"/>
    <s v="SDC-SF-2-N-1"/>
    <s v="SDC-SF-2"/>
    <s v="SDC-SF-2-N-1_S0-0_A_27"/>
    <n v="27"/>
    <s v="orange"/>
    <s v="fragment"/>
    <x v="1"/>
    <x v="6"/>
    <n v="0"/>
    <n v="0"/>
    <n v="0"/>
    <n v="0.78800000000000003"/>
    <n v="2.472"/>
    <n v="0.95699999999999996"/>
    <n v="0"/>
    <s v="Y"/>
    <s v="SDC-SF-2-N-1_S0-0_A_27.SPA"/>
    <s v="Y"/>
    <x v="1"/>
    <s v="poly(ethylene_terephthalate)"/>
    <s v="win cowger and sebastian primpke"/>
    <s v="Reflectance"/>
    <n v="0"/>
    <s v="Reflectance"/>
    <n v="0"/>
    <x v="0"/>
    <x v="0"/>
    <x v="0"/>
    <x v="0"/>
  </r>
  <r>
    <x v="0"/>
    <s v="Stormflow"/>
    <n v="1"/>
    <s v="RB"/>
    <s v="Outside Thalweg_1"/>
    <n v="0.39"/>
    <s v="SF-2"/>
    <s v="SDC-SF-2-N-1"/>
    <s v="SDC-SF-2"/>
    <s v="SDC-SF-2-N-1_S0-0_A_28"/>
    <n v="28"/>
    <s v="black"/>
    <s v="fragment"/>
    <x v="1"/>
    <x v="1"/>
    <n v="0"/>
    <n v="0"/>
    <n v="0"/>
    <n v="1.2130000000000001"/>
    <n v="2.476"/>
    <n v="1.1020000000000001"/>
    <n v="0"/>
    <s v="Y"/>
    <s v="SDC-SF-2-N-1_S0-0_A_28.SPA"/>
    <s v="Y"/>
    <x v="16"/>
    <s v="pp"/>
    <s v="win cowger and sebastian primpke"/>
    <s v="transmission"/>
    <s v="transmission"/>
    <s v="transmission"/>
    <s v="Polymer, Minerals, Organic Materials"/>
    <x v="1"/>
    <x v="3"/>
    <x v="0"/>
    <x v="0"/>
  </r>
  <r>
    <x v="0"/>
    <s v="Stormflow"/>
    <n v="1"/>
    <s v="RB"/>
    <s v="Outside Thalweg_1"/>
    <n v="0.39"/>
    <s v="SF-2"/>
    <s v="SDC-SF-2-N-1"/>
    <s v="SDC-SF-2"/>
    <s v="SDC-SF-2-N-1_S0-0_A_31"/>
    <n v="31"/>
    <s v="White"/>
    <s v="fragment"/>
    <x v="1"/>
    <x v="5"/>
    <n v="0"/>
    <s v="has a gray fiber attached to it."/>
    <n v="0"/>
    <n v="0.35799999999999998"/>
    <n v="2.0030000000000001"/>
    <n v="1.052"/>
    <n v="0"/>
    <s v="Y"/>
    <s v="SDC-SF-2-N-1_S0-0_A_32.SPA"/>
    <s v="Y"/>
    <x v="17"/>
    <s v="pe"/>
    <s v="win cowger and sebastian primpke"/>
    <s v="transmission"/>
    <s v="transmission"/>
    <s v="transmission"/>
    <s v="Polymer, Minerals, Organic Materials"/>
    <x v="1"/>
    <x v="1"/>
    <x v="0"/>
    <x v="0"/>
  </r>
  <r>
    <x v="0"/>
    <s v="Stormflow"/>
    <n v="1"/>
    <s v="RB"/>
    <s v="Outside Thalweg_1"/>
    <n v="0.39"/>
    <s v="SF-2"/>
    <s v="SDC-SF-2-N-1"/>
    <s v="SDC-SF-2"/>
    <s v="SDC-SF-2-N-1_S0-0_A_32"/>
    <n v="32"/>
    <s v="blue"/>
    <s v="fragment"/>
    <x v="1"/>
    <x v="2"/>
    <n v="0"/>
    <n v="0"/>
    <n v="0"/>
    <n v="0.38800000000000001"/>
    <n v="0.98899999999999999"/>
    <n v="0.74099999999999999"/>
    <n v="0"/>
    <s v="Y"/>
    <s v="SDC-SF-2-N-1_S0-0_A_32.SPA"/>
    <s v="Y"/>
    <x v="17"/>
    <s v="pe"/>
    <s v="win cowger and sebastian primpke"/>
    <s v="transmission"/>
    <s v="transmission"/>
    <s v="transmission"/>
    <s v="Polymer, Minerals, Organic Materials"/>
    <x v="1"/>
    <x v="1"/>
    <x v="0"/>
    <x v="0"/>
  </r>
  <r>
    <x v="0"/>
    <s v="Stormflow"/>
    <n v="1"/>
    <s v="RB"/>
    <s v="Outside Thalweg_1"/>
    <n v="0.39"/>
    <s v="SF-2"/>
    <s v="SDC-SF-2-N-1"/>
    <s v="SDC-SF-2"/>
    <s v="SDC-SF-2-N-1_S0-0_A_34"/>
    <n v="34"/>
    <s v="blue"/>
    <s v="fragment"/>
    <x v="1"/>
    <x v="2"/>
    <n v="0"/>
    <n v="0"/>
    <n v="0"/>
    <n v="0.21099999999999999"/>
    <n v="0.65"/>
    <n v="0.495"/>
    <n v="0"/>
    <s v="Y"/>
    <s v="SDC-SF-2-N-1_S0-0_A_34.SPA"/>
    <s v="Y"/>
    <x v="1"/>
    <s v="Polyester for blocks"/>
    <s v="Kimmel_Center"/>
    <n v="0"/>
    <s v="ABSORBANCE"/>
    <n v="0"/>
    <s v="Organic Materials, Minerals, Archeology"/>
    <x v="4"/>
    <x v="2"/>
    <x v="0"/>
    <x v="0"/>
  </r>
  <r>
    <x v="0"/>
    <s v="Stormflow"/>
    <n v="1"/>
    <s v="RB"/>
    <s v="Outside Thalweg_1"/>
    <n v="0.39"/>
    <s v="SF-2"/>
    <s v="SDC-SF-2-N-1"/>
    <s v="SDC-SF-2"/>
    <s v="SDC-SF-2-N-1_S0-0_A_35"/>
    <n v="35"/>
    <s v="pink"/>
    <s v="fragment"/>
    <x v="1"/>
    <x v="0"/>
    <n v="0"/>
    <n v="0"/>
    <n v="0"/>
    <n v="0.115"/>
    <n v="0.72599999999999998"/>
    <n v="0.27200000000000002"/>
    <n v="0"/>
    <s v="Y"/>
    <s v="SDC-SF-2-N-1_S0-0_A_35.SPA"/>
    <s v="Y"/>
    <x v="1"/>
    <s v="poly(2_hydroxyethyl_methacrylate)"/>
    <s v="win cowger and sebastian primpke"/>
    <s v="Reflectance"/>
    <n v="0"/>
    <s v="Reflectance"/>
    <n v="0"/>
    <x v="16"/>
    <x v="14"/>
    <x v="0"/>
    <x v="0"/>
  </r>
  <r>
    <x v="0"/>
    <s v="Stormflow"/>
    <n v="1"/>
    <s v="RB"/>
    <s v="Outside Thalweg_1"/>
    <n v="0.39"/>
    <s v="SF-2"/>
    <s v="SDC-SF-2-N-1"/>
    <s v="SDC-SF-2"/>
    <s v="SDC-SF-2-N-1_S0-0_A_39"/>
    <n v="39"/>
    <s v="black"/>
    <s v="fragment"/>
    <x v="1"/>
    <x v="1"/>
    <n v="0"/>
    <s v="dent could be made in the sample."/>
    <s v="done"/>
    <n v="2.0760000000000001"/>
    <n v="2.2130000000000001"/>
    <n v="1.4790000000000001"/>
    <n v="0"/>
    <s v="Y"/>
    <s v="SDC-SF-2-N-1_S0-0_A_39.SPA"/>
    <s v="Y"/>
    <x v="18"/>
    <s v="pe"/>
    <s v="win cowger and sebastian primpke"/>
    <s v="transmission"/>
    <s v="transmission"/>
    <s v="transmission"/>
    <s v="Polymer, Minerals, Organic Materials"/>
    <x v="1"/>
    <x v="1"/>
    <x v="0"/>
    <x v="0"/>
  </r>
  <r>
    <x v="0"/>
    <s v="Stormflow"/>
    <n v="1"/>
    <s v="RB"/>
    <s v="Outside Thalweg_1"/>
    <n v="0.39"/>
    <s v="SF-2"/>
    <s v="SDC-SF-2-N-1"/>
    <s v="SDC-SF-2"/>
    <s v="SDC-SF-2-N-1_S0-0_A_40"/>
    <n v="40"/>
    <s v="blue"/>
    <s v="fragment"/>
    <x v="1"/>
    <x v="2"/>
    <n v="0"/>
    <n v="0"/>
    <n v="0"/>
    <n v="5.3999999999999999E-2"/>
    <n v="0.38300000000000001"/>
    <n v="0.21299999999999999"/>
    <n v="0"/>
    <s v="Y"/>
    <s v="SDC-SF-2-N-1_S0-0_A_40.SPA"/>
    <s v="Y"/>
    <x v="1"/>
    <s v="Other Plastic"/>
    <s v="win cowger and sebastian primpke"/>
    <s v="ATR"/>
    <n v="0"/>
    <s v="ATR"/>
    <n v="0"/>
    <x v="7"/>
    <x v="2"/>
    <x v="0"/>
    <x v="0"/>
  </r>
  <r>
    <x v="0"/>
    <s v="Stormflow"/>
    <n v="1"/>
    <s v="RB"/>
    <s v="Outside Thalweg_1"/>
    <n v="0.39"/>
    <s v="SF-2"/>
    <s v="SDC-SF-2-N-1"/>
    <s v="SDC-SF-2"/>
    <s v="SDC-SF-2-N-1_S0-0_A_41"/>
    <n v="41"/>
    <s v="blue"/>
    <s v="fragment"/>
    <x v="1"/>
    <x v="2"/>
    <n v="0"/>
    <n v="0"/>
    <n v="0"/>
    <n v="0.28000000000000003"/>
    <n v="1.175"/>
    <n v="0.60799999999999998"/>
    <n v="0"/>
    <s v="Y"/>
    <s v="SDC-SF-2-N-1_S0-0_A_41.SPA"/>
    <s v="Y"/>
    <x v="19"/>
    <s v="rubber"/>
    <s v="win cowger and sebastian primpke"/>
    <s v="Reflectance"/>
    <s v="Reflectance"/>
    <s v="Reflectance"/>
    <s v="Polymer, Minerals, Organic Materials"/>
    <x v="7"/>
    <x v="2"/>
    <x v="0"/>
    <x v="0"/>
  </r>
  <r>
    <x v="0"/>
    <s v="Stormflow"/>
    <n v="1"/>
    <s v="RB"/>
    <s v="Outside Thalweg_1"/>
    <n v="0.39"/>
    <s v="SF-2"/>
    <s v="SDC-SF-2-N-1"/>
    <s v="SDC-SF-2"/>
    <s v="SDC-SF-2-N-1_S0-0_A_42"/>
    <n v="42"/>
    <s v="White"/>
    <s v="fragment"/>
    <x v="1"/>
    <x v="5"/>
    <n v="0"/>
    <n v="0"/>
    <n v="0"/>
    <n v="8.9580000000000002"/>
    <n v="3.7290000000000001"/>
    <n v="3.278"/>
    <n v="0"/>
    <s v="Y"/>
    <s v="SDC-SF-2-N-1_S0-0_A_42.SPA"/>
    <s v="Y"/>
    <x v="5"/>
    <s v="polyamide_resin"/>
    <s v="win cowger and sebastian primpke"/>
    <s v="Reflectance"/>
    <n v="0"/>
    <s v="Reflectance"/>
    <n v="0"/>
    <x v="9"/>
    <x v="2"/>
    <x v="0"/>
    <x v="0"/>
  </r>
  <r>
    <x v="0"/>
    <s v="Stormflow"/>
    <n v="1"/>
    <s v="RB"/>
    <s v="Outside Thalweg_1"/>
    <n v="0.39"/>
    <s v="SF-2"/>
    <s v="SDC-SF-2-N-1"/>
    <s v="SDC-SF-2"/>
    <s v="SDC-SF-2-N-1_S0-0_A_43"/>
    <n v="43"/>
    <s v="green"/>
    <s v="fragment"/>
    <x v="1"/>
    <x v="3"/>
    <n v="0"/>
    <n v="0"/>
    <n v="0"/>
    <n v="0.35399999999999998"/>
    <n v="0.93200000000000005"/>
    <n v="0.64500000000000002"/>
    <n v="0"/>
    <s v="Y"/>
    <s v="SDC-SF-2-N-1_S0-0_A_43.SPA"/>
    <s v="Y"/>
    <x v="20"/>
    <s v="pe"/>
    <s v="win cowger and sebastian primpke"/>
    <s v="transmission"/>
    <s v="transmission"/>
    <s v="transmission"/>
    <s v="Polymer, Minerals, Organic Materials"/>
    <x v="1"/>
    <x v="1"/>
    <x v="0"/>
    <x v="0"/>
  </r>
  <r>
    <x v="0"/>
    <s v="Stormflow"/>
    <n v="1"/>
    <s v="RB"/>
    <s v="Outside Thalweg_1"/>
    <n v="0.39"/>
    <s v="SF-2"/>
    <s v="SDC-SF-2-N-1"/>
    <s v="SDC-SF-2"/>
    <s v="SDC-SF-2-N-1_S0-0_A_45"/>
    <n v="45"/>
    <s v="White"/>
    <s v="fragment"/>
    <x v="1"/>
    <x v="5"/>
    <n v="0"/>
    <n v="0"/>
    <n v="0"/>
    <n v="2.113"/>
    <n v="2.4159999999999999"/>
    <n v="1.1819999999999999"/>
    <n v="0"/>
    <s v="Y"/>
    <s v="SDC-SF-2-N-1_S0-0_A_45.SPA"/>
    <s v="Y"/>
    <x v="21"/>
    <s v="limonite"/>
    <s v="Moore Institute for Plastic Pollution Research"/>
    <s v="Reflectance"/>
    <s v="Reflectance"/>
    <s v="Reflectance"/>
    <s v="polymers and minerals"/>
    <x v="2"/>
    <x v="2"/>
    <x v="1"/>
    <x v="2"/>
  </r>
  <r>
    <x v="0"/>
    <s v="Stormflow"/>
    <n v="1"/>
    <s v="RB"/>
    <s v="Outside Thalweg_1"/>
    <n v="0.39"/>
    <s v="SF-2"/>
    <s v="SDC-SF-2-N-1"/>
    <s v="SDC-SF-2"/>
    <s v="SDC-SF-2-N-1_S0-0_A_46"/>
    <n v="46"/>
    <s v="green"/>
    <s v="fragment"/>
    <x v="1"/>
    <x v="3"/>
    <n v="0"/>
    <n v="0"/>
    <n v="0"/>
    <n v="0.109"/>
    <n v="1.1639999999999999"/>
    <n v="0.29199999999999998"/>
    <n v="0"/>
    <s v="Y"/>
    <s v="SDC-SF-2-N-1_S0-0_A_46.SPA"/>
    <s v="Y"/>
    <x v="2"/>
    <s v="polypropylene"/>
    <s v="win cowger and sebastian primpke"/>
    <s v="transmission"/>
    <n v="0"/>
    <s v="transmission"/>
    <n v="0"/>
    <x v="1"/>
    <x v="3"/>
    <x v="0"/>
    <x v="0"/>
  </r>
  <r>
    <x v="0"/>
    <s v="Stormflow"/>
    <n v="1"/>
    <s v="RB"/>
    <s v="Outside Thalweg_1"/>
    <n v="0.39"/>
    <s v="SF-2"/>
    <s v="SDC-SF-2-N-1"/>
    <s v="SDC-SF-2"/>
    <s v="SDC-SF-2-N-1_S0-0_A_48"/>
    <n v="48"/>
    <s v="blue"/>
    <s v="fragment"/>
    <x v="1"/>
    <x v="2"/>
    <n v="0"/>
    <n v="0"/>
    <n v="0"/>
    <n v="0.128"/>
    <n v="0.73099999999999998"/>
    <n v="0.46700000000000003"/>
    <n v="0"/>
    <s v="Y"/>
    <s v="SDC-SF-2-N-1_S0-0_A_48.SPA"/>
    <s v="Y"/>
    <x v="22"/>
    <s v="pe"/>
    <s v="win cowger and sebastian primpke"/>
    <s v="transmission"/>
    <s v="transmission"/>
    <s v="transmission"/>
    <s v="Polymer, Minerals, Organic Materials"/>
    <x v="1"/>
    <x v="1"/>
    <x v="0"/>
    <x v="0"/>
  </r>
  <r>
    <x v="0"/>
    <s v="Stormflow"/>
    <n v="1"/>
    <s v="RB"/>
    <s v="Outside Thalweg_1"/>
    <n v="0.39"/>
    <s v="SF-2"/>
    <s v="SDC-SF-2-N-1"/>
    <s v="SDC-SF-2"/>
    <s v="SDC-SF-2-N-1_S0-0_A_49"/>
    <n v="49"/>
    <s v="black"/>
    <s v="fragment"/>
    <x v="1"/>
    <x v="1"/>
    <n v="0"/>
    <n v="0"/>
    <n v="0"/>
    <n v="0.189"/>
    <n v="0.85499999999999998"/>
    <n v="0.39800000000000002"/>
    <n v="0"/>
    <s v="Y"/>
    <s v="SDC-SF-2-N-1_S0-0_A_49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1"/>
    <s v="RB"/>
    <s v="Outside Thalweg_1"/>
    <n v="0.39"/>
    <s v="SF-2"/>
    <s v="SDC-SF-2-N-1"/>
    <s v="SDC-SF-2"/>
    <s v="SDC-SF-2-N-1_S0-0_A_50"/>
    <n v="50"/>
    <s v="clear"/>
    <s v="fragment"/>
    <x v="1"/>
    <x v="4"/>
    <n v="0"/>
    <n v="0"/>
    <n v="0"/>
    <n v="8.6999999999999994E-2"/>
    <n v="0.42"/>
    <n v="0.27600000000000002"/>
    <n v="0"/>
    <s v="Y"/>
    <s v="SDC-SF-2-N-1_S0-0_A_50.SPA"/>
    <s v="Y"/>
    <x v="5"/>
    <s v="Safeway All Purpose Flour Enriched Bleached"/>
    <s v="NIST Chem Web Book"/>
    <n v="0"/>
    <s v="Reflectance"/>
    <n v="0"/>
    <s v="Polymer, Minerals, Organic Materials"/>
    <x v="3"/>
    <x v="2"/>
    <x v="1"/>
    <x v="2"/>
  </r>
  <r>
    <x v="0"/>
    <s v="Stormflow"/>
    <n v="1"/>
    <s v="RB"/>
    <s v="Outside Thalweg_1"/>
    <n v="0.39"/>
    <s v="SF-2"/>
    <s v="SDC-SF-2-N-1"/>
    <s v="SDC-SF-2"/>
    <s v="SDC-SF-2-N-1_S0-0_B_11"/>
    <n v="11"/>
    <s v="blue"/>
    <s v="fragment"/>
    <x v="1"/>
    <x v="2"/>
    <n v="0"/>
    <n v="0"/>
    <n v="0"/>
    <n v="0.17799999999999999"/>
    <n v="1.3740000000000001"/>
    <n v="0.373"/>
    <n v="0"/>
    <s v="Y"/>
    <s v="SDC-SF-2-N-1_S0-0_B_11.SPA"/>
    <s v="Y"/>
    <x v="1"/>
    <s v="PEST"/>
    <s v="Moore Institute for Plastic Pollution Research"/>
    <s v="Reflectance"/>
    <n v="0"/>
    <s v="Reflectance"/>
    <n v="0"/>
    <x v="4"/>
    <x v="2"/>
    <x v="0"/>
    <x v="0"/>
  </r>
  <r>
    <x v="0"/>
    <s v="Stormflow"/>
    <n v="1"/>
    <s v="RB"/>
    <s v="Outside Thalweg_1"/>
    <n v="0.39"/>
    <s v="SF-2"/>
    <s v="SDC-SF-2-N-1"/>
    <s v="SDC-SF-2"/>
    <s v="SDC-SF-2-N-1_S0-0_B_13"/>
    <n v="13"/>
    <s v="blue"/>
    <s v="fragment"/>
    <x v="1"/>
    <x v="2"/>
    <n v="0"/>
    <n v="0"/>
    <n v="0"/>
    <n v="0.223"/>
    <n v="0.86899999999999999"/>
    <n v="0.371"/>
    <n v="0"/>
    <s v="Y"/>
    <s v="SDC-SF-2-N-1_S0-0_B_13.SPA"/>
    <s v="Y"/>
    <x v="5"/>
    <s v="PEST"/>
    <s v="Moore Institute for Plastic Pollution Research"/>
    <s v="Reflectance"/>
    <n v="0"/>
    <s v="Reflectance"/>
    <n v="0"/>
    <x v="4"/>
    <x v="2"/>
    <x v="0"/>
    <x v="0"/>
  </r>
  <r>
    <x v="0"/>
    <s v="Stormflow"/>
    <n v="1"/>
    <s v="RB"/>
    <s v="Outside Thalweg_1"/>
    <n v="0.39"/>
    <s v="SF-2"/>
    <s v="SDC-SF-2-N-1"/>
    <s v="SDC-SF-2"/>
    <s v="SDC-SF-2-N-1_S0-0_B_16"/>
    <n v="16"/>
    <s v="green"/>
    <s v="fragment"/>
    <x v="1"/>
    <x v="3"/>
    <n v="0"/>
    <n v="0"/>
    <n v="0"/>
    <n v="0.23499999999999999"/>
    <n v="0.81200000000000006"/>
    <n v="0.5"/>
    <n v="0"/>
    <s v="Y"/>
    <s v="SDC-SF-2-N-1_S0-0_B_16.SPA"/>
    <s v="Y"/>
    <x v="5"/>
    <s v="PEST"/>
    <s v="Moore Institute for Plastic Pollution Research"/>
    <s v="Reflectance"/>
    <n v="0"/>
    <s v="Reflectance"/>
    <n v="0"/>
    <x v="4"/>
    <x v="2"/>
    <x v="0"/>
    <x v="0"/>
  </r>
  <r>
    <x v="0"/>
    <s v="Stormflow"/>
    <n v="1"/>
    <s v="RB"/>
    <s v="Outside Thalweg_1"/>
    <n v="0.39"/>
    <s v="SF-2"/>
    <s v="SDC-SF-2-N-1"/>
    <s v="SDC-SF-2"/>
    <s v="SDC-SF-2-N-1_S0-0_B_20"/>
    <n v="20"/>
    <s v="White"/>
    <s v="fragment"/>
    <x v="1"/>
    <x v="5"/>
    <n v="0"/>
    <n v="0"/>
    <n v="0"/>
    <n v="0.246"/>
    <n v="0.64800000000000002"/>
    <n v="0.57299999999999995"/>
    <n v="0"/>
    <s v="Y"/>
    <s v="SDC-SF-2-N-1_S0-0_B_20.SPA"/>
    <s v="Y"/>
    <x v="0"/>
    <s v="PP"/>
    <s v="win cowger and sebastian primpke"/>
    <s v="transmission"/>
    <n v="0"/>
    <s v="transmission"/>
    <n v="0"/>
    <x v="1"/>
    <x v="3"/>
    <x v="0"/>
    <x v="0"/>
  </r>
  <r>
    <x v="0"/>
    <s v="Stormflow"/>
    <n v="1"/>
    <s v="RB"/>
    <s v="Outside Thalweg_1"/>
    <n v="0.39"/>
    <s v="SF-2"/>
    <s v="SDC-SF-2-N-1"/>
    <s v="SDC-SF-2"/>
    <s v="SDC-SF-2-N-1_S0-0_B_22"/>
    <n v="22"/>
    <s v="blue"/>
    <s v="fragment"/>
    <x v="1"/>
    <x v="2"/>
    <n v="0"/>
    <n v="0"/>
    <n v="0"/>
    <n v="0.70599999999999996"/>
    <n v="1.4770000000000001"/>
    <n v="0.75800000000000001"/>
    <n v="0"/>
    <s v="Y"/>
    <s v="SDC-SF-2-N-1_S0-0_B_22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1"/>
    <s v="RB"/>
    <s v="Outside Thalweg_1"/>
    <n v="0.39"/>
    <s v="SF-2"/>
    <s v="SDC-SF-2-N-1"/>
    <s v="SDC-SF-2"/>
    <s v="SDC-SF-2-N-1_S0-0_B_31"/>
    <n v="31"/>
    <s v="black"/>
    <s v="fragment"/>
    <x v="1"/>
    <x v="1"/>
    <n v="0"/>
    <n v="0"/>
    <n v="0"/>
    <n v="0.55700000000000005"/>
    <n v="1.448"/>
    <n v="0.70799999999999996"/>
    <n v="0"/>
    <s v="Y"/>
    <s v="SDC-SF-2-N-1_S0-0_B_31.SPA"/>
    <s v="Y"/>
    <x v="0"/>
    <s v="Rubber"/>
    <s v="win cowger and sebastian primpke"/>
    <s v="Reflectance"/>
    <n v="0"/>
    <s v="Reflectance"/>
    <n v="0"/>
    <x v="7"/>
    <x v="2"/>
    <x v="0"/>
    <x v="0"/>
  </r>
  <r>
    <x v="0"/>
    <s v="Stormflow"/>
    <n v="1"/>
    <s v="RB"/>
    <s v="Outside Thalweg_1"/>
    <n v="0.39"/>
    <s v="SF-2"/>
    <s v="SDC-SF-2-N-1"/>
    <s v="SDC-SF-2"/>
    <s v="SDC-SF-2-N-1_S0-0_B_36"/>
    <n v="36"/>
    <s v="black"/>
    <s v="fragment"/>
    <x v="1"/>
    <x v="1"/>
    <n v="0"/>
    <n v="0"/>
    <n v="0"/>
    <n v="0.69499999999999995"/>
    <n v="2.4500000000000002"/>
    <n v="0.97299999999999998"/>
    <n v="0"/>
    <s v="Y"/>
    <s v="SDC-SF-2-N-1_S0-0_B_36.SPA"/>
    <s v="Y"/>
    <x v="2"/>
    <s v="PE"/>
    <s v="win cowger and sebastian primpke"/>
    <s v="Reflectance"/>
    <n v="0"/>
    <s v="Reflectance"/>
    <n v="0"/>
    <x v="1"/>
    <x v="1"/>
    <x v="0"/>
    <x v="0"/>
  </r>
  <r>
    <x v="0"/>
    <s v="Stormflow"/>
    <n v="1"/>
    <s v="RB"/>
    <s v="Outside Thalweg_1"/>
    <n v="0.39"/>
    <s v="SF-2"/>
    <s v="SDC-SF-2-N-1"/>
    <s v="SDC-SF-2"/>
    <s v="SDC-SF-2-N-1_S0-0_B_39"/>
    <n v="39"/>
    <s v="blue"/>
    <s v="fragment"/>
    <x v="1"/>
    <x v="2"/>
    <n v="0"/>
    <n v="0"/>
    <n v="0"/>
    <n v="0.23599999999999999"/>
    <n v="1.44"/>
    <n v="0.70699999999999996"/>
    <n v="0"/>
    <s v="Y"/>
    <s v="SDC-SF-2-N-1_S0-0_B_39.SPA"/>
    <s v="Y"/>
    <x v="5"/>
    <s v="Other Plastic"/>
    <s v="win cowger and sebastian primpke"/>
    <s v="ATR"/>
    <n v="0"/>
    <s v="ATR"/>
    <n v="0"/>
    <x v="7"/>
    <x v="2"/>
    <x v="0"/>
    <x v="0"/>
  </r>
  <r>
    <x v="0"/>
    <s v="Stormflow"/>
    <n v="1"/>
    <s v="RB"/>
    <s v="Outside Thalweg_1"/>
    <n v="0.39"/>
    <s v="SF-2"/>
    <s v="SDC-SF-2-N-1"/>
    <s v="SDC-SF-2"/>
    <s v="SDC-SF-2-N-1_S0-0_C_8"/>
    <n v="8"/>
    <s v="black"/>
    <s v="foam"/>
    <x v="1"/>
    <x v="1"/>
    <n v="0"/>
    <n v="0"/>
    <n v="0"/>
    <n v="0.29199999999999998"/>
    <n v="0.73599999999999999"/>
    <n v="0.58099999999999996"/>
    <n v="0"/>
    <s v="Y"/>
    <s v="SDC-SF-2-N-1_S0-0_C_8.SPA"/>
    <s v="Y"/>
    <x v="1"/>
    <s v="Rubber"/>
    <s v="win cowger and sebastian primpke"/>
    <s v="Reflectance"/>
    <n v="0"/>
    <s v="Reflectance"/>
    <n v="0"/>
    <x v="7"/>
    <x v="2"/>
    <x v="0"/>
    <x v="0"/>
  </r>
  <r>
    <x v="0"/>
    <s v="Stormflow"/>
    <n v="1"/>
    <s v="RB"/>
    <s v="Outside Thalweg_1"/>
    <n v="0.39"/>
    <s v="SF-2"/>
    <s v="SDC-SF-2-N-1"/>
    <s v="SDC-SF-2"/>
    <s v="SDC-SF-2-N-1_S0-0_C_9"/>
    <n v="9"/>
    <s v="White"/>
    <s v="fragment"/>
    <x v="1"/>
    <x v="5"/>
    <n v="0"/>
    <n v="0"/>
    <n v="0"/>
    <n v="1.0489999999999999"/>
    <n v="1.7529999999999999"/>
    <n v="0.996"/>
    <n v="0"/>
    <s v="Y"/>
    <s v="SDC-SF-2-N-1_S0-0_C_9.SPA"/>
    <s v="Y"/>
    <x v="5"/>
    <s v="polyamide_resin"/>
    <s v="win cowger and sebastian primpke"/>
    <s v="Reflectance"/>
    <n v="0"/>
    <s v="Reflectance"/>
    <n v="0"/>
    <x v="9"/>
    <x v="2"/>
    <x v="0"/>
    <x v="0"/>
  </r>
  <r>
    <x v="0"/>
    <s v="Stormflow"/>
    <n v="1"/>
    <s v="RB"/>
    <s v="Outside Thalweg_1"/>
    <n v="0.39"/>
    <s v="SF-2"/>
    <s v="SDC-SF-2-N-1"/>
    <s v="SDC-SF-2"/>
    <s v="SDC-SF-2-N-1_S0-0_C_11"/>
    <n v="11"/>
    <s v="blue"/>
    <s v="fragment"/>
    <x v="1"/>
    <x v="2"/>
    <n v="0"/>
    <n v="0"/>
    <n v="0"/>
    <n v="3.7999999999999999E-2"/>
    <n v="0.35"/>
    <n v="0.217"/>
    <n v="0"/>
    <s v="Y"/>
    <s v="SDC-SF-2-N-1_S0-0_C_11.SPA"/>
    <s v="Y"/>
    <x v="0"/>
    <s v="Amber (Baltic; A. Nissenbaum)"/>
    <s v="Kimmel_Center"/>
    <n v="0"/>
    <s v="ABSORBANCE"/>
    <n v="0"/>
    <s v="Organic Materials, Minerals, Archeology"/>
    <x v="2"/>
    <x v="2"/>
    <x v="1"/>
    <x v="2"/>
  </r>
  <r>
    <x v="0"/>
    <s v="Stormflow"/>
    <n v="1"/>
    <s v="RB"/>
    <s v="Outside Thalweg_1"/>
    <n v="0.39"/>
    <s v="SF-2"/>
    <s v="SDC-SF-2-N-1"/>
    <s v="SDC-SF-2"/>
    <s v="SDC-SF-2-N-1_S0-0_C_19"/>
    <n v="19"/>
    <s v="green"/>
    <s v="fragment"/>
    <x v="1"/>
    <x v="3"/>
    <n v="0"/>
    <n v="0"/>
    <s v="done"/>
    <n v="0.16"/>
    <n v="0.57099999999999995"/>
    <n v="0.42299999999999999"/>
    <n v="0"/>
    <s v="Y"/>
    <s v="SDC-SF-2-N-1_S0-0_C_19.SPA"/>
    <s v="Y"/>
    <x v="1"/>
    <s v="Ethylen-Vinylacetat-Copolymer"/>
    <s v="win cowger and sebastian primpke"/>
    <s v="Reflectance"/>
    <n v="0"/>
    <s v="Reflectance"/>
    <n v="0"/>
    <x v="7"/>
    <x v="5"/>
    <x v="0"/>
    <x v="0"/>
  </r>
  <r>
    <x v="0"/>
    <s v="Stormflow"/>
    <n v="1"/>
    <s v="RB"/>
    <s v="Outside Thalweg_1"/>
    <n v="0.39"/>
    <s v="SF-2"/>
    <s v="SDC-SF-2-N-1"/>
    <s v="SDC-SF-2"/>
    <s v="SDC-SF-2-N-1_S0-0_C_22"/>
    <n v="22"/>
    <s v="brown"/>
    <s v="fragment"/>
    <x v="1"/>
    <x v="1"/>
    <n v="0"/>
    <n v="0"/>
    <n v="0"/>
    <n v="0.224"/>
    <n v="1.1479999999999999"/>
    <n v="0.32300000000000001"/>
    <n v="0"/>
    <s v="Y"/>
    <s v="SDC-SF-2-N-1_S0-0_C_22.SPA"/>
    <s v="Y"/>
    <x v="0"/>
    <s v="CA"/>
    <s v="Moore Institute for Plastic Pollution Research"/>
    <s v="Reflectance"/>
    <n v="0"/>
    <s v="Reflectance"/>
    <n v="0"/>
    <x v="11"/>
    <x v="10"/>
    <x v="0"/>
    <x v="0"/>
  </r>
  <r>
    <x v="0"/>
    <s v="Stormflow"/>
    <n v="1"/>
    <s v="RB"/>
    <s v="Outside Thalweg_1"/>
    <n v="0.39"/>
    <s v="SF-2"/>
    <s v="SDC-SF-2-N-1"/>
    <s v="SDC-SF-2"/>
    <s v="SDC-SF-2-N-1_S0-0_C_24"/>
    <n v="24"/>
    <s v="orange"/>
    <s v="fragment"/>
    <x v="1"/>
    <x v="6"/>
    <n v="0"/>
    <n v="0"/>
    <n v="0"/>
    <n v="9.8000000000000004E-2"/>
    <n v="0.51400000000000001"/>
    <n v="0.307"/>
    <n v="0"/>
    <s v="Y"/>
    <s v="SDC-SF-2-N-1_S0-0_C_24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0"/>
    <s v="Stormflow"/>
    <n v="1"/>
    <s v="RB"/>
    <s v="Outside Thalweg_1"/>
    <n v="0.39"/>
    <s v="SF-2"/>
    <s v="SDC-SF-2-N-1"/>
    <s v="SDC-SF-2"/>
    <s v="SDC-SF-2-N-1_S0-0_C_28"/>
    <n v="28"/>
    <s v="green"/>
    <s v="fragment"/>
    <x v="1"/>
    <x v="3"/>
    <n v="0"/>
    <n v="0"/>
    <n v="0"/>
    <n v="0.14299999999999999"/>
    <n v="0.64"/>
    <n v="0.31900000000000001"/>
    <n v="0"/>
    <s v="Y"/>
    <s v="SDC-SF-2-N-1_S0-0_C_28.SPA"/>
    <s v="Y"/>
    <x v="1"/>
    <s v="PUR"/>
    <s v="win cowger and sebastian primpke"/>
    <s v="Reflectance"/>
    <n v="0"/>
    <s v="Reflectance"/>
    <n v="0"/>
    <x v="15"/>
    <x v="2"/>
    <x v="0"/>
    <x v="0"/>
  </r>
  <r>
    <x v="0"/>
    <s v="Stormflow"/>
    <n v="1"/>
    <s v="RB"/>
    <s v="Outside Thalweg_1"/>
    <n v="0.39"/>
    <s v="SF-2"/>
    <s v="SDC-SF-2-N-1"/>
    <s v="SDC-SF-2"/>
    <s v="SDC-SF-2-N-1_S0-0_C_31"/>
    <n v="31"/>
    <s v="White"/>
    <s v="fragment"/>
    <x v="1"/>
    <x v="5"/>
    <n v="0"/>
    <n v="0"/>
    <s v="done"/>
    <n v="9.1999999999999998E-2"/>
    <n v="0.56100000000000005"/>
    <n v="0.28499999999999998"/>
    <n v="0"/>
    <s v="Y"/>
    <s v="SDC-SF-2-N-1_S0-0_C_31.SPA"/>
    <s v="Y"/>
    <x v="0"/>
    <s v="amber"/>
    <s v="win cowger and sebastian primpke"/>
    <s v="Reflectance"/>
    <n v="0"/>
    <s v="Reflectance"/>
    <n v="0"/>
    <x v="2"/>
    <x v="2"/>
    <x v="1"/>
    <x v="2"/>
  </r>
  <r>
    <x v="0"/>
    <s v="Stormflow"/>
    <n v="1"/>
    <s v="RB"/>
    <s v="Outside Thalweg_1"/>
    <n v="0.39"/>
    <s v="SF-2"/>
    <s v="SDC-SF-2-N-1"/>
    <s v="SDC-SF-2"/>
    <s v="SDC-SF-2-N-1_S0-0_C_39"/>
    <n v="39"/>
    <s v="White"/>
    <s v="fragment"/>
    <x v="1"/>
    <x v="5"/>
    <n v="0"/>
    <n v="0"/>
    <n v="0"/>
    <n v="0.20699999999999999"/>
    <n v="0.85599999999999998"/>
    <n v="0.51600000000000001"/>
    <n v="0"/>
    <s v="Y"/>
    <s v="SDC-SF-2-N-1_S0-0_C_39.SPA"/>
    <s v="Y"/>
    <x v="1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1"/>
    <s v="RB"/>
    <s v="Outside Thalweg_1"/>
    <n v="0.39"/>
    <s v="SF-2"/>
    <s v="SDC-SF-2-N-1"/>
    <s v="SDC-SF-2"/>
    <s v="SDC-SF-2-N-1_S0-0_D_6"/>
    <n v="6"/>
    <s v="gray"/>
    <s v="fragment"/>
    <x v="1"/>
    <x v="1"/>
    <n v="0"/>
    <n v="0"/>
    <s v="done"/>
    <n v="0.28899999999999998"/>
    <n v="1.1970000000000001"/>
    <n v="0.434"/>
    <n v="0"/>
    <s v="Y"/>
    <s v="SDC-SF-2-N-1_S0-0_D_6.SPA"/>
    <s v="Y"/>
    <x v="0"/>
    <s v="Rubber"/>
    <s v="win cowger and sebastian primpke"/>
    <s v="Reflectance"/>
    <n v="0"/>
    <s v="Reflectance"/>
    <n v="0"/>
    <x v="7"/>
    <x v="2"/>
    <x v="0"/>
    <x v="0"/>
  </r>
  <r>
    <x v="0"/>
    <s v="Stormflow"/>
    <n v="2"/>
    <s v="SC"/>
    <s v="NA"/>
    <n v="2.13"/>
    <s v="SF-2"/>
    <s v="SDC-SF-2-N-2"/>
    <s v="SDC-SF-2"/>
    <s v="SDC-SF-2-N-2_S0-0_A_2"/>
    <n v="2"/>
    <s v="blue"/>
    <s v="fragment"/>
    <x v="1"/>
    <x v="2"/>
    <n v="0"/>
    <n v="0"/>
    <n v="0"/>
    <n v="0.10199999999999999"/>
    <n v="0.67800000000000005"/>
    <n v="0.38400000000000001"/>
    <n v="0"/>
    <s v="Y"/>
    <s v="SDC-SF-2-N-2_S0-0_A_2.SPA"/>
    <s v="Y"/>
    <x v="4"/>
    <s v="Triacontane"/>
    <s v="NIST Chem Web Book"/>
    <n v="0"/>
    <s v="Reflectance"/>
    <n v="0"/>
    <s v="Polymer, Minerals, Organic Materials"/>
    <x v="3"/>
    <x v="2"/>
    <x v="1"/>
    <x v="1"/>
  </r>
  <r>
    <x v="0"/>
    <s v="Stormflow"/>
    <n v="2"/>
    <s v="SC"/>
    <s v="NA"/>
    <n v="2.13"/>
    <s v="SF-2"/>
    <s v="SDC-SF-2-N-2"/>
    <s v="SDC-SF-2"/>
    <s v="SDC-SF-2-N-2_S0-0_A_6"/>
    <n v="6"/>
    <s v="black"/>
    <s v="fragment"/>
    <x v="1"/>
    <x v="1"/>
    <n v="0"/>
    <n v="0"/>
    <n v="0"/>
    <n v="0.498"/>
    <n v="2.431"/>
    <n v="0.54700000000000004"/>
    <n v="0"/>
    <s v="Y"/>
    <s v="SDC-SF-2-N-2_S0-0_A_6.SPA"/>
    <s v="Y"/>
    <x v="1"/>
    <s v="CA"/>
    <s v="Moore Institute for Plastic Pollution Research"/>
    <s v="Reflectance"/>
    <n v="0"/>
    <s v="Reflectance"/>
    <n v="0"/>
    <x v="11"/>
    <x v="10"/>
    <x v="0"/>
    <x v="0"/>
  </r>
  <r>
    <x v="0"/>
    <s v="Stormflow"/>
    <n v="2"/>
    <s v="SC"/>
    <s v="NA"/>
    <n v="2.13"/>
    <s v="SF-2"/>
    <s v="SDC-SF-2-N-2"/>
    <s v="SDC-SF-2"/>
    <s v="SDC-SF-2-N-2_S0-0_A_7"/>
    <n v="7"/>
    <s v="black"/>
    <s v="fragment"/>
    <x v="1"/>
    <x v="1"/>
    <n v="0"/>
    <n v="0"/>
    <n v="0"/>
    <n v="0.16"/>
    <n v="0.89300000000000002"/>
    <n v="0.375"/>
    <n v="0"/>
    <s v="Y"/>
    <s v="SDC-SF-2-N-2_S0-0_A_7.SPA"/>
    <s v="Y"/>
    <x v="0"/>
    <s v="MDPE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2.13"/>
    <s v="SF-2"/>
    <s v="SDC-SF-2-N-2"/>
    <s v="SDC-SF-2"/>
    <s v="SDC-SF-2-N-2_S0-0_A_23"/>
    <n v="23"/>
    <s v="black"/>
    <s v="fragment"/>
    <x v="1"/>
    <x v="1"/>
    <n v="0"/>
    <n v="0"/>
    <n v="0"/>
    <n v="7.2999999999999995E-2"/>
    <n v="0.47099999999999997"/>
    <n v="0.27200000000000002"/>
    <n v="0"/>
    <s v="Y"/>
    <s v="SDC-SF-2-N-2_S0-0_A_23.SPA"/>
    <s v="Y"/>
    <x v="0"/>
    <s v="schellack - shellac"/>
    <s v="archaeometrielabor"/>
    <n v="0"/>
    <s v="TRANSMITTANCE"/>
    <n v="0"/>
    <s v="Paints"/>
    <x v="12"/>
    <x v="2"/>
    <x v="1"/>
    <x v="2"/>
  </r>
  <r>
    <x v="0"/>
    <s v="Stormflow"/>
    <n v="2"/>
    <s v="SC"/>
    <s v="NA"/>
    <n v="2.13"/>
    <s v="SF-2"/>
    <s v="SDC-SF-2-N-2"/>
    <s v="SDC-SF-2"/>
    <s v="SDC-SF-2-N-2_S0-0_B_7"/>
    <n v="7"/>
    <s v="black"/>
    <s v="fragment"/>
    <x v="1"/>
    <x v="1"/>
    <n v="0"/>
    <n v="0"/>
    <n v="0"/>
    <n v="0.23899999999999999"/>
    <n v="1.4590000000000001"/>
    <n v="0.76500000000000001"/>
    <n v="0"/>
    <s v="Y"/>
    <s v="SDC-SF-2-N-2_S0-0_B_7.SPA"/>
    <s v="Y"/>
    <x v="4"/>
    <s v="CA"/>
    <s v="Moore Institute for Plastic Pollution Research"/>
    <s v="Reflectance"/>
    <n v="0"/>
    <s v="Reflectance"/>
    <n v="0"/>
    <x v="11"/>
    <x v="10"/>
    <x v="0"/>
    <x v="1"/>
  </r>
  <r>
    <x v="0"/>
    <s v="Stormflow"/>
    <n v="2"/>
    <s v="SC"/>
    <s v="NA"/>
    <n v="2.13"/>
    <s v="SF-2"/>
    <s v="SDC-SF-2-N-2"/>
    <s v="SDC-SF-2"/>
    <s v="SDC-SF-2-N-2_S0-0_B_11"/>
    <n v="11"/>
    <s v="black"/>
    <s v="fragment"/>
    <x v="1"/>
    <x v="1"/>
    <n v="0"/>
    <n v="0"/>
    <n v="0"/>
    <n v="7.9000000000000001E-2"/>
    <n v="0.61199999999999999"/>
    <n v="0.245"/>
    <n v="0"/>
    <s v="Y"/>
    <s v="SDC-SF-2-N-2_S0-0_B_11.SPA"/>
    <s v="Y"/>
    <x v="5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2.13"/>
    <s v="SF-2"/>
    <s v="SDC-SF-2-N-2"/>
    <s v="SDC-SF-2"/>
    <s v="SDC-SF-2-N-2_S0-0_B_18"/>
    <n v="18"/>
    <s v="black"/>
    <s v="fragment"/>
    <x v="1"/>
    <x v="1"/>
    <n v="0"/>
    <n v="0"/>
    <n v="0"/>
    <n v="0.32800000000000001"/>
    <n v="1.5609999999999999"/>
    <n v="0.67700000000000005"/>
    <n v="0"/>
    <s v="Y"/>
    <s v="SDC-SF-2-N-2_S0-0_B_18.SPA"/>
    <s v="Y"/>
    <x v="1"/>
    <s v="Soil"/>
    <s v="USDA"/>
    <s v="Reflection"/>
    <n v="0"/>
    <s v="Reflection"/>
    <n v="0"/>
    <x v="3"/>
    <x v="2"/>
    <x v="1"/>
    <x v="2"/>
  </r>
  <r>
    <x v="0"/>
    <s v="Stormflow"/>
    <n v="2"/>
    <s v="SC"/>
    <s v="NA"/>
    <n v="2.13"/>
    <s v="SF-2"/>
    <s v="SDC-SF-2-N-2"/>
    <s v="SDC-SF-2"/>
    <s v="SDC-SF-2-N-2_S0-0_B_35"/>
    <n v="35"/>
    <s v="clear"/>
    <s v="film"/>
    <x v="1"/>
    <x v="4"/>
    <n v="0"/>
    <n v="0"/>
    <s v="done"/>
    <n v="2.2210000000000001"/>
    <n v="2.3370000000000002"/>
    <n v="1.508"/>
    <n v="0"/>
    <s v="Y"/>
    <s v="SDC-SF-2-N-2_S0-0_B_35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2"/>
    <s v="SC"/>
    <s v="NA"/>
    <n v="2.13"/>
    <s v="SF-2"/>
    <s v="SDC-SF-2-N-2"/>
    <s v="SDC-SF-2"/>
    <s v="SDC-SF-2-N-2_S0-0_C_12"/>
    <n v="12"/>
    <s v="White"/>
    <s v="foam"/>
    <x v="1"/>
    <x v="5"/>
    <n v="0"/>
    <n v="0"/>
    <n v="0"/>
    <n v="0.156"/>
    <n v="2.3149999999999999"/>
    <n v="0.89900000000000002"/>
    <n v="0"/>
    <s v="Y"/>
    <s v="SDC-SF-2-N-2_S0-0_C_12.SPA"/>
    <s v="Y"/>
    <x v="1"/>
    <s v="CA"/>
    <s v="Moore Institute for Plastic Pollution Research"/>
    <s v="Reflectance"/>
    <n v="0"/>
    <s v="Reflectance"/>
    <n v="0"/>
    <x v="11"/>
    <x v="10"/>
    <x v="0"/>
    <x v="0"/>
  </r>
  <r>
    <x v="0"/>
    <s v="Stormflow"/>
    <n v="2"/>
    <s v="SC"/>
    <s v="NA"/>
    <n v="2.13"/>
    <s v="SF-2"/>
    <s v="SDC-SF-2-N-2"/>
    <s v="SDC-SF-2"/>
    <s v="SDC-SF-2-N-2_S0-0_E_38"/>
    <n v="38"/>
    <s v="black"/>
    <s v="fragment"/>
    <x v="1"/>
    <x v="1"/>
    <n v="0"/>
    <n v="0"/>
    <n v="0"/>
    <n v="0.156"/>
    <n v="0.98699999999999999"/>
    <n v="0.47699999999999998"/>
    <n v="0"/>
    <s v="Y"/>
    <s v="SDC-SF-2-N-2_S0-0_E_38.SPA"/>
    <s v="Y"/>
    <x v="0"/>
    <s v="PP 19. White Fiber"/>
    <s v="FLOPP, De Frond et al. 2021"/>
    <n v="0"/>
    <s v="TRANSMITTANCE"/>
    <n v="0"/>
    <s v="Polymers"/>
    <x v="1"/>
    <x v="3"/>
    <x v="0"/>
    <x v="0"/>
  </r>
  <r>
    <x v="0"/>
    <s v="Stormflow"/>
    <n v="2"/>
    <s v="SC"/>
    <s v="NA"/>
    <n v="2.13"/>
    <s v="SF-2"/>
    <s v="SDC-SF-2-N-2"/>
    <s v="SDC-SF-2"/>
    <s v="SDC-SF-2-N-2_S0-0_F_2"/>
    <n v="2"/>
    <s v="gray"/>
    <s v="fragment"/>
    <x v="1"/>
    <x v="1"/>
    <n v="0"/>
    <n v="0"/>
    <n v="0"/>
    <n v="0.17599999999999999"/>
    <n v="0.63800000000000001"/>
    <n v="0.40200000000000002"/>
    <n v="0"/>
    <s v="Y"/>
    <s v="SDC-SF-2-N-2_S0-0_F_2.SPA"/>
    <s v="Y"/>
    <x v="0"/>
    <s v="Acronal"/>
    <s v="archaeometrielabor"/>
    <n v="0"/>
    <s v="TRANSMITTANCE"/>
    <n v="0"/>
    <s v="Paints"/>
    <x v="3"/>
    <x v="2"/>
    <x v="1"/>
    <x v="2"/>
  </r>
  <r>
    <x v="0"/>
    <s v="Stormflow"/>
    <n v="2"/>
    <s v="SC"/>
    <s v="NA"/>
    <n v="2.13"/>
    <s v="SF-2"/>
    <s v="SDC-SF-2-N-2"/>
    <s v="SDC-SF-2"/>
    <s v="SDC-SF-2-N-2_S0-0_F_26"/>
    <n v="26"/>
    <s v="black"/>
    <s v="foam"/>
    <x v="1"/>
    <x v="1"/>
    <n v="0"/>
    <n v="0"/>
    <n v="0"/>
    <n v="0.13400000000000001"/>
    <n v="0.57099999999999995"/>
    <n v="0.39200000000000002"/>
    <n v="0"/>
    <s v="Y"/>
    <s v="SDC-SF-2-N-2_S0-0_F_26.SPA"/>
    <s v="Y"/>
    <x v="0"/>
    <s v="Acronal"/>
    <s v="archaeometrielabor"/>
    <n v="0"/>
    <s v="TRANSMITTANCE"/>
    <n v="0"/>
    <s v="Paints"/>
    <x v="3"/>
    <x v="2"/>
    <x v="1"/>
    <x v="2"/>
  </r>
  <r>
    <x v="0"/>
    <s v="Stormflow"/>
    <n v="2"/>
    <s v="SC"/>
    <s v="NA"/>
    <n v="2.13"/>
    <s v="SF-2"/>
    <s v="SDC-SF-2-N-2"/>
    <s v="SDC-SF-2"/>
    <s v="SDC-SF-2-N-2_S0-0_G_5"/>
    <n v="5"/>
    <s v="black"/>
    <s v="fragment"/>
    <x v="1"/>
    <x v="1"/>
    <n v="0"/>
    <n v="0"/>
    <n v="0"/>
    <n v="0.32600000000000001"/>
    <n v="1.1919999999999999"/>
    <n v="0.64800000000000002"/>
    <n v="0"/>
    <s v="Y"/>
    <s v="SDC-SF-2-N-2_S0-0_G_5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2"/>
    <s v="SC"/>
    <s v="NA"/>
    <n v="2.13"/>
    <s v="SF-2"/>
    <s v="SDC-SF-2-N-2"/>
    <s v="SDC-SF-2"/>
    <s v="SDC-SF-2-N-2_S0-0_H_13"/>
    <n v="13"/>
    <s v="gray"/>
    <s v="fragment"/>
    <x v="1"/>
    <x v="1"/>
    <n v="0"/>
    <n v="0"/>
    <n v="0"/>
    <n v="0.19900000000000001"/>
    <n v="0.75800000000000001"/>
    <n v="0.53600000000000003"/>
    <n v="0"/>
    <s v="Y"/>
    <s v="SDC-SF-2-N-2_S0-0_H_13.SPA"/>
    <s v="Y"/>
    <x v="0"/>
    <s v="paraffin"/>
    <s v="archaeometrielabor"/>
    <n v="0"/>
    <s v="TRANSMITTANCE"/>
    <n v="0"/>
    <s v="Paints"/>
    <x v="7"/>
    <x v="2"/>
    <x v="0"/>
    <x v="0"/>
  </r>
  <r>
    <x v="0"/>
    <s v="Stormflow"/>
    <n v="2"/>
    <s v="SC"/>
    <s v="NA"/>
    <n v="2.13"/>
    <s v="SF-2"/>
    <s v="SDC-SF-2-N-2"/>
    <s v="SDC-SF-2"/>
    <s v="SDC-SF-2-N-2_S0-0_I_7"/>
    <n v="7"/>
    <s v="blue"/>
    <s v="fragment"/>
    <x v="1"/>
    <x v="2"/>
    <n v="0"/>
    <n v="0"/>
    <n v="0"/>
    <n v="9.1999999999999998E-2"/>
    <n v="0.63800000000000001"/>
    <n v="0.29799999999999999"/>
    <n v="0"/>
    <s v="Y"/>
    <s v="SDC-SF-2-N-2_S0-0_I_7.SPA"/>
    <s v="Y"/>
    <x v="0"/>
    <s v="PET.2"/>
    <s v="Moore Institute for Plastic Pollution Research"/>
    <s v="Reflectance"/>
    <n v="0"/>
    <s v="Reflectance"/>
    <n v="0"/>
    <x v="0"/>
    <x v="0"/>
    <x v="0"/>
    <x v="0"/>
  </r>
  <r>
    <x v="0"/>
    <s v="Stormflow"/>
    <n v="2"/>
    <s v="SC"/>
    <s v="NA"/>
    <n v="2.13"/>
    <s v="SF-2"/>
    <s v="SDC-SF-2-N-2"/>
    <s v="SDC-SF-2"/>
    <s v="SDC-SF-2-N-2_S0-0_I_10"/>
    <n v="10"/>
    <s v="White"/>
    <s v="foam"/>
    <x v="1"/>
    <x v="5"/>
    <n v="0"/>
    <n v="0"/>
    <n v="0"/>
    <n v="1.7230000000000001"/>
    <n v="2.1779999999999999"/>
    <n v="1.1619999999999999"/>
    <n v="0"/>
    <s v="Y"/>
    <s v="SDC-SF-2-N-2_S0-0_I_10.SPA"/>
    <s v="Y"/>
    <x v="1"/>
    <s v="ABS 7. Light Green LEGO Fragment"/>
    <s v="FLOPP, De Frond et al. 2021"/>
    <n v="0"/>
    <s v="TRANSMITTANCE"/>
    <n v="0"/>
    <s v="Polymers"/>
    <x v="7"/>
    <x v="6"/>
    <x v="0"/>
    <x v="0"/>
  </r>
  <r>
    <x v="0"/>
    <s v="Stormflow"/>
    <n v="2"/>
    <s v="SC"/>
    <s v="NA"/>
    <n v="2.13"/>
    <s v="SF-2"/>
    <s v="SDC-SF-2-N-2"/>
    <s v="SDC-SF-2"/>
    <s v="SDC-SF-2-N-2_S0-0_I_23"/>
    <n v="23"/>
    <s v="White"/>
    <s v="foam"/>
    <x v="1"/>
    <x v="5"/>
    <n v="0"/>
    <n v="0"/>
    <n v="0"/>
    <n v="3.1440000000000001"/>
    <n v="2.5510000000000002"/>
    <n v="1.7030000000000001"/>
    <n v="0"/>
    <s v="Y"/>
    <s v="SDC-SF-2-N-2_S0-0_I_23.SPA"/>
    <s v="Y"/>
    <x v="0"/>
    <s v="EPS"/>
    <s v="Moore Institute for Plastic Pollution Research"/>
    <s v="Reflectance"/>
    <n v="0"/>
    <s v="Reflectance"/>
    <n v="0"/>
    <x v="13"/>
    <x v="9"/>
    <x v="0"/>
    <x v="0"/>
  </r>
  <r>
    <x v="0"/>
    <s v="Stormflow"/>
    <n v="2"/>
    <s v="SC"/>
    <s v="NA"/>
    <n v="2.13"/>
    <s v="SF-2"/>
    <s v="SDC-SF-2-N-2"/>
    <s v="SDC-SF-2"/>
    <s v="SDC-SF-2-N-2_S0-0_I_25"/>
    <n v="25"/>
    <s v="blue"/>
    <s v="fragment"/>
    <x v="1"/>
    <x v="2"/>
    <n v="0"/>
    <n v="0"/>
    <n v="0"/>
    <n v="0.23599999999999999"/>
    <n v="1.0009999999999999"/>
    <n v="0.51900000000000002"/>
    <n v="0"/>
    <s v="Y"/>
    <s v="SDC-SF-2-N-2_S0-0_I_25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2.13"/>
    <s v="SF-2"/>
    <s v="SDC-SF-2-N-2"/>
    <s v="SDC-SF-2"/>
    <s v="SDC-SF-2-N-2_S0-0_I_41"/>
    <n v="41"/>
    <s v="blue"/>
    <s v="fragment"/>
    <x v="1"/>
    <x v="2"/>
    <n v="0"/>
    <n v="0"/>
    <n v="0"/>
    <n v="0.20499999999999999"/>
    <n v="0.85299999999999998"/>
    <n v="0.59699999999999998"/>
    <n v="0"/>
    <s v="Y"/>
    <s v="SDC-SF-2-N-2_S0-0_I_41.SPA"/>
    <s v="Y"/>
    <x v="4"/>
    <s v="HDPE.1"/>
    <s v="Moore Institute for Plastic Pollution Research"/>
    <s v="Reflectance"/>
    <n v="0"/>
    <s v="Reflectance"/>
    <n v="0"/>
    <x v="1"/>
    <x v="1"/>
    <x v="0"/>
    <x v="1"/>
  </r>
  <r>
    <x v="0"/>
    <s v="Stormflow"/>
    <n v="2"/>
    <s v="SC"/>
    <s v="NA"/>
    <n v="2.13"/>
    <s v="SF-2"/>
    <s v="SDC-SF-2-N-2"/>
    <s v="SDC-SF-2"/>
    <s v="SDC-SF-2-N-2_S0-0_J_4"/>
    <n v="4"/>
    <s v="black"/>
    <s v="fragment"/>
    <x v="1"/>
    <x v="1"/>
    <n v="0"/>
    <n v="0"/>
    <n v="0"/>
    <n v="0.13700000000000001"/>
    <n v="0.58299999999999996"/>
    <n v="0.45"/>
    <n v="0"/>
    <s v="Y"/>
    <s v="SDC-SF-2-N-2_S0-0_J_4.SPA"/>
    <s v="Y"/>
    <x v="0"/>
    <s v="LDPE.1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2.13"/>
    <s v="SF-2"/>
    <s v="SDC-SF-2-N-2"/>
    <s v="SDC-SF-2"/>
    <s v="SDC-SF-2-N-2_S0-0_J_19"/>
    <n v="19"/>
    <s v="gray"/>
    <s v="fragment"/>
    <x v="1"/>
    <x v="1"/>
    <n v="0"/>
    <n v="0"/>
    <s v="done"/>
    <n v="0.218"/>
    <n v="0.86199999999999999"/>
    <n v="0.43"/>
    <n v="0"/>
    <s v="Y"/>
    <s v="SDC-SF-2-N-2_S0-0_J_19.SPA"/>
    <s v="Y"/>
    <x v="0"/>
    <s v="paraffin"/>
    <s v="archaeometrielabor"/>
    <n v="0"/>
    <s v="TRANSMITTANCE"/>
    <n v="0"/>
    <s v="Paints"/>
    <x v="7"/>
    <x v="2"/>
    <x v="0"/>
    <x v="0"/>
  </r>
  <r>
    <x v="0"/>
    <s v="Stormflow"/>
    <n v="2"/>
    <s v="SC"/>
    <s v="NA"/>
    <n v="2.13"/>
    <s v="SF-2"/>
    <s v="SDC-SF-2-N-2"/>
    <s v="SDC-SF-2"/>
    <s v="SDC-SF-2-N-2_S0-0_J_33"/>
    <n v="33"/>
    <s v="green"/>
    <s v="fragment"/>
    <x v="1"/>
    <x v="3"/>
    <n v="0"/>
    <n v="0"/>
    <n v="0"/>
    <n v="0.13300000000000001"/>
    <n v="0.85599999999999998"/>
    <n v="0.46400000000000002"/>
    <n v="0"/>
    <s v="Y"/>
    <s v="SDC-SF-2-N-2_S0-0_J_33.SPA"/>
    <s v="Y"/>
    <x v="0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2.13"/>
    <s v="SF-2"/>
    <s v="SDC-SF-2-N-2"/>
    <s v="SDC-SF-2"/>
    <s v="SDC-SF-2-N-2_S0-0_K_9"/>
    <n v="9"/>
    <s v="black"/>
    <s v="fragment"/>
    <x v="1"/>
    <x v="1"/>
    <n v="0"/>
    <n v="0"/>
    <n v="0"/>
    <n v="0.43"/>
    <n v="0.92500000000000004"/>
    <n v="0.82599999999999996"/>
    <n v="0"/>
    <s v="Y"/>
    <s v="SDC-SF-2-N-2_S0-0_K_9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2"/>
    <s v="SC"/>
    <s v="NA"/>
    <n v="2.13"/>
    <s v="SF-2"/>
    <s v="SDC-SF-2-N-2"/>
    <s v="SDC-SF-2"/>
    <s v="SDC-SF-2-N-2_S0-0_K_32"/>
    <n v="32"/>
    <s v="black"/>
    <s v="fragment"/>
    <x v="1"/>
    <x v="1"/>
    <n v="0"/>
    <s v="looks like a bunch of small neurons together."/>
    <n v="0"/>
    <n v="0.107"/>
    <n v="0.69399999999999995"/>
    <n v="0.46800000000000003"/>
    <n v="0"/>
    <s v="Y"/>
    <s v="SDC-SF-2-N-2_S0-0_K_32.SPA"/>
    <s v="Y"/>
    <x v="5"/>
    <s v="PEST"/>
    <s v="Moore Institute for Plastic Pollution Research"/>
    <s v="Reflectance"/>
    <n v="0"/>
    <s v="Reflectance"/>
    <n v="0"/>
    <x v="4"/>
    <x v="2"/>
    <x v="0"/>
    <x v="0"/>
  </r>
  <r>
    <x v="0"/>
    <s v="Stormflow"/>
    <n v="2"/>
    <s v="SC"/>
    <s v="NA"/>
    <n v="2.13"/>
    <s v="SF-2"/>
    <s v="SDC-SF-2-N-2"/>
    <s v="SDC-SF-2"/>
    <s v="SDC-SF-2-N-2_S0-0_K_39"/>
    <n v="39"/>
    <s v="gray"/>
    <s v="fragment"/>
    <x v="1"/>
    <x v="1"/>
    <n v="0"/>
    <n v="0"/>
    <n v="0"/>
    <n v="7.1999999999999995E-2"/>
    <n v="0.40300000000000002"/>
    <n v="0.309"/>
    <n v="0"/>
    <s v="Y"/>
    <s v="SDC-SF-2-N-2_S0-0_K_39.SPA"/>
    <s v="Y"/>
    <x v="1"/>
    <s v="PEST"/>
    <s v="Moore Institute for Plastic Pollution Research"/>
    <s v="Reflectance"/>
    <n v="0"/>
    <s v="Reflectance"/>
    <n v="0"/>
    <x v="4"/>
    <x v="2"/>
    <x v="0"/>
    <x v="0"/>
  </r>
  <r>
    <x v="0"/>
    <s v="Stormflow"/>
    <n v="2"/>
    <s v="SC"/>
    <s v="NA"/>
    <n v="2.13"/>
    <s v="SF-2"/>
    <s v="SDC-SF-2-N-2"/>
    <s v="SDC-SF-2"/>
    <s v="SDC-SF-2-N-2_S0-0_L_32"/>
    <n v="32"/>
    <s v="black"/>
    <s v="fragment"/>
    <x v="1"/>
    <x v="1"/>
    <n v="0"/>
    <n v="0"/>
    <n v="0"/>
    <n v="0.55200000000000005"/>
    <n v="1.18"/>
    <n v="0.9"/>
    <n v="0"/>
    <s v="Y"/>
    <s v="SDC-SF-2-N-2_S0-0_L_32.SPA"/>
    <s v="Y"/>
    <x v="1"/>
    <s v="EVA"/>
    <s v="Moore Institute for Plastic Pollution Research"/>
    <s v="Reflectance"/>
    <n v="0"/>
    <s v="Reflectance"/>
    <n v="0"/>
    <x v="7"/>
    <x v="5"/>
    <x v="0"/>
    <x v="0"/>
  </r>
  <r>
    <x v="0"/>
    <s v="Stormflow"/>
    <n v="2"/>
    <s v="SC"/>
    <s v="NA"/>
    <n v="2.13"/>
    <s v="SF-2"/>
    <s v="SDC-SF-2-N-2"/>
    <s v="SDC-SF-2"/>
    <s v="SDC-SF-2-N-2_S0-0_L_35"/>
    <n v="35"/>
    <s v="black"/>
    <s v="fragment"/>
    <x v="1"/>
    <x v="1"/>
    <n v="0"/>
    <n v="0"/>
    <n v="0"/>
    <n v="0.61399999999999999"/>
    <n v="1.8720000000000001"/>
    <n v="0.93300000000000005"/>
    <n v="0"/>
    <s v="Y"/>
    <s v="SDC-SF-2-N-2_S0-0_L_35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2.13"/>
    <s v="SF-2"/>
    <s v="SDC-SF-2-N-2"/>
    <s v="SDC-SF-2"/>
    <s v="SDC-SF-2-N-2_S0-0_M_4"/>
    <n v="4"/>
    <s v="black"/>
    <s v="fragment"/>
    <x v="1"/>
    <x v="1"/>
    <n v="0"/>
    <n v="0"/>
    <n v="0"/>
    <n v="0.161"/>
    <n v="0.84199999999999997"/>
    <n v="0.442"/>
    <n v="0"/>
    <s v="Y"/>
    <s v="SDC-SF-2-N-2_S0-0_M_4.SPA"/>
    <s v="Y"/>
    <x v="0"/>
    <s v="cyclododecane"/>
    <s v="Kimmel_Center"/>
    <n v="0"/>
    <s v="ABSORBANCE"/>
    <n v="0"/>
    <s v="Organic Materials, Minerals, Archeology"/>
    <x v="3"/>
    <x v="2"/>
    <x v="1"/>
    <x v="2"/>
  </r>
  <r>
    <x v="0"/>
    <s v="Stormflow"/>
    <n v="2"/>
    <s v="SC"/>
    <s v="NA"/>
    <n v="2.13"/>
    <s v="SF-2"/>
    <s v="SDC-SF-2-N-2"/>
    <s v="SDC-SF-2"/>
    <s v="SDC-SF-2-N-2_S0-0_M_10"/>
    <n v="10"/>
    <s v="gray"/>
    <s v="film"/>
    <x v="1"/>
    <x v="1"/>
    <n v="0"/>
    <n v="0"/>
    <n v="0"/>
    <n v="0.161"/>
    <n v="3.3980000000000001"/>
    <n v="0.44800000000000001"/>
    <n v="0"/>
    <s v="Y"/>
    <s v="SDC-SF-2-N-2_S0-0_M_10.SPA"/>
    <s v="Y"/>
    <x v="6"/>
    <s v="Methylamine HCl (Lot #01818MU)"/>
    <s v="SWGDRUG"/>
    <n v="0"/>
    <s v="ABSORBANCE"/>
    <n v="0"/>
    <s v="Drugs"/>
    <x v="3"/>
    <x v="2"/>
    <x v="1"/>
    <x v="1"/>
  </r>
  <r>
    <x v="0"/>
    <s v="Stormflow"/>
    <n v="2"/>
    <s v="SC"/>
    <s v="NA"/>
    <n v="2.13"/>
    <s v="SF-2"/>
    <s v="SDC-SF-2-N-2"/>
    <s v="SDC-SF-2"/>
    <s v="SDC-SF-2-N-2_S0-0_M_18"/>
    <n v="18"/>
    <s v="blue"/>
    <s v="film"/>
    <x v="1"/>
    <x v="2"/>
    <n v="0"/>
    <n v="0"/>
    <n v="0"/>
    <n v="2.1999999999999999E-2"/>
    <n v="0.48599999999999999"/>
    <n v="0.41099999999999998"/>
    <n v="0"/>
    <s v="Y"/>
    <s v="SDC-SF-2-N-2_S0-0_M_18.SPA"/>
    <s v="Y"/>
    <x v="1"/>
    <s v="Vanadinite__R050533-1__Infrared__Infrared_Data_Processed__744"/>
    <s v="RRUFF"/>
    <n v="0"/>
    <s v="ABSORBANCE"/>
    <n v="0"/>
    <s v="Minerals"/>
    <x v="2"/>
    <x v="2"/>
    <x v="1"/>
    <x v="2"/>
  </r>
  <r>
    <x v="0"/>
    <s v="Stormflow"/>
    <n v="2"/>
    <s v="SC"/>
    <s v="NA"/>
    <n v="2.13"/>
    <s v="SF-2"/>
    <s v="SDC-SF-2-N-2"/>
    <s v="SDC-SF-2"/>
    <s v="SDC-SF-2-N-2_S0-0_M_28"/>
    <n v="28"/>
    <s v="pink"/>
    <s v="film"/>
    <x v="1"/>
    <x v="0"/>
    <n v="0"/>
    <n v="0"/>
    <n v="0"/>
    <n v="2.1000000000000001E-2"/>
    <n v="0.88500000000000001"/>
    <n v="0.34"/>
    <n v="0"/>
    <s v="Y"/>
    <s v="SDC-SF-2-N-2_S0-0_M_28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0"/>
    <s v="Stormflow"/>
    <n v="2"/>
    <s v="SC"/>
    <s v="NA"/>
    <n v="2.13"/>
    <s v="SF-2"/>
    <s v="SDC-SF-2-N-2"/>
    <s v="SDC-SF-2"/>
    <s v="SDC-SF-2-N-2_S0-0_M_55"/>
    <n v="55"/>
    <s v="black"/>
    <s v="fragment"/>
    <x v="1"/>
    <x v="1"/>
    <n v="0"/>
    <n v="0"/>
    <n v="0"/>
    <n v="0.73899999999999999"/>
    <n v="1.3440000000000001"/>
    <n v="0.96299999999999997"/>
    <n v="0"/>
    <s v="Y"/>
    <s v="SDC-SF-2-N-2_S0-0_M_55.SPA"/>
    <s v="Y"/>
    <x v="0"/>
    <s v="EVA"/>
    <s v="Moore Institute for Plastic Pollution Research"/>
    <s v="Reflectance"/>
    <n v="0"/>
    <s v="Reflectance"/>
    <n v="0"/>
    <x v="7"/>
    <x v="5"/>
    <x v="0"/>
    <x v="0"/>
  </r>
  <r>
    <x v="0"/>
    <s v="Stormflow"/>
    <n v="2"/>
    <s v="SC"/>
    <s v="NA"/>
    <n v="2.13"/>
    <s v="SF-2"/>
    <s v="SDC-SF-2-N-2"/>
    <s v="SDC-SF-2"/>
    <s v="SDC-SF-2-N-2_S0-0_N_20"/>
    <n v="20"/>
    <s v="White"/>
    <s v="foam"/>
    <x v="1"/>
    <x v="5"/>
    <n v="0"/>
    <n v="0"/>
    <n v="0"/>
    <n v="0.13700000000000001"/>
    <n v="0.52900000000000003"/>
    <n v="0.39500000000000002"/>
    <n v="0"/>
    <s v="Y"/>
    <s v="SDC-SF-2-N-2_S0-0_N_20.SPA"/>
    <s v="Y"/>
    <x v="0"/>
    <s v="schellack - shellac"/>
    <s v="archaeometrielabor"/>
    <n v="0"/>
    <s v="TRANSMITTANCE"/>
    <n v="0"/>
    <s v="Paints"/>
    <x v="12"/>
    <x v="2"/>
    <x v="1"/>
    <x v="2"/>
  </r>
  <r>
    <x v="0"/>
    <s v="Stormflow"/>
    <n v="2"/>
    <s v="SC"/>
    <s v="NA"/>
    <n v="2.13"/>
    <s v="SF-2"/>
    <s v="SDC-SF-2-N-2"/>
    <s v="SDC-SF-2"/>
    <s v="SDC-SF-2-N-2_S0-0_N_24"/>
    <n v="24"/>
    <s v="pink"/>
    <s v="fragment"/>
    <x v="1"/>
    <x v="0"/>
    <n v="0"/>
    <n v="0"/>
    <n v="0"/>
    <n v="0.30099999999999999"/>
    <n v="0.90700000000000003"/>
    <n v="0.67500000000000004"/>
    <n v="0"/>
    <s v="Y"/>
    <s v="SDC-SF-2-N-2_S0-0_N_24.SPA"/>
    <s v="Y"/>
    <x v="1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2"/>
    <s v="SC"/>
    <s v="NA"/>
    <n v="2.13"/>
    <s v="SF-2"/>
    <s v="SDC-SF-2-N-2"/>
    <s v="SDC-SF-2"/>
    <s v="SDC-SF-2-N-2_S0-0_N_33"/>
    <n v="33"/>
    <s v="black"/>
    <s v="fragment"/>
    <x v="1"/>
    <x v="1"/>
    <n v="0"/>
    <n v="0"/>
    <n v="0"/>
    <n v="0.114"/>
    <n v="0.53200000000000003"/>
    <n v="0.39800000000000002"/>
    <n v="0"/>
    <s v="Y"/>
    <s v="SDC-SF-2-N-2_S0-0_N_33.SPA"/>
    <s v="Y"/>
    <x v="5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2.13"/>
    <s v="SF-2"/>
    <s v="SDC-SF-2-N-2"/>
    <s v="SDC-SF-2"/>
    <s v="SDC-SF-2-N-2_S0-0_N_41"/>
    <n v="41"/>
    <s v="yellow"/>
    <s v="fragment"/>
    <x v="1"/>
    <x v="6"/>
    <n v="0"/>
    <n v="0"/>
    <n v="0"/>
    <n v="0.45200000000000001"/>
    <n v="2.1819999999999999"/>
    <n v="0.80200000000000005"/>
    <n v="0"/>
    <s v="Y"/>
    <s v="SDC-SF-2-N-2_S0-0_N_41.SPA"/>
    <s v="Y"/>
    <x v="0"/>
    <s v="Amber (New Jersey; A. Nissenbaum)"/>
    <s v="Kimmel_Center"/>
    <n v="0"/>
    <s v="ABSORBANCE"/>
    <n v="0"/>
    <s v="Organic Materials, Minerals, Archeology"/>
    <x v="2"/>
    <x v="2"/>
    <x v="1"/>
    <x v="2"/>
  </r>
  <r>
    <x v="0"/>
    <s v="Stormflow"/>
    <n v="2"/>
    <s v="SC"/>
    <s v="NA"/>
    <n v="2.13"/>
    <s v="SF-2"/>
    <s v="SDC-SF-2-N-2"/>
    <s v="SDC-SF-2"/>
    <s v="SDC-SF-2-N-2_S0-0_N_54"/>
    <n v="54"/>
    <s v="black"/>
    <s v="foam"/>
    <x v="1"/>
    <x v="1"/>
    <n v="0"/>
    <s v="a white organic is attached to the circle."/>
    <n v="0"/>
    <n v="0.27400000000000002"/>
    <n v="1.173"/>
    <n v="0.92800000000000005"/>
    <n v="0"/>
    <s v="Y"/>
    <s v="SDC-SF-2-N-2_S0-0_N_54.SPA"/>
    <s v="Y"/>
    <x v="1"/>
    <s v="CA"/>
    <s v="Moore Institute for Plastic Pollution Research"/>
    <s v="Reflectance"/>
    <n v="0"/>
    <s v="Reflectance"/>
    <n v="0"/>
    <x v="11"/>
    <x v="10"/>
    <x v="0"/>
    <x v="0"/>
  </r>
  <r>
    <x v="0"/>
    <s v="Stormflow"/>
    <n v="3"/>
    <s v="T-1"/>
    <s v="Inside Thalweg"/>
    <n v="0.87"/>
    <s v="SF-2"/>
    <s v="SDC-SF-2-N-3"/>
    <s v="SDC-SF-2"/>
    <s v="SDC-SF-2-N-3_S1-1_A_4"/>
    <n v="4"/>
    <s v="White"/>
    <s v="fragment"/>
    <x v="1"/>
    <x v="5"/>
    <n v="0"/>
    <s v="has a lot of organics on it"/>
    <n v="0"/>
    <n v="3.4079999999999999"/>
    <n v="3.8050000000000002"/>
    <n v="1.569"/>
    <n v="0"/>
    <s v="Y"/>
    <s v="SDC-SF-2-N-3_S1-1_A_4.SPA"/>
    <s v="Y"/>
    <x v="0"/>
    <s v="Amber (Baltic; A. Nissenbaum)"/>
    <s v="Kimmel_Center"/>
    <n v="0"/>
    <s v="ABSORBANCE"/>
    <n v="0"/>
    <s v="Organic Materials, Minerals, Archeology"/>
    <x v="2"/>
    <x v="2"/>
    <x v="1"/>
    <x v="2"/>
  </r>
  <r>
    <x v="0"/>
    <s v="Stormflow"/>
    <n v="3"/>
    <s v="T-1"/>
    <s v="Inside Thalweg"/>
    <n v="0.87"/>
    <s v="SF-2"/>
    <s v="SDC-SF-2-N-3"/>
    <s v="SDC-SF-2"/>
    <s v="SDC-SF-2-N-3_S1-1_A_7"/>
    <n v="7"/>
    <s v="White"/>
    <s v="fragment"/>
    <x v="1"/>
    <x v="5"/>
    <n v="0"/>
    <n v="0"/>
    <n v="0"/>
    <n v="0.56899999999999995"/>
    <n v="1.407"/>
    <n v="0.86099999999999999"/>
    <n v="0"/>
    <s v="Y"/>
    <s v="SDC-SF-2-N-3_S1-1_A_7.SPA"/>
    <s v="Y"/>
    <x v="0"/>
    <s v="Andradite__R040001-1__Infrared__Infrared_Data_Processed__1003"/>
    <s v="RRUFF"/>
    <n v="0"/>
    <s v="ABSORBANCE"/>
    <n v="0"/>
    <s v="Minerals"/>
    <x v="2"/>
    <x v="2"/>
    <x v="1"/>
    <x v="2"/>
  </r>
  <r>
    <x v="0"/>
    <s v="Stormflow"/>
    <n v="3"/>
    <s v="T-1"/>
    <s v="Inside Thalweg"/>
    <n v="0.87"/>
    <s v="SF-2"/>
    <s v="SDC-SF-2-N-3"/>
    <s v="SDC-SF-2"/>
    <s v="SDC-SF-2-N-3_S1-1_A_8"/>
    <n v="8"/>
    <s v="black"/>
    <s v="fragment"/>
    <x v="1"/>
    <x v="1"/>
    <n v="0"/>
    <n v="0"/>
    <n v="0"/>
    <n v="0.19400000000000001"/>
    <n v="0.98399999999999999"/>
    <n v="0.50900000000000001"/>
    <n v="0"/>
    <s v="Y"/>
    <s v="SDC-SF-2-N-3_S1-1_A_8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3"/>
    <s v="T-1"/>
    <s v="Inside Thalweg"/>
    <n v="0.87"/>
    <s v="SF-2"/>
    <s v="SDC-SF-2-N-3"/>
    <s v="SDC-SF-2"/>
    <s v="SDC-SF-2-N-3_S1-1_A_9"/>
    <n v="9"/>
    <s v="black"/>
    <s v="fragment"/>
    <x v="1"/>
    <x v="1"/>
    <n v="0"/>
    <n v="0"/>
    <n v="0"/>
    <n v="1.071"/>
    <n v="1.492"/>
    <n v="1.3879999999999999"/>
    <n v="0"/>
    <s v="Y"/>
    <s v="SDC-SF-2-N-3_S1-1_A_9.SPA"/>
    <s v="Y"/>
    <x v="0"/>
    <s v="PP 56. Yellow Film"/>
    <s v="FLOPP, De Frond et al. 2021"/>
    <n v="0"/>
    <s v="TRANSMITTANCE"/>
    <n v="0"/>
    <s v="Polymers"/>
    <x v="1"/>
    <x v="3"/>
    <x v="0"/>
    <x v="0"/>
  </r>
  <r>
    <x v="0"/>
    <s v="Stormflow"/>
    <n v="3"/>
    <s v="T-1"/>
    <s v="Inside Thalweg"/>
    <n v="0.87"/>
    <s v="SF-2"/>
    <s v="SDC-SF-2-N-3"/>
    <s v="SDC-SF-2"/>
    <s v="SDC-SF-2-N-3_S1-1_A_12"/>
    <n v="12"/>
    <s v="blue"/>
    <s v="fragment"/>
    <x v="1"/>
    <x v="2"/>
    <n v="0"/>
    <n v="0"/>
    <n v="0"/>
    <n v="0.22"/>
    <n v="0.88700000000000001"/>
    <n v="0.438"/>
    <n v="0"/>
    <s v="Y"/>
    <s v="SDC-SF-2-N-3_S1-1_A_12.SPA"/>
    <s v="Y"/>
    <x v="23"/>
    <s v="bernstein - amber"/>
    <s v="archaeometrielabor"/>
    <s v="transmittance"/>
    <s v="TRANSMITTANCE"/>
    <s v="transmittance"/>
    <s v="Paints"/>
    <x v="3"/>
    <x v="2"/>
    <x v="1"/>
    <x v="2"/>
  </r>
  <r>
    <x v="0"/>
    <s v="Stormflow"/>
    <n v="3"/>
    <s v="T-1"/>
    <s v="Inside Thalweg"/>
    <n v="0.87"/>
    <s v="SF-2"/>
    <s v="SDC-SF-2-N-3"/>
    <s v="SDC-SF-2"/>
    <s v="SDC-SF-2-N-3_S1-1_A_13"/>
    <n v="13"/>
    <s v="black"/>
    <s v="fragment"/>
    <x v="1"/>
    <x v="1"/>
    <n v="0"/>
    <n v="0"/>
    <n v="0"/>
    <n v="0.39"/>
    <n v="0.996"/>
    <n v="0.64600000000000002"/>
    <n v="0"/>
    <s v="Y"/>
    <s v="SDC-SF-2-N-3_S1-1_A_13.SPA"/>
    <s v="Y"/>
    <x v="0"/>
    <s v="schellack - shellac"/>
    <s v="archaeometrielabor"/>
    <n v="0"/>
    <s v="TRANSMITTANCE"/>
    <n v="0"/>
    <s v="Paints"/>
    <x v="12"/>
    <x v="2"/>
    <x v="1"/>
    <x v="2"/>
  </r>
  <r>
    <x v="0"/>
    <s v="Stormflow"/>
    <n v="3"/>
    <s v="T-1"/>
    <s v="Inside Thalweg"/>
    <n v="0.87"/>
    <s v="SF-2"/>
    <s v="SDC-SF-2-N-3"/>
    <s v="SDC-SF-2"/>
    <s v="SDC-SF-2-N-3_S1-1_A_14"/>
    <n v="14"/>
    <s v="green"/>
    <s v="fragment"/>
    <x v="1"/>
    <x v="3"/>
    <n v="0"/>
    <n v="0"/>
    <n v="0"/>
    <n v="0.254"/>
    <n v="1.1539999999999999"/>
    <n v="0.52300000000000002"/>
    <n v="0"/>
    <s v="Y"/>
    <s v="SDC-SF-2-N-3_S1-1_A_14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1"/>
    <s v="Inside Thalweg"/>
    <n v="0.87"/>
    <s v="SF-2"/>
    <s v="SDC-SF-2-N-3"/>
    <s v="SDC-SF-2"/>
    <s v="SDC-SF-2-N-3_S1-1_A_15"/>
    <n v="15"/>
    <s v="blue"/>
    <s v="fragment"/>
    <x v="1"/>
    <x v="2"/>
    <n v="0"/>
    <n v="0"/>
    <n v="0"/>
    <n v="0.57299999999999995"/>
    <n v="1.387"/>
    <n v="0.65200000000000002"/>
    <n v="0"/>
    <s v="Y"/>
    <s v="SDC-SF-2-N-3_S1-1_A_15.SPA"/>
    <s v="Y"/>
    <x v="24"/>
    <s v="hdpe.2"/>
    <s v="Moore Institute for Plastic Pollution Research"/>
    <s v="Reflectance"/>
    <s v="Reflectance"/>
    <s v="Reflectance"/>
    <s v="polymers and minerals"/>
    <x v="1"/>
    <x v="1"/>
    <x v="0"/>
    <x v="0"/>
  </r>
  <r>
    <x v="0"/>
    <s v="Stormflow"/>
    <n v="3"/>
    <s v="T-1"/>
    <s v="Inside Thalweg"/>
    <n v="0.87"/>
    <s v="SF-2"/>
    <s v="SDC-SF-2-N-3"/>
    <s v="SDC-SF-2"/>
    <s v="SDC-SF-2-N-3_S1-1_A_17"/>
    <n v="17"/>
    <s v="black"/>
    <s v="fragment"/>
    <x v="1"/>
    <x v="1"/>
    <n v="0"/>
    <n v="0"/>
    <n v="0"/>
    <n v="0.28499999999999998"/>
    <n v="0.86699999999999999"/>
    <n v="0.63100000000000001"/>
    <n v="0"/>
    <s v="Y"/>
    <s v="SDC-SF-2-N-3_S1-1_A_17.SPA"/>
    <s v="Y"/>
    <x v="25"/>
    <s v="poly(vinyl_acetate)"/>
    <s v="win cowger and sebastian primpke"/>
    <s v="Reflectance"/>
    <s v="Reflectance"/>
    <s v="Reflectance"/>
    <s v="Polymer, Minerals, Organic Materials"/>
    <x v="17"/>
    <x v="15"/>
    <x v="0"/>
    <x v="0"/>
  </r>
  <r>
    <x v="0"/>
    <s v="Stormflow"/>
    <n v="3"/>
    <s v="T-1"/>
    <s v="Inside Thalweg"/>
    <n v="0.87"/>
    <s v="SF-2"/>
    <s v="SDC-SF-2-N-3"/>
    <s v="SDC-SF-2"/>
    <s v="SDC-SF-2-N-3_S1-1_A_22"/>
    <n v="22"/>
    <s v="White"/>
    <s v="fragment"/>
    <x v="1"/>
    <x v="5"/>
    <n v="0"/>
    <n v="0"/>
    <n v="0"/>
    <n v="0.68300000000000005"/>
    <n v="1.37"/>
    <n v="0.85799999999999998"/>
    <n v="0"/>
    <s v="Y"/>
    <s v="SDC-SF-2-N-3_S1-1_A_22.SPA"/>
    <s v="Y"/>
    <x v="0"/>
    <s v="EPS"/>
    <s v="Moore Institute for Plastic Pollution Research"/>
    <s v="Reflectance"/>
    <n v="0"/>
    <s v="Reflectance"/>
    <n v="0"/>
    <x v="13"/>
    <x v="9"/>
    <x v="0"/>
    <x v="0"/>
  </r>
  <r>
    <x v="0"/>
    <s v="Stormflow"/>
    <n v="3"/>
    <s v="T-1"/>
    <s v="Inside Thalweg"/>
    <n v="0.87"/>
    <s v="SF-2"/>
    <s v="SDC-SF-2-N-3"/>
    <s v="SDC-SF-2"/>
    <s v="SDC-SF-2-N-3_S1-1_A_23"/>
    <n v="23"/>
    <s v="White"/>
    <s v="fragment"/>
    <x v="1"/>
    <x v="5"/>
    <n v="0"/>
    <n v="0"/>
    <n v="0"/>
    <n v="0.76400000000000001"/>
    <n v="1.738"/>
    <n v="0.94899999999999995"/>
    <n v="0"/>
    <s v="Y"/>
    <s v="SDC-SF-2-N-3_S1-1_A_23.SPA"/>
    <s v="Y"/>
    <x v="26"/>
    <s v="eps"/>
    <s v="win cowger and sebastian primpke"/>
    <s v="Reflectance"/>
    <s v="Reflectance"/>
    <s v="Reflectance"/>
    <s v="Polymer, Minerals, Organic Materials"/>
    <x v="18"/>
    <x v="9"/>
    <x v="0"/>
    <x v="0"/>
  </r>
  <r>
    <x v="0"/>
    <s v="Stormflow"/>
    <n v="3"/>
    <s v="T-1"/>
    <s v="Inside Thalweg"/>
    <n v="0.87"/>
    <s v="SF-2"/>
    <s v="SDC-SF-2-N-3"/>
    <s v="SDC-SF-2"/>
    <s v="SDC-SF-2-N-3_S1-1_A_24"/>
    <n v="24"/>
    <s v="green"/>
    <s v="fragment"/>
    <x v="1"/>
    <x v="3"/>
    <n v="0"/>
    <n v="0"/>
    <n v="0"/>
    <n v="0.3"/>
    <n v="0.83899999999999997"/>
    <n v="0.61"/>
    <n v="0"/>
    <s v="Y"/>
    <s v="SDC-SF-2-N-3_S1-1_A_24.SPA"/>
    <s v="Y"/>
    <x v="27"/>
    <s v="eps"/>
    <s v="win cowger and sebastian primpke"/>
    <s v="Reflectance"/>
    <s v="Reflectance"/>
    <s v="Reflectance"/>
    <s v="Polymer, Minerals, Organic Materials"/>
    <x v="18"/>
    <x v="9"/>
    <x v="0"/>
    <x v="0"/>
  </r>
  <r>
    <x v="0"/>
    <s v="Stormflow"/>
    <n v="3"/>
    <s v="T-1"/>
    <s v="Inside Thalweg"/>
    <n v="0.87"/>
    <s v="SF-2"/>
    <s v="SDC-SF-2-N-3"/>
    <s v="SDC-SF-2"/>
    <s v="SDC-SF-2-N-3_S1-1_A_25"/>
    <n v="25"/>
    <s v="green"/>
    <s v="fragment"/>
    <x v="1"/>
    <x v="3"/>
    <n v="0"/>
    <n v="0"/>
    <n v="0"/>
    <n v="0.57499999999999996"/>
    <n v="1.153"/>
    <n v="0.84699999999999998"/>
    <n v="0"/>
    <s v="Y"/>
    <s v="SDC-SF-2-N-3_S1-1_A_25.SPA"/>
    <s v="Y"/>
    <x v="1"/>
    <s v="Amber (Baltic; A. Nissenbaum)"/>
    <s v="Kimmel_Center"/>
    <n v="0"/>
    <s v="ABSORBANCE"/>
    <n v="0"/>
    <s v="Organic Materials, Minerals, Archeology"/>
    <x v="2"/>
    <x v="2"/>
    <x v="1"/>
    <x v="2"/>
  </r>
  <r>
    <x v="0"/>
    <s v="Stormflow"/>
    <n v="3"/>
    <s v="T-1"/>
    <s v="Inside Thalweg"/>
    <n v="0.87"/>
    <s v="SF-2"/>
    <s v="SDC-SF-2-N-3"/>
    <s v="SDC-SF-2"/>
    <s v="SDC-SF-2-N-3_S1-1_A_28"/>
    <n v="28"/>
    <s v="red"/>
    <s v="fragment"/>
    <x v="1"/>
    <x v="0"/>
    <n v="0"/>
    <n v="0"/>
    <n v="0"/>
    <n v="6.8000000000000005E-2"/>
    <n v="0.71299999999999997"/>
    <n v="0.35499999999999998"/>
    <n v="0"/>
    <s v="Y"/>
    <s v="SDC-SF-2-N-3_S1-1_A_28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1"/>
    <s v="Inside Thalweg"/>
    <n v="0.87"/>
    <s v="SF-2"/>
    <s v="SDC-SF-2-N-3"/>
    <s v="SDC-SF-2"/>
    <s v="SDC-SF-2-N-3_S1-1_A_33"/>
    <n v="33"/>
    <s v="black"/>
    <s v="fragment"/>
    <x v="1"/>
    <x v="1"/>
    <n v="0"/>
    <n v="0"/>
    <n v="0"/>
    <n v="8.8999999999999996E-2"/>
    <n v="0.73699999999999999"/>
    <n v="0.28299999999999997"/>
    <n v="0"/>
    <s v="Y"/>
    <s v="SDC-SF-2-N-3_S1-1_A_33.SPA"/>
    <s v="Y"/>
    <x v="28"/>
    <s v="rubber"/>
    <s v="win cowger and sebastian primpke"/>
    <s v="Reflectance"/>
    <s v="Reflectance"/>
    <s v="Reflectance"/>
    <s v="Polymer, Minerals, Organic Materials"/>
    <x v="7"/>
    <x v="2"/>
    <x v="0"/>
    <x v="0"/>
  </r>
  <r>
    <x v="0"/>
    <s v="Stormflow"/>
    <n v="3"/>
    <s v="T-1"/>
    <s v="Inside Thalweg"/>
    <n v="0.87"/>
    <s v="SF-2"/>
    <s v="SDC-SF-2-N-3"/>
    <s v="SDC-SF-2"/>
    <s v="SDC-SF-2-N-3_S1-1_A_43"/>
    <n v="43"/>
    <s v="gray"/>
    <s v="fragment"/>
    <x v="1"/>
    <x v="1"/>
    <n v="0"/>
    <n v="0"/>
    <n v="0"/>
    <n v="8.2000000000000003E-2"/>
    <n v="0.94099999999999995"/>
    <n v="0.33"/>
    <n v="0"/>
    <s v="Y"/>
    <s v="SDC-SF-2-N-3_S1-1_A_43.SPA"/>
    <s v="Y"/>
    <x v="29"/>
    <s v="polypropylen"/>
    <s v="win cowger and sebastian primpke"/>
    <s v="Reflectance"/>
    <s v="Reflectance"/>
    <s v="Reflectance"/>
    <s v="Polymer, Minerals, Organic Materials"/>
    <x v="1"/>
    <x v="3"/>
    <x v="0"/>
    <x v="0"/>
  </r>
  <r>
    <x v="0"/>
    <s v="Stormflow"/>
    <n v="3"/>
    <s v="T-1"/>
    <s v="Inside Thalweg"/>
    <n v="0.87"/>
    <s v="SF-2"/>
    <s v="SDC-SF-2-N-3"/>
    <s v="SDC-SF-2"/>
    <s v="SDC-SF-2-N-3_S1-2_A_8"/>
    <n v="8"/>
    <s v="black"/>
    <s v="fragment"/>
    <x v="1"/>
    <x v="1"/>
    <n v="0"/>
    <n v="0"/>
    <n v="0"/>
    <n v="0.64300000000000002"/>
    <n v="1.341"/>
    <n v="0.93600000000000005"/>
    <n v="0"/>
    <s v="Y"/>
    <s v="SDC-SF-2-N-3_S1-2_A_8.SPA"/>
    <s v="Y"/>
    <x v="30"/>
    <s v="pp"/>
    <s v="win cowger and sebastian primpke"/>
    <s v="transmission"/>
    <s v="transmission"/>
    <s v="transmission"/>
    <s v="Polymer, Minerals, Organic Materials"/>
    <x v="1"/>
    <x v="3"/>
    <x v="0"/>
    <x v="0"/>
  </r>
  <r>
    <x v="0"/>
    <s v="Stormflow"/>
    <n v="3"/>
    <s v="T-1"/>
    <s v="Inside Thalweg"/>
    <n v="0.87"/>
    <s v="SF-2"/>
    <s v="SDC-SF-2-N-3"/>
    <s v="SDC-SF-2"/>
    <s v="SDC-SF-2-N-3_S1-2_A_10"/>
    <n v="10"/>
    <s v="black"/>
    <s v="fragment"/>
    <x v="1"/>
    <x v="1"/>
    <n v="0"/>
    <n v="0"/>
    <n v="0"/>
    <n v="0.154"/>
    <n v="0.61299999999999999"/>
    <n v="0.46700000000000003"/>
    <n v="0"/>
    <s v="Y"/>
    <s v="SDC-SF-2-N-3_S1-2_A_10.SPA"/>
    <s v="Y"/>
    <x v="31"/>
    <s v="ldpe.1"/>
    <s v="Moore Institute for Plastic Pollution Research"/>
    <s v="Reflectance"/>
    <s v="Reflectance"/>
    <s v="Reflectance"/>
    <s v="polymers and minerals"/>
    <x v="1"/>
    <x v="1"/>
    <x v="0"/>
    <x v="0"/>
  </r>
  <r>
    <x v="0"/>
    <s v="Stormflow"/>
    <n v="3"/>
    <s v="T-1"/>
    <s v="Inside Thalweg"/>
    <n v="0.87"/>
    <s v="SF-2"/>
    <s v="SDC-SF-2-N-3"/>
    <s v="SDC-SF-2"/>
    <s v="SDC-SF-2-N-3_S1-2_A_18"/>
    <n v="18"/>
    <s v="black"/>
    <s v="fragment"/>
    <x v="1"/>
    <x v="1"/>
    <n v="0"/>
    <n v="0"/>
    <n v="0"/>
    <n v="7.8E-2"/>
    <n v="0.68200000000000005"/>
    <n v="0.25900000000000001"/>
    <n v="0"/>
    <s v="Y"/>
    <s v="SDC-SF-2-N-3_S1-2_A_18.SPA"/>
    <s v="Y"/>
    <x v="0"/>
    <s v="Soil"/>
    <s v="USDA"/>
    <s v="Reflection"/>
    <n v="0"/>
    <s v="Reflection"/>
    <n v="0"/>
    <x v="3"/>
    <x v="2"/>
    <x v="1"/>
    <x v="2"/>
  </r>
  <r>
    <x v="0"/>
    <s v="Stormflow"/>
    <n v="3"/>
    <s v="T-1"/>
    <s v="Inside Thalweg"/>
    <n v="0.87"/>
    <s v="SF-2"/>
    <s v="SDC-SF-2-N-3"/>
    <s v="SDC-SF-2"/>
    <s v="SDC-SF-2-N-3_S1-2_A_24"/>
    <n v="24"/>
    <s v="black"/>
    <s v="fragment"/>
    <x v="1"/>
    <x v="1"/>
    <n v="0"/>
    <n v="0"/>
    <n v="0"/>
    <n v="0.183"/>
    <n v="0.66900000000000004"/>
    <n v="0.52500000000000002"/>
    <n v="0"/>
    <s v="Y"/>
    <s v="SDC-SF-2-N-3_S1-2_A_24.SPA"/>
    <s v="Y"/>
    <x v="0"/>
    <s v="PP 54. Red Fragment"/>
    <s v="FLOPP, De Frond et al. 2021"/>
    <n v="0"/>
    <s v="TRANSMITTANCE"/>
    <n v="0"/>
    <s v="Polymers"/>
    <x v="1"/>
    <x v="3"/>
    <x v="0"/>
    <x v="0"/>
  </r>
  <r>
    <x v="0"/>
    <s v="Stormflow"/>
    <n v="3"/>
    <s v="T-1"/>
    <s v="Inside Thalweg"/>
    <n v="0.87"/>
    <s v="SF-2"/>
    <s v="SDC-SF-2-N-3"/>
    <s v="SDC-SF-2"/>
    <s v="SDC-SF-2-N-3_S1-2_A_27"/>
    <n v="27"/>
    <s v="blue"/>
    <s v="foam"/>
    <x v="1"/>
    <x v="2"/>
    <n v="0"/>
    <n v="0"/>
    <n v="0"/>
    <n v="0.121"/>
    <n v="0.54"/>
    <n v="0.434"/>
    <n v="0"/>
    <s v="Y"/>
    <s v="SDC-SF-2-N-3_S1-2_A_27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0"/>
    <s v="Stormflow"/>
    <n v="3"/>
    <s v="T-1"/>
    <s v="Inside Thalweg"/>
    <n v="0.87"/>
    <s v="SF-2"/>
    <s v="SDC-SF-2-N-3"/>
    <s v="SDC-SF-2"/>
    <s v="SDC-SF-2-N-3_S1-3_A_1"/>
    <n v="1"/>
    <s v="green"/>
    <s v="fragment"/>
    <x v="1"/>
    <x v="3"/>
    <n v="0"/>
    <s v="large spherical shape"/>
    <n v="0"/>
    <n v="4.5069999999999997"/>
    <n v="2.9279999999999999"/>
    <n v="2.2829999999999999"/>
    <n v="0"/>
    <s v="Y"/>
    <s v="SDC-SF-2-N-3_S1-3_A_1.SPA"/>
    <s v="Y"/>
    <x v="1"/>
    <s v="CA"/>
    <s v="Moore Institute for Plastic Pollution Research"/>
    <s v="Reflectance"/>
    <n v="0"/>
    <s v="Reflectance"/>
    <n v="0"/>
    <x v="11"/>
    <x v="10"/>
    <x v="0"/>
    <x v="0"/>
  </r>
  <r>
    <x v="0"/>
    <s v="Stormflow"/>
    <n v="3"/>
    <s v="T-1"/>
    <s v="Inside Thalweg"/>
    <n v="0.87"/>
    <s v="SF-2"/>
    <s v="SDC-SF-2-N-3"/>
    <s v="SDC-SF-2"/>
    <s v="SDC-SF-2-N-3_S1-3_A_2"/>
    <n v="2"/>
    <s v="blue"/>
    <s v="fragment"/>
    <x v="1"/>
    <x v="2"/>
    <n v="0"/>
    <n v="0"/>
    <n v="0"/>
    <n v="6.9000000000000006E-2"/>
    <n v="0.36199999999999999"/>
    <n v="0.29899999999999999"/>
    <n v="0"/>
    <s v="Y"/>
    <s v="SDC-SF-2-N-3_S1-3_A_2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3"/>
    <s v="T-1"/>
    <s v="Inside Thalweg"/>
    <n v="0.87"/>
    <s v="SF-2"/>
    <s v="SDC-SF-2-N-3"/>
    <s v="SDC-SF-2"/>
    <s v="SDC-SF-2-N-3_S1-3_A_3"/>
    <n v="3"/>
    <s v="White"/>
    <s v="foam"/>
    <x v="1"/>
    <x v="5"/>
    <n v="0"/>
    <n v="0"/>
    <n v="0"/>
    <n v="4.1779999999999999"/>
    <n v="2.7349999999999999"/>
    <n v="2.0219999999999998"/>
    <n v="0"/>
    <s v="Y"/>
    <s v="SDC-SF-2-N-3_S1-3_A_3.SPA"/>
    <s v="Y"/>
    <x v="0"/>
    <s v="EPS"/>
    <s v="Moore Institute for Plastic Pollution Research"/>
    <s v="Reflectance"/>
    <n v="0"/>
    <s v="Reflectance"/>
    <n v="0"/>
    <x v="13"/>
    <x v="9"/>
    <x v="0"/>
    <x v="0"/>
  </r>
  <r>
    <x v="0"/>
    <s v="Stormflow"/>
    <n v="3"/>
    <s v="T-1"/>
    <s v="Inside Thalweg"/>
    <n v="0.87"/>
    <s v="SF-2"/>
    <s v="SDC-SF-2-N-3"/>
    <s v="SDC-SF-2"/>
    <s v="SDC-SF-2-N-3_S1-3_A_6"/>
    <n v="6"/>
    <s v="clear"/>
    <s v="fragment"/>
    <x v="1"/>
    <x v="4"/>
    <n v="0"/>
    <n v="0"/>
    <n v="0"/>
    <n v="3.4049999999999998"/>
    <n v="2.6120000000000001"/>
    <n v="1.762"/>
    <n v="0"/>
    <s v="Y"/>
    <s v="SDC-SF-2-N-3_S1-3_A_6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3"/>
    <s v="T-1"/>
    <s v="Inside Thalweg"/>
    <n v="0.87"/>
    <s v="SF-2"/>
    <s v="SDC-SF-2-N-3"/>
    <s v="SDC-SF-2"/>
    <s v="SDC-SF-2-N-3_S1-3_A_9"/>
    <n v="9"/>
    <s v="black"/>
    <s v="fragment"/>
    <x v="1"/>
    <x v="1"/>
    <n v="0"/>
    <n v="0"/>
    <n v="0"/>
    <n v="0.15"/>
    <n v="0.81299999999999994"/>
    <n v="0.47099999999999997"/>
    <n v="0"/>
    <s v="Y"/>
    <s v="SDC-SF-2-N-3_S1-3_A_9.SPA"/>
    <s v="Y"/>
    <x v="0"/>
    <s v="LDPE.1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1"/>
    <s v="Inside Thalweg"/>
    <n v="0.87"/>
    <s v="SF-2"/>
    <s v="SDC-SF-2-N-3"/>
    <s v="SDC-SF-2"/>
    <s v="SDC-SF-2-N-3_S1-3_A_11"/>
    <n v="11"/>
    <s v="black"/>
    <s v="fragment"/>
    <x v="1"/>
    <x v="1"/>
    <n v="0"/>
    <n v="0"/>
    <n v="0"/>
    <n v="0.32500000000000001"/>
    <n v="0.91100000000000003"/>
    <n v="0.56599999999999995"/>
    <n v="0"/>
    <s v="Y"/>
    <s v="SDC-SF-2-N-3_S1-3_A_11.SPA"/>
    <s v="Y"/>
    <x v="32"/>
    <s v="pe"/>
    <s v="win cowger and sebastian primpke"/>
    <s v="Reflectance"/>
    <s v="Reflectance"/>
    <s v="Reflectance"/>
    <s v="Polymer, Minerals, Organic Materials"/>
    <x v="1"/>
    <x v="1"/>
    <x v="0"/>
    <x v="0"/>
  </r>
  <r>
    <x v="0"/>
    <s v="Stormflow"/>
    <n v="3"/>
    <s v="T-1"/>
    <s v="Inside Thalweg"/>
    <n v="0.87"/>
    <s v="SF-2"/>
    <s v="SDC-SF-2-N-3"/>
    <s v="SDC-SF-2"/>
    <s v="SDC-SF-2-N-3_S1-3_A_12"/>
    <n v="12"/>
    <s v="White"/>
    <s v="fragment"/>
    <x v="1"/>
    <x v="5"/>
    <n v="0"/>
    <n v="0"/>
    <n v="0"/>
    <n v="2.464"/>
    <n v="2.972"/>
    <n v="1.173"/>
    <n v="0"/>
    <s v="Y"/>
    <s v="SDC-SF-2-N-3_S1-3_A_12.SPA"/>
    <s v="Y"/>
    <x v="33"/>
    <s v="acronal"/>
    <s v="archaeometrielabor"/>
    <s v="transmittance"/>
    <s v="TRANSMITTANCE"/>
    <s v="transmittance"/>
    <s v="Paints"/>
    <x v="3"/>
    <x v="2"/>
    <x v="1"/>
    <x v="2"/>
  </r>
  <r>
    <x v="0"/>
    <s v="Stormflow"/>
    <n v="3"/>
    <s v="T-1"/>
    <s v="Inside Thalweg"/>
    <n v="0.87"/>
    <s v="SF-2"/>
    <s v="SDC-SF-2-N-3"/>
    <s v="SDC-SF-2"/>
    <s v="SDC-SF-2-N-3_S1-4_A_7"/>
    <n v="7"/>
    <s v="green"/>
    <s v="fragment"/>
    <x v="1"/>
    <x v="3"/>
    <n v="0"/>
    <n v="0"/>
    <n v="0"/>
    <n v="0.20699999999999999"/>
    <n v="0.71"/>
    <n v="0.60199999999999998"/>
    <n v="0"/>
    <s v="Y"/>
    <s v="SDC-SF-2-N-3_S1-4_A_7.SPA"/>
    <s v="Y"/>
    <x v="34"/>
    <s v="ldpe.1"/>
    <s v="Moore Institute for Plastic Pollution Research"/>
    <s v="Reflectance"/>
    <s v="Reflectance"/>
    <s v="Reflectance"/>
    <s v="polymers and minerals"/>
    <x v="1"/>
    <x v="1"/>
    <x v="0"/>
    <x v="0"/>
  </r>
  <r>
    <x v="0"/>
    <s v="Stormflow"/>
    <n v="3"/>
    <s v="T-1"/>
    <s v="Inside Thalweg"/>
    <n v="0.87"/>
    <s v="SF-2"/>
    <s v="SDC-SF-2-N-3"/>
    <s v="SDC-SF-2"/>
    <s v="SDC-SF-2-N-3_S1-4_A_10"/>
    <n v="10"/>
    <s v="blue"/>
    <s v="fragment"/>
    <x v="1"/>
    <x v="2"/>
    <n v="0"/>
    <n v="0"/>
    <n v="0"/>
    <n v="0.10199999999999999"/>
    <n v="0.98199999999999998"/>
    <n v="0.161"/>
    <n v="0"/>
    <s v="Y"/>
    <s v="SDC-SF-2-N-3_S1-4_A_10.SPA"/>
    <s v="Y"/>
    <x v="1"/>
    <s v="LDPE.1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1"/>
    <s v="Inside Thalweg"/>
    <n v="0.87"/>
    <s v="SF-2"/>
    <s v="SDC-SF-2-N-3"/>
    <s v="SDC-SF-2"/>
    <s v="SDC-SF-2-N-3_S1-4_A_13"/>
    <n v="13"/>
    <s v="red"/>
    <s v="fragment"/>
    <x v="1"/>
    <x v="0"/>
    <n v="0"/>
    <n v="0"/>
    <n v="0"/>
    <n v="0.27800000000000002"/>
    <n v="0.96299999999999997"/>
    <n v="0.47699999999999998"/>
    <n v="0"/>
    <s v="Y"/>
    <s v="SDC-SF-2-N-3_S1-4_A_13.SPA"/>
    <s v="Y"/>
    <x v="5"/>
    <s v="PEST"/>
    <s v="Moore Institute for Plastic Pollution Research"/>
    <s v="Reflectance"/>
    <n v="0"/>
    <s v="Reflectance"/>
    <n v="0"/>
    <x v="4"/>
    <x v="2"/>
    <x v="0"/>
    <x v="0"/>
  </r>
  <r>
    <x v="0"/>
    <s v="Stormflow"/>
    <n v="3"/>
    <s v="T-1"/>
    <s v="Inside Thalweg"/>
    <n v="0.87"/>
    <s v="SF-2"/>
    <s v="SDC-SF-2-N-3"/>
    <s v="SDC-SF-2"/>
    <s v="SDC-SF-2-N-3_S1-4_A_14"/>
    <n v="14"/>
    <s v="gray"/>
    <s v="fragment"/>
    <x v="1"/>
    <x v="1"/>
    <n v="0"/>
    <n v="0"/>
    <n v="0"/>
    <n v="2.7890000000000001"/>
    <n v="2.5190000000000001"/>
    <n v="1.8080000000000001"/>
    <n v="0"/>
    <s v="Y"/>
    <s v="SDC-SF-2-N-3_S1-4_A_14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1"/>
    <s v="Inside Thalweg"/>
    <n v="0.87"/>
    <s v="SF-2"/>
    <s v="SDC-SF-2-N-3"/>
    <s v="SDC-SF-2"/>
    <s v="SDC-SF-2-N-3_S1-4_A_15"/>
    <n v="15"/>
    <s v="black"/>
    <s v="fragment"/>
    <x v="1"/>
    <x v="1"/>
    <n v="0"/>
    <n v="0"/>
    <n v="0"/>
    <n v="0.32"/>
    <n v="1.38"/>
    <n v="0.873"/>
    <n v="0"/>
    <s v="Y"/>
    <s v="SDC-SF-2-N-3_S1-4_A_15.SPA"/>
    <s v="Y"/>
    <x v="5"/>
    <s v="Annabergite"/>
    <s v="RRUFF"/>
    <n v="0"/>
    <n v="0"/>
    <n v="0"/>
    <s v="Minerals"/>
    <x v="2"/>
    <x v="2"/>
    <x v="1"/>
    <x v="2"/>
  </r>
  <r>
    <x v="0"/>
    <s v="Stormflow"/>
    <n v="3"/>
    <s v="T-1"/>
    <s v="Inside Thalweg"/>
    <n v="0.87"/>
    <s v="SF-2"/>
    <s v="SDC-SF-2-N-3"/>
    <s v="SDC-SF-2"/>
    <s v="SDC-SF-2-N-3_S1-4_A_21"/>
    <n v="21"/>
    <s v="green"/>
    <s v="fragment"/>
    <x v="1"/>
    <x v="3"/>
    <n v="0"/>
    <n v="0"/>
    <n v="0"/>
    <n v="0.12"/>
    <n v="0.60399999999999998"/>
    <n v="0.432"/>
    <n v="2.2109999999999999"/>
    <s v="Y"/>
    <s v="SDC-SF-2-N-3_S1-4_A_21.SPA"/>
    <s v="Y"/>
    <x v="35"/>
    <s v="hdpe.1"/>
    <s v="Moore Institute for Plastic Pollution Research"/>
    <s v="Reflectance"/>
    <s v="Reflectance"/>
    <s v="Reflectance"/>
    <s v="polymers and minerals"/>
    <x v="1"/>
    <x v="1"/>
    <x v="0"/>
    <x v="0"/>
  </r>
  <r>
    <x v="0"/>
    <s v="Stormflow"/>
    <n v="3"/>
    <s v="T-1"/>
    <s v="Inside Thalweg"/>
    <n v="0.87"/>
    <s v="SF-2"/>
    <s v="SDC-SF-2-N-3"/>
    <s v="SDC-SF-2"/>
    <s v="SDC-SF-2-N-3_S1-4_A_27"/>
    <n v="27"/>
    <s v="green"/>
    <s v="fragment"/>
    <x v="1"/>
    <x v="3"/>
    <n v="0"/>
    <n v="0"/>
    <n v="0"/>
    <n v="0.14599999999999999"/>
    <n v="0.63100000000000001"/>
    <n v="0.46300000000000002"/>
    <n v="2.2109999999999999"/>
    <s v="Y"/>
    <s v="SDC-SF-2-N-3_S1-4_A_27.SPA"/>
    <s v="Y"/>
    <x v="36"/>
    <s v="ldpe.1"/>
    <s v="Moore Institute for Plastic Pollution Research"/>
    <s v="Reflectance"/>
    <s v="Reflectance"/>
    <s v="Reflectance"/>
    <s v="polymers and minerals"/>
    <x v="1"/>
    <x v="1"/>
    <x v="0"/>
    <x v="0"/>
  </r>
  <r>
    <x v="0"/>
    <s v="Stormflow"/>
    <n v="3"/>
    <s v="T-1"/>
    <s v="Inside Thalweg"/>
    <n v="0.87"/>
    <s v="SF-2"/>
    <s v="SDC-SF-2-N-3"/>
    <s v="SDC-SF-2"/>
    <s v="SDC-SF-2-N-3_S1-5_A_1"/>
    <n v="1"/>
    <s v="green"/>
    <s v="fragment"/>
    <x v="1"/>
    <x v="3"/>
    <n v="0"/>
    <n v="0"/>
    <n v="0"/>
    <n v="1.0349999999999999"/>
    <n v="1.784"/>
    <n v="0.85199999999999998"/>
    <n v="2.2109999999999999"/>
    <s v="Y"/>
    <s v="SDC-SF-2-N-3_S1-5_A_1.SPA"/>
    <s v="Y"/>
    <x v="37"/>
    <s v="hdpe.1"/>
    <s v="Moore Institute for Plastic Pollution Research"/>
    <s v="Reflectance"/>
    <s v="Reflectance"/>
    <s v="Reflectance"/>
    <s v="polymers and minerals"/>
    <x v="1"/>
    <x v="1"/>
    <x v="0"/>
    <x v="0"/>
  </r>
  <r>
    <x v="0"/>
    <s v="Stormflow"/>
    <n v="3"/>
    <s v="T-1"/>
    <s v="Inside Thalweg"/>
    <n v="0.87"/>
    <s v="SF-2"/>
    <s v="SDC-SF-2-N-3"/>
    <s v="SDC-SF-2"/>
    <s v="SDC-SF-2-N-3_S1-5_A_7"/>
    <n v="7"/>
    <s v="green"/>
    <s v="fragment"/>
    <x v="1"/>
    <x v="3"/>
    <n v="0"/>
    <n v="0"/>
    <n v="0"/>
    <n v="1.1180000000000001"/>
    <n v="2.4159999999999999"/>
    <n v="0.88700000000000001"/>
    <n v="3.1859999999999999"/>
    <s v="Y"/>
    <s v="SDC-SF-2-N-3_S1-5_A_7.SPA"/>
    <s v="Y"/>
    <x v="2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1"/>
    <s v="Inside Thalweg"/>
    <n v="0.87"/>
    <s v="SF-2"/>
    <s v="SDC-SF-2-N-3"/>
    <s v="SDC-SF-2"/>
    <s v="SDC-SF-2-N-3_S1-5_A_10"/>
    <n v="10"/>
    <s v="gray"/>
    <s v="fragment"/>
    <x v="1"/>
    <x v="1"/>
    <n v="0"/>
    <n v="0"/>
    <n v="0"/>
    <n v="0.89700000000000002"/>
    <n v="1.706"/>
    <n v="0.89700000000000002"/>
    <n v="3.1859999999999999"/>
    <s v="Y"/>
    <s v="SDC-SF-2-N-3_S1-5_A_10.SPA"/>
    <s v="Y"/>
    <x v="38"/>
    <s v="triacontane"/>
    <s v="NIST Chem Web Book"/>
    <s v="Reflectance"/>
    <s v="Reflectance"/>
    <s v="Reflectance"/>
    <s v="Polymer, Minerals, Organic Materials"/>
    <x v="3"/>
    <x v="2"/>
    <x v="1"/>
    <x v="2"/>
  </r>
  <r>
    <x v="0"/>
    <s v="Stormflow"/>
    <n v="3"/>
    <s v="T-1"/>
    <s v="Inside Thalweg"/>
    <n v="0.87"/>
    <s v="SF-2"/>
    <s v="SDC-SF-2-N-3"/>
    <s v="SDC-SF-2"/>
    <s v="SDC-SF-2-N-3_S1-5_A_13"/>
    <n v="13"/>
    <s v="blue"/>
    <s v="fragment"/>
    <x v="1"/>
    <x v="2"/>
    <n v="0"/>
    <n v="0"/>
    <n v="0"/>
    <n v="0.312"/>
    <n v="1.0149999999999999"/>
    <n v="0.84899999999999998"/>
    <n v="3.1859999999999999"/>
    <s v="Y"/>
    <s v="SDC-SF-2-N-3_S1-5_A_13.SPA"/>
    <s v="Y"/>
    <x v="39"/>
    <s v="pe"/>
    <s v="win cowger and sebastian primpke"/>
    <s v="transmission"/>
    <s v="transmission"/>
    <s v="transmission"/>
    <s v="Polymer, Minerals, Organic Materials"/>
    <x v="1"/>
    <x v="1"/>
    <x v="0"/>
    <x v="0"/>
  </r>
  <r>
    <x v="0"/>
    <s v="Stormflow"/>
    <n v="3"/>
    <s v="T-1"/>
    <s v="Inside Thalweg"/>
    <n v="0.87"/>
    <s v="SF-2"/>
    <s v="SDC-SF-2-N-3"/>
    <s v="SDC-SF-2"/>
    <s v="SDC-SF-2-N-3_S1-5_A_15"/>
    <n v="15"/>
    <s v="blue"/>
    <s v="fragment"/>
    <x v="1"/>
    <x v="2"/>
    <n v="0"/>
    <n v="0"/>
    <n v="0"/>
    <n v="2.4020000000000001"/>
    <n v="2.6240000000000001"/>
    <n v="1.6279999999999999"/>
    <n v="3.1859999999999999"/>
    <s v="Y"/>
    <s v="SDC-SF-2-N-3_S1-5_A_15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3"/>
    <s v="T-1"/>
    <s v="Inside Thalweg"/>
    <n v="0.87"/>
    <s v="SF-2"/>
    <s v="SDC-SF-2-N-3"/>
    <s v="SDC-SF-2"/>
    <s v="SDC-SF-2-N-3_S1-5_A_16"/>
    <n v="16"/>
    <s v="blue"/>
    <s v="fragment"/>
    <x v="1"/>
    <x v="2"/>
    <n v="0"/>
    <n v="0"/>
    <n v="0"/>
    <n v="3.8820000000000001"/>
    <n v="3.4889999999999999"/>
    <n v="2.0659999999999998"/>
    <n v="3.1859999999999999"/>
    <s v="Y"/>
    <s v="SDC-SF-2-N-3_S1-5_A_16.SPA"/>
    <s v="Y"/>
    <x v="40"/>
    <s v="polyamide_resin"/>
    <s v="win cowger and sebastian primpke"/>
    <s v="Reflectance"/>
    <s v="Reflectance"/>
    <s v="Reflectance"/>
    <s v="Polymer, Minerals, Organic Materials"/>
    <x v="9"/>
    <x v="2"/>
    <x v="0"/>
    <x v="0"/>
  </r>
  <r>
    <x v="0"/>
    <s v="Stormflow"/>
    <n v="3"/>
    <s v="T-1"/>
    <s v="Inside Thalweg"/>
    <n v="0.87"/>
    <s v="SF-2"/>
    <s v="SDC-SF-2-N-3"/>
    <s v="SDC-SF-2"/>
    <s v="SDC-SF-2-N-3_S1-5_A_17"/>
    <n v="17"/>
    <s v="blue"/>
    <s v="fragment"/>
    <x v="1"/>
    <x v="2"/>
    <n v="0"/>
    <n v="0"/>
    <n v="0"/>
    <n v="1.2170000000000001"/>
    <n v="1.696"/>
    <n v="1.054"/>
    <n v="3.1859999999999999"/>
    <s v="Y"/>
    <s v="SDC-SF-2-N-3_S1-5_A_17.SPA"/>
    <s v="Y"/>
    <x v="41"/>
    <s v="polyamide_resin"/>
    <s v="win cowger and sebastian primpke"/>
    <s v="Reflectance"/>
    <s v="Reflectance"/>
    <s v="Reflectance"/>
    <s v="Polymer, Minerals, Organic Materials"/>
    <x v="9"/>
    <x v="2"/>
    <x v="0"/>
    <x v="0"/>
  </r>
  <r>
    <x v="0"/>
    <s v="Stormflow"/>
    <n v="3"/>
    <s v="T-1"/>
    <s v="Inside Thalweg"/>
    <n v="0.87"/>
    <s v="SF-2"/>
    <s v="SDC-SF-2-N-3"/>
    <s v="SDC-SF-2"/>
    <s v="SDC-SF-2-N-3_S1-5_A_18"/>
    <n v="18"/>
    <s v="blue"/>
    <s v="fragment"/>
    <x v="1"/>
    <x v="2"/>
    <n v="0"/>
    <n v="0"/>
    <n v="0"/>
    <n v="1.05"/>
    <n v="2.31"/>
    <n v="0.52200000000000002"/>
    <n v="3.1859999999999999"/>
    <s v="Y"/>
    <s v="SDC-SF-2-N-3_S1-5_A_18.SPA"/>
    <s v="Y"/>
    <x v="42"/>
    <s v="polyamide_resin"/>
    <s v="win cowger and sebastian primpke"/>
    <s v="Reflectance"/>
    <s v="Reflectance"/>
    <s v="Reflectance"/>
    <s v="Polymer, Minerals, Organic Materials"/>
    <x v="9"/>
    <x v="2"/>
    <x v="0"/>
    <x v="0"/>
  </r>
  <r>
    <x v="0"/>
    <s v="Stormflow"/>
    <n v="3"/>
    <s v="T-1"/>
    <s v="Inside Thalweg"/>
    <n v="0.87"/>
    <s v="SF-2"/>
    <s v="SDC-SF-2-N-3"/>
    <s v="SDC-SF-2"/>
    <s v="SDC-SF-2-N-3_S1-5_A_19"/>
    <n v="19"/>
    <s v="red"/>
    <s v="fragment"/>
    <x v="1"/>
    <x v="0"/>
    <n v="0"/>
    <n v="0"/>
    <n v="0"/>
    <n v="0.67500000000000004"/>
    <n v="1.1659999999999999"/>
    <n v="0.88400000000000001"/>
    <n v="3.1859999999999999"/>
    <s v="Y"/>
    <s v="SDC-SF-2-N-3_S1-5_A_19.SPA"/>
    <s v="Y"/>
    <x v="4"/>
    <s v="Soil"/>
    <s v="USDA"/>
    <s v="Reflection"/>
    <n v="0"/>
    <s v="Reflection"/>
    <n v="0"/>
    <x v="3"/>
    <x v="2"/>
    <x v="1"/>
    <x v="1"/>
  </r>
  <r>
    <x v="0"/>
    <s v="Stormflow"/>
    <n v="3"/>
    <s v="T-1"/>
    <s v="Inside Thalweg"/>
    <n v="0.87"/>
    <s v="SF-2"/>
    <s v="SDC-SF-2-N-3"/>
    <s v="SDC-SF-2"/>
    <s v="SDC-SF-2-N-3_S1-5_A_27"/>
    <n v="27"/>
    <s v="blue"/>
    <s v="fragment"/>
    <x v="1"/>
    <x v="2"/>
    <n v="0"/>
    <n v="0"/>
    <n v="0"/>
    <n v="0.154"/>
    <n v="0.59699999999999998"/>
    <n v="0.48699999999999999"/>
    <n v="3.1859999999999999"/>
    <s v="Y"/>
    <s v="SDC-SF-2-N-3_S1-5_A_27.SPA"/>
    <s v="Y"/>
    <x v="5"/>
    <s v="Phosgenite__R050640-1__Infrared__Infrared_Data_Processed__704"/>
    <s v="RRUFF"/>
    <n v="0"/>
    <s v="ABSORBANCE"/>
    <n v="0"/>
    <s v="Minerals"/>
    <x v="2"/>
    <x v="2"/>
    <x v="1"/>
    <x v="2"/>
  </r>
  <r>
    <x v="0"/>
    <s v="Stormflow"/>
    <n v="3"/>
    <s v="T-1"/>
    <s v="Inside Thalweg"/>
    <n v="0.87"/>
    <s v="SF-2"/>
    <s v="SDC-SF-2-N-3"/>
    <s v="SDC-SF-2"/>
    <s v="SDC-SF-2-N-3_S1-5_A_28"/>
    <n v="28"/>
    <s v="black"/>
    <s v="fragment"/>
    <x v="1"/>
    <x v="1"/>
    <n v="0"/>
    <n v="0"/>
    <n v="0"/>
    <n v="0.81200000000000006"/>
    <n v="1.5760000000000001"/>
    <n v="1.028"/>
    <n v="3.1859999999999999"/>
    <s v="Y"/>
    <s v="SDC-SF-2-N-3_S1-5_A_28.SPA"/>
    <s v="Y"/>
    <x v="43"/>
    <s v="triacontane"/>
    <s v="NIST Chem Web Book"/>
    <s v="Reflectance"/>
    <s v="Reflectance"/>
    <s v="Reflectance"/>
    <s v="Polymer, Minerals, Organic Materials"/>
    <x v="3"/>
    <x v="2"/>
    <x v="1"/>
    <x v="2"/>
  </r>
  <r>
    <x v="0"/>
    <s v="Stormflow"/>
    <n v="3"/>
    <s v="T-1"/>
    <s v="Inside Thalweg"/>
    <n v="0.87"/>
    <s v="SF-2"/>
    <s v="SDC-SF-2-N-3"/>
    <s v="SDC-SF-2"/>
    <s v="SDC-SF-2-N-3_S1-5_A_32"/>
    <n v="32"/>
    <s v="gray"/>
    <s v="fragment"/>
    <x v="1"/>
    <x v="1"/>
    <n v="0"/>
    <n v="0"/>
    <n v="0"/>
    <n v="0.216"/>
    <n v="0.85799999999999998"/>
    <n v="0.44800000000000001"/>
    <n v="3.1859999999999999"/>
    <s v="Y"/>
    <s v="SDC-SF-2-N-3_S1-5_A_32.SPA"/>
    <s v="Y"/>
    <x v="44"/>
    <s v="polyamide_resin"/>
    <s v="win cowger and sebastian primpke"/>
    <s v="Reflectance"/>
    <s v="Reflectance"/>
    <s v="Reflectance"/>
    <s v="Polymer, Minerals, Organic Materials"/>
    <x v="9"/>
    <x v="2"/>
    <x v="0"/>
    <x v="0"/>
  </r>
  <r>
    <x v="0"/>
    <s v="Stormflow"/>
    <n v="4"/>
    <s v="T-2"/>
    <s v="NA"/>
    <n v="2.74"/>
    <s v="SF-2"/>
    <s v="SDC-SF-2-N-4"/>
    <s v="SDC-SF-2"/>
    <s v="SDC-SF-2-N-4_S1-1_A_1"/>
    <n v="1"/>
    <s v="green"/>
    <s v="fragment"/>
    <x v="1"/>
    <x v="3"/>
    <n v="0"/>
    <n v="0"/>
    <n v="0"/>
    <n v="0.16400000000000001"/>
    <n v="0.93799999999999994"/>
    <n v="0.34899999999999998"/>
    <n v="3.1859999999999999"/>
    <s v="Y"/>
    <s v="SDC-SF-2-N-4_S1-1_A_1.SPA"/>
    <s v="Y"/>
    <x v="2"/>
    <s v="MDPE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2.74"/>
    <s v="SF-2"/>
    <s v="SDC-SF-2-N-4"/>
    <s v="SDC-SF-2"/>
    <s v="SDC-SF-2-N-4_S1-1_A_4"/>
    <n v="4"/>
    <s v="green"/>
    <s v="fragment"/>
    <x v="1"/>
    <x v="3"/>
    <n v="0"/>
    <n v="0"/>
    <n v="0"/>
    <n v="0.24299999999999999"/>
    <n v="1.0860000000000001"/>
    <n v="0.28499999999999998"/>
    <n v="6.3680000000000003"/>
    <s v="Y"/>
    <s v="SDC-SF-2-N-4_S1-1_A_4.SPA"/>
    <s v="Y"/>
    <x v="45"/>
    <s v="pp"/>
    <s v="win cowger and sebastian primpke"/>
    <s v="transmission"/>
    <s v="transmission"/>
    <s v="transmission"/>
    <s v="Polymer, Minerals, Organic Materials"/>
    <x v="1"/>
    <x v="3"/>
    <x v="0"/>
    <x v="0"/>
  </r>
  <r>
    <x v="0"/>
    <s v="Stormflow"/>
    <n v="4"/>
    <s v="T-2"/>
    <s v="NA"/>
    <n v="2.74"/>
    <s v="SF-2"/>
    <s v="SDC-SF-2-N-4"/>
    <s v="SDC-SF-2"/>
    <s v="SDC-SF-2-N-4_S1-1_A_5"/>
    <n v="5"/>
    <s v="green"/>
    <s v="fragment"/>
    <x v="1"/>
    <x v="3"/>
    <n v="0"/>
    <n v="0"/>
    <n v="0"/>
    <n v="0.29499999999999998"/>
    <n v="2.1459999999999999"/>
    <n v="1.008"/>
    <n v="6.3680000000000003"/>
    <s v="Y"/>
    <s v="SDC-SF-2-N-4_S1-1_A_5.SPA"/>
    <s v="Y"/>
    <x v="46"/>
    <s v="pes"/>
    <s v="win cowger and sebastian primpke"/>
    <s v="Reflectance"/>
    <s v="Reflectance"/>
    <s v="Reflectance"/>
    <s v="Polymer, Minerals, Organic Materials"/>
    <x v="4"/>
    <x v="2"/>
    <x v="0"/>
    <x v="0"/>
  </r>
  <r>
    <x v="0"/>
    <s v="Stormflow"/>
    <n v="4"/>
    <s v="T-2"/>
    <s v="NA"/>
    <n v="2.74"/>
    <s v="SF-2"/>
    <s v="SDC-SF-2-N-4"/>
    <s v="SDC-SF-2"/>
    <s v="SDC-SF-2-N-4_S1-1_A_6"/>
    <n v="6"/>
    <s v="black"/>
    <s v="fragment"/>
    <x v="1"/>
    <x v="1"/>
    <n v="0"/>
    <n v="0"/>
    <n v="0"/>
    <n v="0.12"/>
    <n v="0.54300000000000004"/>
    <n v="0.40200000000000002"/>
    <n v="6.3680000000000003"/>
    <s v="Y"/>
    <s v="SDC-SF-2-N-4_S1-1_A_6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4"/>
    <s v="T-2"/>
    <s v="NA"/>
    <n v="2.74"/>
    <s v="SF-2"/>
    <s v="SDC-SF-2-N-4"/>
    <s v="SDC-SF-2"/>
    <s v="SDC-SF-2-N-4_S1-1_A_7"/>
    <n v="7"/>
    <s v="black"/>
    <s v="fragment"/>
    <x v="1"/>
    <x v="1"/>
    <n v="0"/>
    <n v="0"/>
    <n v="0"/>
    <n v="0.26300000000000001"/>
    <n v="1.151"/>
    <n v="0.64700000000000002"/>
    <n v="6.3680000000000003"/>
    <s v="Y"/>
    <s v="SDC-SF-2-N-4_S1-1_A_7.SPA"/>
    <s v="Y"/>
    <x v="47"/>
    <s v="pe"/>
    <s v="win cowger and sebastian primpke"/>
    <s v="transmission"/>
    <s v="transmission"/>
    <s v="transmission"/>
    <s v="Polymer, Minerals, Organic Materials"/>
    <x v="1"/>
    <x v="1"/>
    <x v="0"/>
    <x v="0"/>
  </r>
  <r>
    <x v="0"/>
    <s v="Stormflow"/>
    <n v="4"/>
    <s v="T-2"/>
    <s v="NA"/>
    <n v="2.74"/>
    <s v="SF-2"/>
    <s v="SDC-SF-2-N-4"/>
    <s v="SDC-SF-2"/>
    <s v="SDC-SF-2-N-4_S1-1_A_11"/>
    <n v="11"/>
    <s v="green"/>
    <s v="fragment"/>
    <x v="1"/>
    <x v="3"/>
    <n v="0"/>
    <n v="0"/>
    <n v="0"/>
    <n v="0.20699999999999999"/>
    <n v="1.76"/>
    <n v="0.36699999999999999"/>
    <n v="6.3680000000000003"/>
    <s v="Y"/>
    <s v="SDC-SF-2-N-4_S1-1_A_11.SPA"/>
    <s v="Y"/>
    <x v="0"/>
    <s v="Acronal"/>
    <s v="archaeometrielabor"/>
    <n v="0"/>
    <s v="TRANSMITTANCE"/>
    <n v="0"/>
    <s v="Paints"/>
    <x v="3"/>
    <x v="2"/>
    <x v="1"/>
    <x v="2"/>
  </r>
  <r>
    <x v="0"/>
    <s v="Stormflow"/>
    <n v="4"/>
    <s v="T-2"/>
    <s v="NA"/>
    <n v="2.74"/>
    <s v="SF-2"/>
    <s v="SDC-SF-2-N-4"/>
    <s v="SDC-SF-2"/>
    <s v="SDC-SF-2-N-4_S1-1_A_12"/>
    <n v="12"/>
    <s v="black"/>
    <s v="fragment"/>
    <x v="1"/>
    <x v="1"/>
    <n v="0"/>
    <n v="0"/>
    <n v="0"/>
    <n v="0.11"/>
    <n v="0.52700000000000002"/>
    <n v="0.39700000000000002"/>
    <n v="6.3680000000000003"/>
    <s v="Y"/>
    <s v="SDC-SF-2-N-4_S1-1_A_12.SPA"/>
    <s v="Y"/>
    <x v="48"/>
    <s v="rubber"/>
    <s v="win cowger and sebastian primpke"/>
    <s v="Reflectance"/>
    <s v="Reflectance"/>
    <s v="Reflectance"/>
    <s v="Polymer, Minerals, Organic Materials"/>
    <x v="7"/>
    <x v="2"/>
    <x v="0"/>
    <x v="0"/>
  </r>
  <r>
    <x v="0"/>
    <s v="Stormflow"/>
    <n v="4"/>
    <s v="T-2"/>
    <s v="NA"/>
    <n v="2.74"/>
    <s v="SF-2"/>
    <s v="SDC-SF-2-N-4"/>
    <s v="SDC-SF-2"/>
    <s v="SDC-SF-2-N-4_S1-1_A_14"/>
    <n v="14"/>
    <s v="green"/>
    <s v="fragment"/>
    <x v="1"/>
    <x v="3"/>
    <n v="0"/>
    <n v="0"/>
    <n v="0"/>
    <n v="0.32500000000000001"/>
    <n v="0.89900000000000002"/>
    <n v="0.56100000000000005"/>
    <n v="6.3680000000000003"/>
    <s v="Y"/>
    <s v="SDC-SF-2-N-4_S1-1_A_14.SPA"/>
    <s v="Y"/>
    <x v="49"/>
    <s v="pe"/>
    <s v="win cowger and sebastian primpke"/>
    <s v="transmission"/>
    <s v="transmission"/>
    <s v="transmission"/>
    <s v="Polymer, Minerals, Organic Materials"/>
    <x v="1"/>
    <x v="1"/>
    <x v="0"/>
    <x v="0"/>
  </r>
  <r>
    <x v="0"/>
    <s v="Stormflow"/>
    <n v="4"/>
    <s v="T-2"/>
    <s v="NA"/>
    <n v="2.74"/>
    <s v="SF-2"/>
    <s v="SDC-SF-2-N-4"/>
    <s v="SDC-SF-2"/>
    <s v="SDC-SF-2-N-4_S1-2_A_5"/>
    <n v="5"/>
    <s v="blue"/>
    <s v="fragment"/>
    <x v="1"/>
    <x v="2"/>
    <n v="0"/>
    <n v="0"/>
    <n v="0"/>
    <n v="0.159"/>
    <n v="0.72"/>
    <n v="0.40300000000000002"/>
    <n v="6.3680000000000003"/>
    <s v="Y"/>
    <s v="SDC-SF-2-N-4_S1-2_A_5.SPA"/>
    <s v="Y"/>
    <x v="1"/>
    <s v="bernstein - amber"/>
    <s v="archaeometrielabor"/>
    <n v="0"/>
    <s v="TRANSMITTANCE"/>
    <n v="0"/>
    <s v="Paints"/>
    <x v="3"/>
    <x v="2"/>
    <x v="1"/>
    <x v="2"/>
  </r>
  <r>
    <x v="0"/>
    <s v="Stormflow"/>
    <n v="4"/>
    <s v="T-2"/>
    <s v="NA"/>
    <n v="2.74"/>
    <s v="SF-2"/>
    <s v="SDC-SF-2-N-4"/>
    <s v="SDC-SF-2"/>
    <s v="SDC-SF-2-N-4_S1-2_A_8"/>
    <n v="8"/>
    <s v="clear"/>
    <s v="fragment"/>
    <x v="1"/>
    <x v="4"/>
    <n v="0"/>
    <n v="0"/>
    <n v="0"/>
    <n v="1.1859999999999999"/>
    <n v="1.5880000000000001"/>
    <n v="1.323"/>
    <n v="6.3680000000000003"/>
    <s v="Y"/>
    <s v="SDC-SF-2-N-4_S1-2_A_8.SPA"/>
    <s v="Y"/>
    <x v="0"/>
    <s v="Amber (Baltic; A. Nissenbaum)"/>
    <s v="Kimmel_Center"/>
    <n v="0"/>
    <s v="ABSORBANCE"/>
    <n v="0"/>
    <s v="Organic Materials, Minerals, Archeology"/>
    <x v="2"/>
    <x v="2"/>
    <x v="1"/>
    <x v="2"/>
  </r>
  <r>
    <x v="0"/>
    <s v="Stormflow"/>
    <n v="4"/>
    <s v="T-2"/>
    <s v="NA"/>
    <n v="2.74"/>
    <s v="SF-2"/>
    <s v="SDC-SF-2-N-4"/>
    <s v="SDC-SF-2"/>
    <s v="SDC-SF-2-N-4_S1-2_A_11"/>
    <n v="11"/>
    <s v="red"/>
    <s v="fragment"/>
    <x v="1"/>
    <x v="0"/>
    <n v="0"/>
    <n v="0"/>
    <n v="0"/>
    <n v="0.17"/>
    <n v="0.82"/>
    <n v="0.33700000000000002"/>
    <n v="6.3680000000000003"/>
    <s v="Y"/>
    <s v="SDC-SF-2-N-4_S1-2_A_11.SPA"/>
    <s v="Y"/>
    <x v="5"/>
    <s v="PVC.1"/>
    <s v="Moore Institute for Plastic Pollution Research"/>
    <s v="Reflectance"/>
    <n v="0"/>
    <s v="Reflectance"/>
    <n v="0"/>
    <x v="5"/>
    <x v="4"/>
    <x v="0"/>
    <x v="0"/>
  </r>
  <r>
    <x v="0"/>
    <s v="Stormflow"/>
    <n v="4"/>
    <s v="T-2"/>
    <s v="NA"/>
    <n v="2.74"/>
    <s v="SF-2"/>
    <s v="SDC-SF-2-N-4"/>
    <s v="SDC-SF-2"/>
    <s v="SDC-SF-2-N-4_S1-2_A_16"/>
    <n v="16"/>
    <s v="White"/>
    <s v="fragment"/>
    <x v="1"/>
    <x v="5"/>
    <n v="0"/>
    <n v="0"/>
    <n v="0"/>
    <n v="0.434"/>
    <n v="1.1439999999999999"/>
    <n v="0.54800000000000004"/>
    <n v="6.3680000000000003"/>
    <s v="Y"/>
    <s v="SDC-SF-2-N-4_S1-2_A_16.SPA"/>
    <s v="Y"/>
    <x v="0"/>
    <s v="PVC.1"/>
    <s v="Moore Institute for Plastic Pollution Research"/>
    <s v="Reflectance"/>
    <n v="0"/>
    <s v="Reflectance"/>
    <n v="0"/>
    <x v="5"/>
    <x v="4"/>
    <x v="0"/>
    <x v="0"/>
  </r>
  <r>
    <x v="0"/>
    <s v="Stormflow"/>
    <n v="4"/>
    <s v="T-2"/>
    <s v="NA"/>
    <n v="2.74"/>
    <s v="SF-2"/>
    <s v="SDC-SF-2-N-4"/>
    <s v="SDC-SF-2"/>
    <s v="SDC-SF-2-N-4_S1-2_A_18"/>
    <n v="18"/>
    <s v="White"/>
    <s v="fragment"/>
    <x v="1"/>
    <x v="5"/>
    <n v="0"/>
    <n v="0"/>
    <n v="0"/>
    <n v="0.22900000000000001"/>
    <n v="0.64500000000000002"/>
    <n v="0.51400000000000001"/>
    <n v="6.3680000000000003"/>
    <s v="Y"/>
    <s v="SDC-SF-2-N-4_S1-2_A_18.SPA"/>
    <s v="Y"/>
    <x v="0"/>
    <s v="PS"/>
    <s v="Moore Institute for Plastic Pollution Research"/>
    <s v="Reflectance"/>
    <n v="0"/>
    <s v="Reflectance"/>
    <n v="0"/>
    <x v="13"/>
    <x v="9"/>
    <x v="0"/>
    <x v="0"/>
  </r>
  <r>
    <x v="0"/>
    <s v="Stormflow"/>
    <n v="4"/>
    <s v="T-2"/>
    <s v="NA"/>
    <n v="2.74"/>
    <s v="SF-2"/>
    <s v="SDC-SF-2-N-4"/>
    <s v="SDC-SF-2"/>
    <s v="SDC-SF-2-N-4_S1-2_B_1"/>
    <n v="1"/>
    <s v="black"/>
    <s v="fragment"/>
    <x v="1"/>
    <x v="1"/>
    <n v="0"/>
    <n v="0"/>
    <s v="done"/>
    <n v="0.27300000000000002"/>
    <n v="0.96399999999999997"/>
    <n v="0.52200000000000002"/>
    <n v="0"/>
    <s v="Y"/>
    <s v="SDC-SF-2-N-4_S1-2_B_1.SPA"/>
    <s v="Y"/>
    <x v="50"/>
    <s v="pp"/>
    <s v="win cowger and sebastian primpke"/>
    <s v="Reflectance"/>
    <s v="Reflectance"/>
    <s v="Reflectance"/>
    <s v="Polymer, Minerals, Organic Materials"/>
    <x v="1"/>
    <x v="3"/>
    <x v="0"/>
    <x v="0"/>
  </r>
  <r>
    <x v="0"/>
    <s v="Stormflow"/>
    <n v="4"/>
    <s v="T-2"/>
    <s v="NA"/>
    <n v="2.74"/>
    <s v="SF-2"/>
    <s v="SDC-SF-2-N-4"/>
    <s v="SDC-SF-2"/>
    <s v="SDC-SF-2-N-4_S1-2_B_2"/>
    <n v="2"/>
    <s v="black"/>
    <s v="fragment"/>
    <x v="1"/>
    <x v="1"/>
    <n v="0"/>
    <n v="0"/>
    <s v="done"/>
    <n v="7.2999999999999995E-2"/>
    <n v="0.498"/>
    <n v="0.217"/>
    <n v="0"/>
    <s v="Y"/>
    <s v="SDC-SF-2-N-4_S1-2_B_2.SPA"/>
    <s v="Y"/>
    <x v="0"/>
    <s v="PEST"/>
    <s v="Moore Institute for Plastic Pollution Research"/>
    <s v="Reflectance"/>
    <n v="0"/>
    <s v="Reflectance"/>
    <n v="0"/>
    <x v="4"/>
    <x v="2"/>
    <x v="0"/>
    <x v="0"/>
  </r>
  <r>
    <x v="0"/>
    <s v="Stormflow"/>
    <n v="4"/>
    <s v="T-2"/>
    <s v="NA"/>
    <n v="2.74"/>
    <s v="SF-2"/>
    <s v="SDC-SF-2-N-4"/>
    <s v="SDC-SF-2"/>
    <s v="SDC-SF-2-N-4_S1-2_B_8"/>
    <n v="8"/>
    <s v="black"/>
    <s v="fragment"/>
    <x v="1"/>
    <x v="1"/>
    <n v="0"/>
    <s v="could be a rock"/>
    <s v="done"/>
    <n v="7.3999999999999996E-2"/>
    <n v="0.39400000000000002"/>
    <n v="0.246"/>
    <n v="0"/>
    <s v="Y"/>
    <s v="SDC-SF-2-N-4_S1-2_B_8.SPA"/>
    <s v="Y"/>
    <x v="51"/>
    <s v="limonite"/>
    <s v="Moore Institute for Plastic Pollution Research"/>
    <s v="Reflectance"/>
    <s v="Reflectance"/>
    <s v="Reflectance"/>
    <s v="polymers and minerals"/>
    <x v="2"/>
    <x v="2"/>
    <x v="1"/>
    <x v="2"/>
  </r>
  <r>
    <x v="0"/>
    <s v="Stormflow"/>
    <n v="4"/>
    <s v="T-2"/>
    <s v="NA"/>
    <n v="2.74"/>
    <s v="SF-2"/>
    <s v="SDC-SF-2-N-4"/>
    <s v="SDC-SF-2"/>
    <s v="SDC-SF-2-N-4_S1-2_B_11"/>
    <n v="11"/>
    <s v="red"/>
    <s v="fragment"/>
    <x v="1"/>
    <x v="0"/>
    <n v="0"/>
    <n v="0"/>
    <s v="done"/>
    <n v="8.5000000000000006E-2"/>
    <n v="0.50700000000000001"/>
    <n v="0.24299999999999999"/>
    <n v="0"/>
    <s v="Y"/>
    <s v="SDC-SF-2-N-4_S1-2_B_11.SPA"/>
    <s v="Y"/>
    <x v="1"/>
    <s v="Sucrose"/>
    <s v="NIST Chem Web Book"/>
    <n v="0"/>
    <s v="Reflectance"/>
    <n v="0"/>
    <s v="Polymer, Minerals, Organic Materials"/>
    <x v="3"/>
    <x v="2"/>
    <x v="1"/>
    <x v="2"/>
  </r>
  <r>
    <x v="0"/>
    <s v="Stormflow"/>
    <n v="4"/>
    <s v="T-2"/>
    <s v="NA"/>
    <n v="2.74"/>
    <s v="SF-2"/>
    <s v="SDC-SF-2-N-4"/>
    <s v="SDC-SF-2"/>
    <s v="SDC-SF-2-N-4_S1-2_B_12"/>
    <n v="12"/>
    <s v="White"/>
    <s v="fragment"/>
    <x v="1"/>
    <x v="5"/>
    <n v="0"/>
    <n v="0"/>
    <s v="done"/>
    <n v="0.185"/>
    <n v="0.57599999999999996"/>
    <n v="0.432"/>
    <n v="0"/>
    <s v="Y"/>
    <s v="SDC-SF-2-N-4_S1-2_B_12.SPA"/>
    <s v="Y"/>
    <x v="52"/>
    <s v="pur"/>
    <s v="win cowger and sebastian primpke"/>
    <s v="Reflectance"/>
    <s v="Reflectance"/>
    <s v="Reflectance"/>
    <s v="Polymer, Minerals, Organic Materials"/>
    <x v="15"/>
    <x v="2"/>
    <x v="0"/>
    <x v="0"/>
  </r>
  <r>
    <x v="0"/>
    <s v="Stormflow"/>
    <n v="4"/>
    <s v="T-2"/>
    <s v="NA"/>
    <n v="2.74"/>
    <s v="SF-2"/>
    <s v="SDC-SF-2-N-4"/>
    <s v="SDC-SF-2"/>
    <s v="SDC-SF-2-N-4_S1-2_B_13"/>
    <n v="13"/>
    <s v="White"/>
    <s v="fragment"/>
    <x v="1"/>
    <x v="5"/>
    <n v="0"/>
    <n v="0"/>
    <s v="done"/>
    <n v="0.219"/>
    <n v="0.69199999999999995"/>
    <n v="0.48699999999999999"/>
    <n v="0"/>
    <s v="Y"/>
    <s v="SDC-SF-2-N-4_S1-2_B_13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2.74"/>
    <s v="SF-2"/>
    <s v="SDC-SF-2-N-4"/>
    <s v="SDC-SF-2"/>
    <s v="SDC-SF-2-N-4_S1-2_B_16"/>
    <n v="16"/>
    <s v="black"/>
    <s v="fragment"/>
    <x v="1"/>
    <x v="1"/>
    <n v="0"/>
    <n v="0"/>
    <s v="done"/>
    <n v="0.23200000000000001"/>
    <n v="0.88300000000000001"/>
    <n v="0.50600000000000001"/>
    <n v="0"/>
    <s v="Y"/>
    <s v="SDC-SF-2-N-4_S1-2_B_16.SPA"/>
    <s v="Y"/>
    <x v="53"/>
    <s v="pp"/>
    <s v="win cowger and sebastian primpke"/>
    <s v="Reflectance"/>
    <s v="Reflectance"/>
    <s v="Reflectance"/>
    <s v="Polymer, Minerals, Organic Materials"/>
    <x v="1"/>
    <x v="3"/>
    <x v="0"/>
    <x v="0"/>
  </r>
  <r>
    <x v="0"/>
    <s v="Stormflow"/>
    <n v="4"/>
    <s v="T-2"/>
    <s v="NA"/>
    <n v="2.74"/>
    <s v="SF-2"/>
    <s v="SDC-SF-2-N-4"/>
    <s v="SDC-SF-2"/>
    <s v="SDC-SF-2-N-4_S1-3_A_1"/>
    <n v="1"/>
    <s v="green"/>
    <s v="fragment"/>
    <x v="1"/>
    <x v="3"/>
    <n v="0"/>
    <n v="0"/>
    <n v="0"/>
    <n v="0.69599999999999995"/>
    <n v="1.714"/>
    <n v="0.875"/>
    <n v="0"/>
    <s v="Y"/>
    <s v="SDC-SF-2-N-4_S1-3_A_1.SPA"/>
    <s v="Y"/>
    <x v="0"/>
    <s v="Polyethylene, low Mw ~4,000 by GPC"/>
    <s v="NIST Chem Web Book"/>
    <n v="0"/>
    <s v="Reflectance"/>
    <n v="0"/>
    <s v="Polymer, Minerals, Organic Materials"/>
    <x v="1"/>
    <x v="1"/>
    <x v="0"/>
    <x v="0"/>
  </r>
  <r>
    <x v="0"/>
    <s v="Stormflow"/>
    <n v="4"/>
    <s v="T-2"/>
    <s v="NA"/>
    <n v="2.74"/>
    <s v="SF-2"/>
    <s v="SDC-SF-2-N-4"/>
    <s v="SDC-SF-2"/>
    <s v="SDC-SF-2-N-4_S1-3_A_6"/>
    <n v="6"/>
    <s v="black"/>
    <s v="fragment"/>
    <x v="1"/>
    <x v="1"/>
    <n v="0"/>
    <n v="0"/>
    <n v="0"/>
    <n v="0.11"/>
    <n v="0.58099999999999996"/>
    <n v="0.435"/>
    <n v="0"/>
    <s v="Y"/>
    <s v="SDC-SF-2-N-4_S1-3_A_6.SPA"/>
    <s v="Y"/>
    <x v="54"/>
    <s v="honeycomb_middle_wall"/>
    <s v="win cowger and sebastian primpke"/>
    <s v="Reflectance"/>
    <s v="Reflectance"/>
    <s v="Reflectance"/>
    <s v="Polymer, Minerals, Organic Materials"/>
    <x v="12"/>
    <x v="2"/>
    <x v="1"/>
    <x v="2"/>
  </r>
  <r>
    <x v="0"/>
    <s v="Stormflow"/>
    <n v="4"/>
    <s v="T-2"/>
    <s v="NA"/>
    <n v="2.74"/>
    <s v="SF-2"/>
    <s v="SDC-SF-2-N-4"/>
    <s v="SDC-SF-2"/>
    <s v="SDC-SF-2-N-4_S1-3_A_8"/>
    <n v="8"/>
    <s v="black"/>
    <s v="fragment"/>
    <x v="1"/>
    <x v="1"/>
    <n v="0"/>
    <n v="0"/>
    <n v="0"/>
    <n v="0.82499999999999996"/>
    <n v="1.9470000000000001"/>
    <n v="1.117"/>
    <n v="0"/>
    <s v="Y"/>
    <s v="SDC-SF-2-N-4_S1-3_A_8.SPA"/>
    <s v="Y"/>
    <x v="55"/>
    <s v="pp"/>
    <s v="win cowger and sebastian primpke"/>
    <s v="transmission"/>
    <s v="transmission"/>
    <s v="transmission"/>
    <s v="Polymer, Minerals, Organic Materials"/>
    <x v="1"/>
    <x v="3"/>
    <x v="0"/>
    <x v="0"/>
  </r>
  <r>
    <x v="0"/>
    <s v="Stormflow"/>
    <n v="4"/>
    <s v="T-2"/>
    <s v="NA"/>
    <n v="2.74"/>
    <s v="SF-2"/>
    <s v="SDC-SF-2-N-4"/>
    <s v="SDC-SF-2"/>
    <s v="SDC-SF-2-N-4_S1-3_A_10"/>
    <n v="10"/>
    <s v="blue"/>
    <s v="fragment"/>
    <x v="1"/>
    <x v="2"/>
    <n v="0"/>
    <n v="0"/>
    <n v="0"/>
    <n v="6.2E-2"/>
    <n v="0.46"/>
    <n v="0.27"/>
    <n v="0"/>
    <s v="Y"/>
    <s v="SDC-SF-2-N-4_S1-3_A_10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2.74"/>
    <s v="SF-2"/>
    <s v="SDC-SF-2-N-4"/>
    <s v="SDC-SF-2"/>
    <s v="SDC-SF-2-N-4_S1-3_A_11"/>
    <n v="11"/>
    <s v="blue"/>
    <s v="fragment"/>
    <x v="1"/>
    <x v="2"/>
    <n v="0"/>
    <n v="0"/>
    <n v="0"/>
    <n v="3.0800000000000001E-4"/>
    <n v="1.19"/>
    <n v="0.82699999999999996"/>
    <n v="3.5289999999999999"/>
    <s v="Y"/>
    <s v="SDC-SF-2-N-4_S1-3_A_11.SPA"/>
    <s v="Y"/>
    <x v="5"/>
    <s v="polyurethan"/>
    <s v="archaeometrielabor"/>
    <n v="0"/>
    <s v="TRANSMITTANCE"/>
    <n v="0"/>
    <s v="Paints"/>
    <x v="15"/>
    <x v="2"/>
    <x v="0"/>
    <x v="0"/>
  </r>
  <r>
    <x v="0"/>
    <s v="Stormflow"/>
    <n v="4"/>
    <s v="T-2"/>
    <s v="NA"/>
    <n v="2.74"/>
    <s v="SF-2"/>
    <s v="SDC-SF-2-N-4"/>
    <s v="SDC-SF-2"/>
    <s v="SDC-SF-2-N-4_S1-3_A_17"/>
    <n v="17"/>
    <s v="green"/>
    <s v="fragment"/>
    <x v="1"/>
    <x v="3"/>
    <n v="0"/>
    <n v="0"/>
    <n v="0"/>
    <n v="0.155"/>
    <n v="1.363"/>
    <n v="0.217"/>
    <n v="0"/>
    <s v="Y"/>
    <s v="SDC-SF-2-N-4_S1-3_A_17.SPA"/>
    <s v="Y"/>
    <x v="0"/>
    <s v="PVC.1"/>
    <s v="Moore Institute for Plastic Pollution Research"/>
    <s v="Reflectance"/>
    <n v="0"/>
    <s v="Reflectance"/>
    <n v="0"/>
    <x v="5"/>
    <x v="4"/>
    <x v="0"/>
    <x v="0"/>
  </r>
  <r>
    <x v="0"/>
    <s v="Stormflow"/>
    <n v="4"/>
    <s v="T-2"/>
    <s v="NA"/>
    <n v="2.74"/>
    <s v="SF-2"/>
    <s v="SDC-SF-2-N-4"/>
    <s v="SDC-SF-2"/>
    <s v="SDC-SF-2-N-4_S1-3_B_6"/>
    <n v="6"/>
    <s v="pink"/>
    <s v="fragment"/>
    <x v="1"/>
    <x v="0"/>
    <n v="0"/>
    <n v="0"/>
    <s v="done"/>
    <n v="7.8E-2"/>
    <n v="0.38200000000000001"/>
    <n v="0.307"/>
    <n v="0"/>
    <s v="Y"/>
    <s v="SDC-SF-2-N-4_S1-3_B_6.SPA"/>
    <s v="Y"/>
    <x v="1"/>
    <s v="Chitin, from shrimp shells"/>
    <s v="NIST Chem Web Book"/>
    <n v="0"/>
    <s v="Reflectance"/>
    <n v="0"/>
    <s v="Polymer, Minerals, Organic Materials"/>
    <x v="12"/>
    <x v="2"/>
    <x v="1"/>
    <x v="2"/>
  </r>
  <r>
    <x v="0"/>
    <s v="Stormflow"/>
    <n v="4"/>
    <s v="T-2"/>
    <s v="NA"/>
    <n v="2.74"/>
    <s v="SF-2"/>
    <s v="SDC-SF-2-N-4"/>
    <s v="SDC-SF-2"/>
    <s v="SDC-SF-2-N-4_S1-3_B_7"/>
    <n v="7"/>
    <s v="gray"/>
    <s v="fragment"/>
    <x v="1"/>
    <x v="1"/>
    <n v="0"/>
    <n v="0"/>
    <s v="done"/>
    <n v="0.13300000000000001"/>
    <n v="0.55500000000000005"/>
    <n v="0.41899999999999998"/>
    <n v="0"/>
    <s v="Y"/>
    <s v="SDC-SF-2-N-4_S1-3_B_7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2.74"/>
    <s v="SF-2"/>
    <s v="SDC-SF-2-N-4"/>
    <s v="SDC-SF-2"/>
    <s v="SDC-SF-2-N-4_S1-3_B_9"/>
    <n v="9"/>
    <s v="White"/>
    <s v="fragment"/>
    <x v="1"/>
    <x v="5"/>
    <n v="0"/>
    <n v="0"/>
    <s v="done"/>
    <n v="0.11600000000000001"/>
    <n v="0.59699999999999998"/>
    <n v="0.40400000000000003"/>
    <n v="0"/>
    <s v="Y"/>
    <s v="SDC-SF-2-N-4_S1-3_B_9.SPA"/>
    <s v="Y"/>
    <x v="0"/>
    <s v="PVC.1"/>
    <s v="Moore Institute for Plastic Pollution Research"/>
    <s v="Reflectance"/>
    <n v="0"/>
    <s v="Reflectance"/>
    <n v="0"/>
    <x v="5"/>
    <x v="4"/>
    <x v="0"/>
    <x v="0"/>
  </r>
  <r>
    <x v="0"/>
    <s v="Stormflow"/>
    <n v="4"/>
    <s v="T-2"/>
    <s v="NA"/>
    <n v="2.74"/>
    <s v="SF-2"/>
    <s v="SDC-SF-2-N-4"/>
    <s v="SDC-SF-2"/>
    <s v="SDC-SF-2-N-4_S1-4_A_1"/>
    <n v="1"/>
    <s v="blue"/>
    <s v="fragment"/>
    <x v="1"/>
    <x v="2"/>
    <n v="0"/>
    <n v="0"/>
    <n v="0"/>
    <n v="0.36199999999999999"/>
    <n v="3.8079999999999998"/>
    <n v="1.762"/>
    <n v="0"/>
    <s v="Y"/>
    <s v="SDC-SF-2-N-4_S1-4_A_1.SPA"/>
    <s v="Y"/>
    <x v="1"/>
    <s v="LDPE.1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2.74"/>
    <s v="SF-2"/>
    <s v="SDC-SF-2-N-4"/>
    <s v="SDC-SF-2"/>
    <s v="SDC-SF-2-N-4_S1-4_A_10"/>
    <n v="10"/>
    <s v="green"/>
    <s v="fragment"/>
    <x v="1"/>
    <x v="3"/>
    <n v="0"/>
    <n v="0"/>
    <n v="0"/>
    <n v="0.13400000000000001"/>
    <n v="0.65800000000000003"/>
    <n v="0.30299999999999999"/>
    <n v="0"/>
    <s v="Y"/>
    <s v="SDC-SF-2-N-4_S1-4_A_10.SPA"/>
    <s v="Y"/>
    <x v="5"/>
    <s v="Soil"/>
    <s v="USDA"/>
    <s v="Reflection"/>
    <n v="0"/>
    <s v="Reflection"/>
    <n v="0"/>
    <x v="3"/>
    <x v="2"/>
    <x v="1"/>
    <x v="2"/>
  </r>
  <r>
    <x v="0"/>
    <s v="Stormflow"/>
    <n v="4"/>
    <s v="T-2"/>
    <s v="NA"/>
    <n v="2.74"/>
    <s v="SF-2"/>
    <s v="SDC-SF-2-N-4"/>
    <s v="SDC-SF-2"/>
    <s v="SDC-SF-2-N-4_S1-4_A_16"/>
    <n v="16"/>
    <s v="White"/>
    <s v="fragment"/>
    <x v="1"/>
    <x v="5"/>
    <n v="0"/>
    <n v="0"/>
    <n v="0"/>
    <n v="0.186"/>
    <n v="0.79200000000000004"/>
    <n v="0.54800000000000004"/>
    <n v="0"/>
    <s v="Y"/>
    <s v="SDC-SF-2-N-4_S1-4_A_16.SPA"/>
    <s v="Y"/>
    <x v="0"/>
    <s v="PVC.1"/>
    <s v="Moore Institute for Plastic Pollution Research"/>
    <s v="Reflectance"/>
    <n v="0"/>
    <s v="Reflectance"/>
    <n v="0"/>
    <x v="5"/>
    <x v="4"/>
    <x v="0"/>
    <x v="0"/>
  </r>
  <r>
    <x v="0"/>
    <s v="Stormflow"/>
    <n v="4"/>
    <s v="T-2"/>
    <s v="NA"/>
    <n v="2.74"/>
    <s v="SF-2"/>
    <s v="SDC-SF-2-N-4"/>
    <s v="SDC-SF-2"/>
    <s v="SDC-SF-2-N-4_S1-4_A_20"/>
    <n v="20"/>
    <s v="green"/>
    <s v="fragment"/>
    <x v="1"/>
    <x v="3"/>
    <n v="0"/>
    <n v="0"/>
    <n v="0"/>
    <n v="0.63400000000000001"/>
    <n v="1.375"/>
    <n v="0.85299999999999998"/>
    <n v="0"/>
    <s v="Y"/>
    <s v="SDC-SF-2-N-4_S1-4_A_20.SPA"/>
    <s v="Y"/>
    <x v="2"/>
    <s v="ULDPE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2.74"/>
    <s v="SF-2"/>
    <s v="SDC-SF-2-N-4"/>
    <s v="SDC-SF-2"/>
    <s v="SDC-SF-2-N-4_S1-4_A_26"/>
    <n v="26"/>
    <s v="blue"/>
    <s v="fragment"/>
    <x v="1"/>
    <x v="2"/>
    <n v="0"/>
    <n v="0"/>
    <n v="0"/>
    <n v="0.14299999999999999"/>
    <n v="1.123"/>
    <n v="0.41"/>
    <n v="0"/>
    <s v="Y"/>
    <s v="SDC-SF-2-N-4_S1-4_A_26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2.74"/>
    <s v="SF-2"/>
    <s v="SDC-SF-2-N-4"/>
    <s v="SDC-SF-2"/>
    <s v="SDC-SF-2-N-4_S1-4_A_32"/>
    <n v="32"/>
    <s v="red"/>
    <s v="fragment"/>
    <x v="1"/>
    <x v="0"/>
    <n v="0"/>
    <n v="0"/>
    <n v="0"/>
    <n v="0.16600000000000001"/>
    <n v="0.70199999999999996"/>
    <n v="0.375"/>
    <n v="0"/>
    <s v="Y"/>
    <s v="SDC-SF-2-N-4_S1-4_A_32.SPA"/>
    <s v="Y"/>
    <x v="5"/>
    <s v="PET.2"/>
    <s v="Moore Institute for Plastic Pollution Research"/>
    <s v="Reflectance"/>
    <n v="0"/>
    <s v="Reflectance"/>
    <n v="0"/>
    <x v="0"/>
    <x v="0"/>
    <x v="0"/>
    <x v="0"/>
  </r>
  <r>
    <x v="0"/>
    <s v="Stormflow"/>
    <n v="4"/>
    <s v="T-2"/>
    <s v="NA"/>
    <n v="2.74"/>
    <s v="SF-2"/>
    <s v="SDC-SF-2-N-4"/>
    <s v="SDC-SF-2"/>
    <s v="SDC-SF-2-N-4_S1-5_A_3"/>
    <n v="3"/>
    <s v="gray"/>
    <s v="fragment"/>
    <x v="1"/>
    <x v="1"/>
    <n v="0"/>
    <n v="0"/>
    <n v="0"/>
    <n v="0.59699999999999998"/>
    <n v="1.1839999999999999"/>
    <n v="0.70599999999999996"/>
    <n v="0"/>
    <s v="Y"/>
    <s v="SDC-SF-2-N-4_S1-5_A_3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4"/>
    <s v="T-2"/>
    <s v="NA"/>
    <n v="2.74"/>
    <s v="SF-2"/>
    <s v="SDC-SF-2-N-4"/>
    <s v="SDC-SF-2"/>
    <s v="SDC-SF-2-N-4_S1-5_A_4"/>
    <n v="4"/>
    <s v="clear"/>
    <s v="fragment"/>
    <x v="1"/>
    <x v="4"/>
    <n v="0"/>
    <n v="0"/>
    <n v="0"/>
    <n v="0.17899999999999999"/>
    <n v="2.3769999999999998"/>
    <n v="0.85699999999999998"/>
    <n v="0"/>
    <s v="Y"/>
    <s v="SDC-SF-2-N-4_S1-5_A_4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2.74"/>
    <s v="SF-2"/>
    <s v="SDC-SF-2-N-4"/>
    <s v="SDC-SF-2"/>
    <s v="SDC-SF-2-N-4_S1-5_A_12"/>
    <n v="12"/>
    <s v="green"/>
    <s v="fragment"/>
    <x v="1"/>
    <x v="3"/>
    <n v="0"/>
    <n v="0"/>
    <n v="0"/>
    <n v="0.19800000000000001"/>
    <n v="0.97799999999999998"/>
    <n v="0.42699999999999999"/>
    <n v="0"/>
    <s v="Y"/>
    <s v="SDC-SF-2-N-4_S1-5_A_12.SPA"/>
    <s v="Y"/>
    <x v="1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2.74"/>
    <s v="SF-2"/>
    <s v="SDC-SF-2-N-4"/>
    <s v="SDC-SF-2"/>
    <s v="SDC-SF-2-N-4_S1-5_A_15"/>
    <n v="15"/>
    <s v="black"/>
    <s v="fragment"/>
    <x v="1"/>
    <x v="1"/>
    <n v="0"/>
    <n v="0"/>
    <n v="0"/>
    <n v="0.16200000000000001"/>
    <n v="0.89700000000000002"/>
    <n v="0.374"/>
    <n v="0"/>
    <s v="Y"/>
    <s v="SDC-SF-2-N-4_S1-5_A_15.SPA"/>
    <s v="Y"/>
    <x v="5"/>
    <s v="mowilith"/>
    <s v="archaeometrielabor"/>
    <n v="0"/>
    <s v="TRANSMITTANCE"/>
    <n v="0"/>
    <s v="Paints"/>
    <x v="3"/>
    <x v="2"/>
    <x v="1"/>
    <x v="2"/>
  </r>
  <r>
    <x v="0"/>
    <s v="Stormflow"/>
    <n v="4"/>
    <s v="T-2"/>
    <s v="NA"/>
    <n v="2.74"/>
    <s v="SF-2"/>
    <s v="SDC-SF-2-N-4"/>
    <s v="SDC-SF-2"/>
    <s v="SDC-SF-2-N-4_S1-5_A_29"/>
    <n v="29"/>
    <s v="black"/>
    <s v="fragment"/>
    <x v="1"/>
    <x v="1"/>
    <n v="0"/>
    <n v="0"/>
    <n v="0"/>
    <n v="0.14299999999999999"/>
    <n v="0.79200000000000004"/>
    <n v="0.45400000000000001"/>
    <n v="0"/>
    <s v="Y"/>
    <s v="SDC-SF-2-N-4_S1-5_A_29.SPA"/>
    <s v="Y"/>
    <x v="56"/>
    <s v="triacontane"/>
    <s v="NIST Chem Web Book"/>
    <s v="Reflectance"/>
    <s v="Reflectance"/>
    <s v="Reflectance"/>
    <s v="Polymer, Minerals, Organic Materials"/>
    <x v="3"/>
    <x v="2"/>
    <x v="1"/>
    <x v="2"/>
  </r>
  <r>
    <x v="0"/>
    <s v="Stormflow"/>
    <n v="4"/>
    <s v="T-2"/>
    <s v="NA"/>
    <n v="2.74"/>
    <s v="SF-2"/>
    <s v="SDC-SF-2-N-4"/>
    <s v="SDC-SF-2"/>
    <s v="SDC-SF-2-N-4_S1-5_A_32"/>
    <n v="32"/>
    <s v="green"/>
    <s v="fragment"/>
    <x v="1"/>
    <x v="3"/>
    <n v="0"/>
    <n v="0"/>
    <n v="0"/>
    <n v="4.7E-2"/>
    <n v="0.83799999999999997"/>
    <n v="0.27900000000000003"/>
    <n v="0"/>
    <s v="Y"/>
    <s v="SDC-SF-2-N-4_S1-5_A_32.SPA"/>
    <s v="Y"/>
    <x v="0"/>
    <s v="PP 55. Green Fragment"/>
    <s v="FLOPP, De Frond et al. 2021"/>
    <n v="0"/>
    <s v="TRANSMITTANCE"/>
    <n v="0"/>
    <s v="Polymers"/>
    <x v="1"/>
    <x v="3"/>
    <x v="0"/>
    <x v="0"/>
  </r>
  <r>
    <x v="0"/>
    <s v="Stormflow"/>
    <n v="4"/>
    <s v="T-2"/>
    <s v="NA"/>
    <n v="2.74"/>
    <s v="SF-2"/>
    <s v="SDC-SF-2-N-4"/>
    <s v="SDC-SF-2"/>
    <s v="SDC-SF-2-N-4_S1-5_A_39"/>
    <n v="39"/>
    <s v="black"/>
    <s v="fragment"/>
    <x v="1"/>
    <x v="1"/>
    <n v="0"/>
    <n v="0"/>
    <n v="0"/>
    <n v="0.37"/>
    <n v="1.7110000000000001"/>
    <n v="0.495"/>
    <n v="0"/>
    <s v="Y"/>
    <s v="SDC-SF-2-N-4_S1-5_A_39.SPA"/>
    <s v="Y"/>
    <x v="57"/>
    <s v="polypropylen"/>
    <s v="win cowger and sebastian primpke"/>
    <s v="Reflectance"/>
    <s v="Reflectance"/>
    <s v="Reflectance"/>
    <s v="Polymer, Minerals, Organic Materials"/>
    <x v="1"/>
    <x v="3"/>
    <x v="0"/>
    <x v="0"/>
  </r>
  <r>
    <x v="0"/>
    <s v="Stormflow"/>
    <n v="4"/>
    <s v="T-2"/>
    <s v="NA"/>
    <n v="2.74"/>
    <s v="SF-2"/>
    <s v="SDC-SF-2-N-4"/>
    <s v="SDC-SF-2"/>
    <s v="SDC-SF-2-N-4_S1-5_A_40"/>
    <n v="40"/>
    <s v="black"/>
    <s v="fragment"/>
    <x v="1"/>
    <x v="1"/>
    <n v="0"/>
    <n v="0"/>
    <n v="0"/>
    <n v="0.24399999999999999"/>
    <n v="1.0089999999999999"/>
    <n v="0.48399999999999999"/>
    <n v="0"/>
    <s v="Y"/>
    <s v="SDC-SF-2-N-4_S1-5_A_40.SPA"/>
    <s v="Y"/>
    <x v="2"/>
    <s v="MDPE"/>
    <s v="Moore Institute for Plastic Pollution Research"/>
    <s v="Reflectance"/>
    <n v="0"/>
    <s v="Reflectance"/>
    <n v="0"/>
    <x v="1"/>
    <x v="1"/>
    <x v="0"/>
    <x v="0"/>
  </r>
  <r>
    <x v="0"/>
    <s v="Stormflow"/>
    <n v="1"/>
    <s v="RB"/>
    <s v="Outside Thalweg_1"/>
    <n v="0.67"/>
    <s v="SF-4"/>
    <s v="SDC-SF-4-N-1"/>
    <s v="SDC-SF-4"/>
    <s v="SDC-SF-4-N-1_S1-1_A_1"/>
    <n v="1"/>
    <s v="purple"/>
    <s v="fragment"/>
    <x v="1"/>
    <x v="2"/>
    <n v="0"/>
    <s v="particle scraped looks like wax."/>
    <n v="0"/>
    <n v="2.2010000000000001"/>
    <n v="2.5249999999999999"/>
    <n v="1.528"/>
    <n v="0"/>
    <s v="Y"/>
    <s v="SDC-SF-4-N-1_S1-1_A_1.SPA"/>
    <s v="Y"/>
    <x v="4"/>
    <s v="PET.1"/>
    <s v="Moore Institute for Plastic Pollution Research"/>
    <s v="Reflectance"/>
    <n v="0"/>
    <s v="Reflectance"/>
    <n v="0"/>
    <x v="0"/>
    <x v="0"/>
    <x v="0"/>
    <x v="1"/>
  </r>
  <r>
    <x v="0"/>
    <s v="Stormflow"/>
    <n v="1"/>
    <s v="RB"/>
    <s v="Outside Thalweg_1"/>
    <n v="0.67"/>
    <s v="SF-4"/>
    <s v="SDC-SF-4-N-1"/>
    <s v="SDC-SF-4"/>
    <s v="SDC-SF-4-N-1_S1-1_B_10"/>
    <n v="10"/>
    <s v="black"/>
    <s v="TRWP"/>
    <x v="1"/>
    <x v="1"/>
    <n v="0"/>
    <n v="0"/>
    <n v="0"/>
    <n v="0.80800000000000005"/>
    <n v="1.625"/>
    <n v="0.83"/>
    <n v="0"/>
    <s v="Y"/>
    <s v="SDC-SF-4-N-1_S1-1_B_10.SPA"/>
    <s v="Y"/>
    <x v="0"/>
    <s v="Amber (Baltic; A. Nissenbaum)"/>
    <s v="Kimmel_Center"/>
    <n v="0"/>
    <s v="ABSORBANCE"/>
    <n v="0"/>
    <s v="Organic Materials, Minerals, Archeology"/>
    <x v="2"/>
    <x v="2"/>
    <x v="1"/>
    <x v="2"/>
  </r>
  <r>
    <x v="0"/>
    <s v="Stormflow"/>
    <n v="1"/>
    <s v="RB"/>
    <s v="Outside Thalweg_1"/>
    <n v="0.67"/>
    <s v="SF-4"/>
    <s v="SDC-SF-4-N-1"/>
    <s v="SDC-SF-4"/>
    <s v="SDC-SF-4-N-1_S1-1_B_16"/>
    <n v="16"/>
    <s v="black"/>
    <s v="film"/>
    <x v="1"/>
    <x v="1"/>
    <n v="0"/>
    <n v="0"/>
    <n v="0"/>
    <n v="0.83299999999999996"/>
    <n v="1.349"/>
    <n v="0.86399999999999999"/>
    <n v="0"/>
    <s v="Y"/>
    <s v="SDC-SF-4-N-1_S1-1_B_16.SPA"/>
    <s v="Y"/>
    <x v="2"/>
    <s v="poly(vinyl_acetate)"/>
    <s v="win cowger and sebastian primpke"/>
    <s v="Reflectance"/>
    <n v="0"/>
    <s v="Reflectance"/>
    <n v="0"/>
    <x v="17"/>
    <x v="15"/>
    <x v="0"/>
    <x v="0"/>
  </r>
  <r>
    <x v="0"/>
    <s v="Stormflow"/>
    <n v="1"/>
    <s v="RB"/>
    <s v="Outside Thalweg_1"/>
    <n v="0.67"/>
    <s v="SF-4"/>
    <s v="SDC-SF-4-N-1"/>
    <s v="SDC-SF-4"/>
    <s v="SDC-SF-4-N-1_S1-2_A_3"/>
    <n v="3"/>
    <s v="blue"/>
    <s v="fragment"/>
    <x v="1"/>
    <x v="2"/>
    <n v="0"/>
    <n v="0"/>
    <n v="0"/>
    <n v="0.5"/>
    <n v="1.095"/>
    <n v="0.73699999999999999"/>
    <n v="0"/>
    <s v="Y"/>
    <s v="SDC-SF-4-N-1_S1-2_A_3.SPA"/>
    <s v="Y"/>
    <x v="0"/>
    <s v="LDPE"/>
    <s v="win cowger and sebastian primpke"/>
    <s v="Reflectance"/>
    <n v="0"/>
    <s v="Reflectance"/>
    <n v="0"/>
    <x v="1"/>
    <x v="1"/>
    <x v="0"/>
    <x v="0"/>
  </r>
  <r>
    <x v="0"/>
    <s v="Stormflow"/>
    <n v="1"/>
    <s v="RB"/>
    <s v="Outside Thalweg_1"/>
    <n v="0.67"/>
    <s v="SF-4"/>
    <s v="SDC-SF-4-N-1"/>
    <s v="SDC-SF-4"/>
    <s v="SDC-SF-4-N-1_S1-2_A_4"/>
    <n v="4"/>
    <s v="black"/>
    <s v="fragment"/>
    <x v="1"/>
    <x v="1"/>
    <n v="0"/>
    <n v="0"/>
    <n v="0"/>
    <n v="0.59899999999999998"/>
    <n v="1.089"/>
    <n v="0.81799999999999995"/>
    <n v="0"/>
    <s v="Y"/>
    <s v="SDC-SF-4-N-1_S1-2_A_4.SPA"/>
    <s v="Y"/>
    <x v="5"/>
    <s v="Soil"/>
    <s v="USDA"/>
    <s v="Reflection"/>
    <n v="0"/>
    <s v="Reflection"/>
    <n v="0"/>
    <x v="3"/>
    <x v="2"/>
    <x v="1"/>
    <x v="2"/>
  </r>
  <r>
    <x v="0"/>
    <s v="Stormflow"/>
    <n v="1"/>
    <s v="RB"/>
    <s v="Outside Thalweg_1"/>
    <n v="0.67"/>
    <s v="SF-4"/>
    <s v="SDC-SF-4-N-1"/>
    <s v="SDC-SF-4"/>
    <s v="SDC-SF-4-N-1_S1-3_A_19"/>
    <n v="19"/>
    <s v="black"/>
    <s v="TRWP"/>
    <x v="1"/>
    <x v="1"/>
    <n v="0"/>
    <s v="bounces back slightly, retains original shape"/>
    <s v="done"/>
    <n v="0.33800000000000002"/>
    <n v="1.2450000000000001"/>
    <n v="0.72899999999999998"/>
    <n v="0"/>
    <s v="Y"/>
    <s v="SDC-SF-4-N-1_S1-3_A_19.SPA"/>
    <s v="Y"/>
    <x v="5"/>
    <s v="Zircon"/>
    <s v="RRUFF"/>
    <n v="0"/>
    <n v="0"/>
    <n v="0"/>
    <s v="Minerals"/>
    <x v="2"/>
    <x v="2"/>
    <x v="1"/>
    <x v="2"/>
  </r>
  <r>
    <x v="0"/>
    <s v="Stormflow"/>
    <n v="1"/>
    <s v="RB"/>
    <s v="Outside Thalweg_1"/>
    <n v="0.67"/>
    <s v="SF-4"/>
    <s v="SDC-SF-4-N-1"/>
    <s v="SDC-SF-4"/>
    <s v="SDC-SF-4-N-1_S1-3_A_7"/>
    <n v="7"/>
    <s v="gray"/>
    <s v="fragment"/>
    <x v="1"/>
    <x v="1"/>
    <n v="0"/>
    <s v="very thin particle, can be compressed"/>
    <s v="done"/>
    <n v="1.389"/>
    <n v="2.1539999999999999"/>
    <n v="1.0580000000000001"/>
    <n v="0"/>
    <s v="Y"/>
    <s v="SDC-SF-4-N-1_S1-3_A_7.SPA"/>
    <s v="Y"/>
    <x v="0"/>
    <s v="Rubber"/>
    <s v="win cowger and sebastian primpke"/>
    <s v="Reflectance"/>
    <n v="0"/>
    <s v="Reflectance"/>
    <n v="0"/>
    <x v="7"/>
    <x v="2"/>
    <x v="0"/>
    <x v="0"/>
  </r>
  <r>
    <x v="0"/>
    <s v="Stormflow"/>
    <n v="1"/>
    <s v="RB"/>
    <s v="Outside Thalweg_1"/>
    <n v="0.67"/>
    <s v="SF-4"/>
    <s v="SDC-SF-4-N-1"/>
    <s v="SDC-SF-4"/>
    <s v="SDC-SF-4-N-1_S1-3_B_1"/>
    <n v="1"/>
    <s v="purple"/>
    <s v="fragment"/>
    <x v="1"/>
    <x v="2"/>
    <n v="0"/>
    <s v="lot of strands make up this particle"/>
    <s v="done"/>
    <n v="3.1700000000000001E-4"/>
    <n v="2.798"/>
    <n v="1.1910000000000001"/>
    <n v="4.1239999999999997"/>
    <s v="Y"/>
    <s v="SDC-SF-4-N-1_S1-3_B_1.SPA"/>
    <s v="Y"/>
    <x v="5"/>
    <s v="Res 11 Boswellia Sacra"/>
    <s v="Kimmel_Center"/>
    <n v="0"/>
    <s v="ABSORBANCE"/>
    <n v="0"/>
    <s v="Organic Materials, Minerals, Archeology"/>
    <x v="3"/>
    <x v="2"/>
    <x v="1"/>
    <x v="2"/>
  </r>
  <r>
    <x v="0"/>
    <s v="Stormflow"/>
    <n v="1"/>
    <s v="RB"/>
    <s v="Outside Thalweg_1"/>
    <n v="0.67"/>
    <s v="SF-4"/>
    <s v="SDC-SF-4-N-1"/>
    <s v="SDC-SF-4"/>
    <s v="SDC-SF-4-N-1_S1-4_A_14"/>
    <n v="14"/>
    <s v="green"/>
    <s v="fragment"/>
    <x v="1"/>
    <x v="3"/>
    <n v="0"/>
    <s v="breaks easily, transparent"/>
    <n v="0"/>
    <n v="0.48699999999999999"/>
    <n v="1.052"/>
    <n v="0.83099999999999996"/>
    <n v="0"/>
    <s v="Y"/>
    <s v="SDC-SF-4-N-1_S1-4_A_14.SPA"/>
    <s v="Y"/>
    <x v="5"/>
    <s v="Rubber"/>
    <s v="win cowger and sebastian primpke"/>
    <s v="Reflectance"/>
    <n v="0"/>
    <s v="Reflectance"/>
    <n v="0"/>
    <x v="7"/>
    <x v="2"/>
    <x v="0"/>
    <x v="0"/>
  </r>
  <r>
    <x v="0"/>
    <s v="Stormflow"/>
    <n v="1"/>
    <s v="RB"/>
    <s v="Outside Thalweg_1"/>
    <n v="0.67"/>
    <s v="SF-4"/>
    <s v="SDC-SF-4-N-1"/>
    <s v="SDC-SF-4"/>
    <s v="SDC-SF-4-N-1_S1-4_A_15"/>
    <n v="15"/>
    <s v="gray"/>
    <s v="fragment"/>
    <x v="1"/>
    <x v="1"/>
    <n v="0"/>
    <s v="looks uniform throughout"/>
    <s v="done"/>
    <n v="1.2300000000000001E-4"/>
    <n v="1.587"/>
    <n v="1.0089999999999999"/>
    <n v="3.8719999999999999"/>
    <s v="Y"/>
    <s v="SDC-SF-4-N-1_S1-4_A_15.SPA"/>
    <s v="Y"/>
    <x v="0"/>
    <s v="polytehylene_terephthalate"/>
    <s v="win cowger and sebastian primpke"/>
    <s v="Reflectance"/>
    <n v="0"/>
    <s v="Reflectance"/>
    <n v="0"/>
    <x v="0"/>
    <x v="0"/>
    <x v="0"/>
    <x v="0"/>
  </r>
  <r>
    <x v="0"/>
    <s v="Stormflow"/>
    <n v="1"/>
    <s v="RB"/>
    <s v="Outside Thalweg_1"/>
    <n v="0.67"/>
    <s v="SF-4"/>
    <s v="SDC-SF-4-N-1"/>
    <s v="SDC-SF-4"/>
    <s v="SDC-SF-4-N-1_S1-5_A_24"/>
    <n v="24"/>
    <s v="White"/>
    <s v="foam"/>
    <x v="1"/>
    <x v="5"/>
    <n v="0"/>
    <n v="0"/>
    <n v="0"/>
    <n v="4.0519999999999996"/>
    <n v="3.351"/>
    <n v="2.0249999999999999"/>
    <n v="0"/>
    <s v="Y"/>
    <s v="SDC-SF-4-N-1_S1-5_A_24.SPA"/>
    <s v="Y"/>
    <x v="0"/>
    <s v="EPS"/>
    <s v="Moore Institute for Plastic Pollution Research"/>
    <s v="Reflectance"/>
    <n v="0"/>
    <s v="Reflectance"/>
    <n v="0"/>
    <x v="13"/>
    <x v="9"/>
    <x v="0"/>
    <x v="0"/>
  </r>
  <r>
    <x v="0"/>
    <s v="Stormflow"/>
    <n v="1"/>
    <s v="RB"/>
    <s v="Outside Thalweg_1"/>
    <n v="0.67"/>
    <s v="SF-4"/>
    <s v="SDC-SF-4-N-1"/>
    <s v="SDC-SF-4"/>
    <s v="SDC-SF-4-N-1_S1-5_A_27"/>
    <n v="27"/>
    <s v="green"/>
    <s v="fragment"/>
    <x v="1"/>
    <x v="3"/>
    <n v="0"/>
    <n v="0"/>
    <n v="0"/>
    <n v="0.35199999999999998"/>
    <n v="1.772"/>
    <n v="0.55100000000000005"/>
    <n v="0"/>
    <s v="Y"/>
    <s v="SDC-SF-4-N-2_S0-0_A_27.SPA"/>
    <s v="Y"/>
    <x v="5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2"/>
    <s v="SC"/>
    <s v="NA"/>
    <n v="0.63"/>
    <s v="SF-4"/>
    <s v="SDC-SF-4-N-2"/>
    <s v="SDC-SF-4"/>
    <s v="SDC-SF-4-N-2_S0-0_A_27"/>
    <n v="27"/>
    <s v="green"/>
    <s v="fragment"/>
    <x v="1"/>
    <x v="3"/>
    <n v="0"/>
    <n v="0"/>
    <n v="0"/>
    <n v="0.377"/>
    <n v="2.177"/>
    <n v="0.47399999999999998"/>
    <n v="0"/>
    <s v="Y"/>
    <s v="SDC-SF-4-N-2_S0-0_A_27.SPA"/>
    <s v="Y"/>
    <x v="5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2"/>
    <s v="SC"/>
    <s v="NA"/>
    <n v="0.63"/>
    <s v="SF-4"/>
    <s v="SDC-SF-4-N-2"/>
    <s v="SDC-SF-4"/>
    <s v="SDC-SF-4-N-2_S0-0_B_39"/>
    <n v="39"/>
    <s v="black"/>
    <s v="fragment"/>
    <x v="1"/>
    <x v="1"/>
    <n v="0"/>
    <n v="0"/>
    <n v="0"/>
    <n v="0.98499999999999999"/>
    <n v="2.0089999999999999"/>
    <n v="1.1519999999999999"/>
    <n v="0"/>
    <s v="Y"/>
    <s v="SDC-SF-4-N-2_S0-0_B_39.SPA"/>
    <s v="Y"/>
    <x v="1"/>
    <s v="ethylene_acrylic_acid"/>
    <s v="win cowger and sebastian primpke"/>
    <s v="Reflectance"/>
    <n v="0"/>
    <s v="Reflectance"/>
    <n v="0"/>
    <x v="7"/>
    <x v="2"/>
    <x v="0"/>
    <x v="0"/>
  </r>
  <r>
    <x v="0"/>
    <s v="Stormflow"/>
    <n v="2"/>
    <s v="SC"/>
    <s v="NA"/>
    <n v="0.63"/>
    <s v="SF-4"/>
    <s v="SDC-SF-4-N-2"/>
    <s v="SDC-SF-4"/>
    <s v="SDC-SF-4-N-2_S0-0_B_4"/>
    <n v="4"/>
    <s v="green"/>
    <s v="fragment"/>
    <x v="1"/>
    <x v="3"/>
    <n v="0"/>
    <s v="has black fibers and white organics attached to the particle."/>
    <n v="0"/>
    <n v="3.056"/>
    <n v="10.298999999999999"/>
    <n v="1.4419999999999999"/>
    <n v="0"/>
    <s v="Y"/>
    <s v="SDC-SF-4-N-2_S0-0_B_4.SPA"/>
    <s v="Y"/>
    <x v="1"/>
    <s v="EVA"/>
    <s v="Moore Institute for Plastic Pollution Research"/>
    <s v="Reflectance"/>
    <n v="0"/>
    <s v="Reflectance"/>
    <n v="0"/>
    <x v="7"/>
    <x v="5"/>
    <x v="0"/>
    <x v="0"/>
  </r>
  <r>
    <x v="0"/>
    <s v="Stormflow"/>
    <n v="2"/>
    <s v="SC"/>
    <s v="NA"/>
    <n v="0.63"/>
    <s v="SF-4"/>
    <s v="SDC-SF-4-N-2"/>
    <s v="SDC-SF-4"/>
    <s v="SDC-SF-4-N-2_S0-0_B_43"/>
    <n v="43"/>
    <s v="green"/>
    <s v="fragment"/>
    <x v="1"/>
    <x v="3"/>
    <n v="0"/>
    <n v="0"/>
    <n v="0"/>
    <n v="3.4049999999999998"/>
    <n v="4.1500000000000004"/>
    <n v="2.1709999999999998"/>
    <n v="0"/>
    <s v="Y"/>
    <s v="SDC-SF-4-N-2_S0-0_B_43.SPA"/>
    <s v="Y"/>
    <x v="0"/>
    <s v="PP"/>
    <s v="win cowger and sebastian primpke"/>
    <s v="Reflectance"/>
    <n v="0"/>
    <s v="Reflectance"/>
    <n v="0"/>
    <x v="1"/>
    <x v="3"/>
    <x v="0"/>
    <x v="0"/>
  </r>
  <r>
    <x v="0"/>
    <s v="Stormflow"/>
    <n v="2"/>
    <s v="SC"/>
    <s v="NA"/>
    <n v="0.63"/>
    <s v="SF-4"/>
    <s v="SDC-SF-4-N-2"/>
    <s v="SDC-SF-4"/>
    <s v="SDC-SF-4-N-2_S0-0_C_3"/>
    <n v="3"/>
    <s v="blue"/>
    <s v="fragment"/>
    <x v="1"/>
    <x v="2"/>
    <n v="0"/>
    <s v="has a clear fiber attached to it."/>
    <n v="0"/>
    <n v="0.316"/>
    <n v="1.0449999999999999"/>
    <n v="0.77300000000000002"/>
    <n v="0"/>
    <s v="Y"/>
    <s v="SDC-SF-4-N-2_S0-0_C_3.SPA"/>
    <s v="Y"/>
    <x v="1"/>
    <s v="CA"/>
    <s v="Moore Institute for Plastic Pollution Research"/>
    <s v="Reflectance"/>
    <n v="0"/>
    <s v="Reflectance"/>
    <n v="0"/>
    <x v="11"/>
    <x v="10"/>
    <x v="0"/>
    <x v="0"/>
  </r>
  <r>
    <x v="0"/>
    <s v="Stormflow"/>
    <n v="3"/>
    <s v="T"/>
    <s v="Inside Thalweg"/>
    <n v="1.81"/>
    <s v="SF-4"/>
    <s v="SDC-SF-4-N-3"/>
    <s v="SDC-SF-4"/>
    <s v="SDC-SF-4-N-3_S0-0_A_10"/>
    <n v="10"/>
    <s v="pink"/>
    <s v="fragment"/>
    <x v="1"/>
    <x v="0"/>
    <n v="0"/>
    <s v="is clear in appearance and does't seem to break easily"/>
    <s v="done"/>
    <n v="1.1499999999999999"/>
    <n v="1.829"/>
    <n v="1.075"/>
    <n v="0"/>
    <s v="Y"/>
    <s v="SDC-SF-4-N-3_S0-0_A_10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3"/>
    <s v="T"/>
    <s v="Inside Thalweg"/>
    <n v="1.81"/>
    <s v="SF-4"/>
    <s v="SDC-SF-4-N-3"/>
    <s v="SDC-SF-4"/>
    <s v="SDC-SF-4-N-3_S0-0_A_11"/>
    <n v="11"/>
    <s v="black"/>
    <s v="fragment"/>
    <x v="1"/>
    <x v="1"/>
    <n v="0"/>
    <s v="when pressed on, it creates dents in the particle but doesn't break"/>
    <s v="done"/>
    <n v="1.6060000000000001"/>
    <n v="1.9330000000000001"/>
    <n v="1.216"/>
    <n v="0"/>
    <s v="Y"/>
    <s v="SDC-SF-4-N-3_S0-0_A_11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3"/>
    <s v="T"/>
    <s v="Inside Thalweg"/>
    <n v="1.81"/>
    <s v="SF-4"/>
    <s v="SDC-SF-4-N-3"/>
    <s v="SDC-SF-4"/>
    <s v="SDC-SF-4-N-3_S0-0_A_24"/>
    <n v="24"/>
    <s v="black"/>
    <s v="fragment"/>
    <x v="1"/>
    <x v="1"/>
    <n v="0"/>
    <s v="have some white bits on it and dents when touched"/>
    <s v="done"/>
    <n v="3.5310000000000001"/>
    <n v="4.0919999999999996"/>
    <n v="1.7869999999999999"/>
    <n v="0"/>
    <s v="Y"/>
    <s v="SDC-SF-4-N-3_S0-0_A_24.SPA"/>
    <s v="Y"/>
    <x v="5"/>
    <s v="Rubber"/>
    <s v="win cowger and sebastian primpke"/>
    <s v="Reflectance"/>
    <n v="0"/>
    <s v="Reflectance"/>
    <n v="0"/>
    <x v="7"/>
    <x v="2"/>
    <x v="0"/>
    <x v="0"/>
  </r>
  <r>
    <x v="0"/>
    <s v="Stormflow"/>
    <n v="3"/>
    <s v="T"/>
    <s v="Inside Thalweg"/>
    <n v="1.81"/>
    <s v="SF-4"/>
    <s v="SDC-SF-4-N-3"/>
    <s v="SDC-SF-4"/>
    <s v="SDC-SF-4-N-3_S0-0_A_27"/>
    <n v="27"/>
    <s v="blue"/>
    <s v="fragment"/>
    <x v="1"/>
    <x v="2"/>
    <n v="0"/>
    <s v="breaks easily"/>
    <n v="0"/>
    <n v="0.129"/>
    <n v="0.61"/>
    <n v="0.45500000000000002"/>
    <n v="0"/>
    <s v="Y"/>
    <s v="SDC-SF-4-N-3_S0-0_A_27.SPA"/>
    <s v="Y"/>
    <x v="1"/>
    <s v="honeycomb_middle_wall"/>
    <s v="win cowger and sebastian primpke"/>
    <s v="Reflectance"/>
    <n v="0"/>
    <s v="Reflectance"/>
    <n v="0"/>
    <x v="12"/>
    <x v="2"/>
    <x v="1"/>
    <x v="2"/>
  </r>
  <r>
    <x v="0"/>
    <s v="Stormflow"/>
    <n v="3"/>
    <s v="T"/>
    <s v="Inside Thalweg"/>
    <n v="1.81"/>
    <s v="SF-4"/>
    <s v="SDC-SF-4-N-3"/>
    <s v="SDC-SF-4"/>
    <s v="SDC-SF-4-N-3_S0-0_A_28"/>
    <n v="28"/>
    <s v="yellow"/>
    <s v="fragment"/>
    <x v="1"/>
    <x v="6"/>
    <n v="0"/>
    <s v="breaks easily"/>
    <s v="done"/>
    <n v="0.96299999999999997"/>
    <n v="1.4390000000000001"/>
    <n v="0.89100000000000001"/>
    <n v="0"/>
    <s v="Y"/>
    <s v="SDC-SF-4-N-3_S0-0_A_28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3"/>
    <s v="T"/>
    <s v="Inside Thalweg"/>
    <n v="1.81"/>
    <s v="SF-4"/>
    <s v="SDC-SF-4-N-3"/>
    <s v="SDC-SF-4"/>
    <s v="SDC-SF-4-N-3_S0-0_A_7"/>
    <n v="7"/>
    <s v="black"/>
    <s v="fragment"/>
    <x v="1"/>
    <x v="1"/>
    <n v="0"/>
    <s v="have some white bits on it and bounces back"/>
    <s v="done"/>
    <n v="0.40899999999999997"/>
    <n v="1.0649999999999999"/>
    <n v="0.64"/>
    <n v="0"/>
    <s v="Y"/>
    <s v="SDC-SF-4-N-3_S0-0_A_7.SPA"/>
    <s v="Y"/>
    <x v="0"/>
    <s v="LDPE.1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"/>
    <s v="Inside Thalweg"/>
    <n v="1.81"/>
    <s v="SF-4"/>
    <s v="SDC-SF-4-N-3"/>
    <s v="SDC-SF-4"/>
    <s v="SDC-SF-4-N-3_S0-0_A_9"/>
    <n v="9"/>
    <s v="blue"/>
    <s v="fragment"/>
    <x v="1"/>
    <x v="2"/>
    <n v="0"/>
    <s v="thin strips and seem to break very easily and also appear transparent"/>
    <s v="done"/>
    <n v="1.27E-4"/>
    <n v="1.2090000000000001"/>
    <n v="9.9000000000000005E-2"/>
    <n v="1.2430000000000001"/>
    <s v="Y"/>
    <s v="SDC-SF-4-N-3_S0-0_A_9.SPA"/>
    <s v="Y"/>
    <x v="4"/>
    <s v="LDPE.2"/>
    <s v="Moore Institute for Plastic Pollution Research"/>
    <s v="Reflectance"/>
    <n v="0"/>
    <s v="Reflectance"/>
    <n v="0"/>
    <x v="1"/>
    <x v="1"/>
    <x v="0"/>
    <x v="1"/>
  </r>
  <r>
    <x v="0"/>
    <s v="Stormflow"/>
    <n v="3"/>
    <s v="T"/>
    <s v="Inside Thalweg"/>
    <n v="1.81"/>
    <s v="SF-4"/>
    <s v="SDC-SF-4-N-3"/>
    <s v="SDC-SF-4"/>
    <s v="SDC-SF-4-N-3_S0-0_C_3"/>
    <n v="3"/>
    <s v="green"/>
    <s v="fragment"/>
    <x v="1"/>
    <x v="3"/>
    <n v="0"/>
    <n v="0"/>
    <n v="0"/>
    <n v="0.69599999999999995"/>
    <n v="1.3029999999999999"/>
    <n v="1.0069999999999999"/>
    <n v="0"/>
    <s v="Y"/>
    <s v="SDC-SF-4-N-3_S0-0_C_3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3"/>
    <s v="T"/>
    <s v="Inside Thalweg"/>
    <n v="1.81"/>
    <s v="SF-4"/>
    <s v="SDC-SF-4-N-3"/>
    <s v="SDC-SF-4"/>
    <s v="SDC-SF-4-N-3_S0-0_D_26"/>
    <n v="26"/>
    <s v="pink"/>
    <s v="fragment"/>
    <x v="1"/>
    <x v="0"/>
    <n v="0"/>
    <s v="transparent and is hard to the touch"/>
    <s v="done"/>
    <n v="0.51300000000000001"/>
    <n v="1.052"/>
    <n v="0.70499999999999996"/>
    <n v="0"/>
    <s v="Y"/>
    <s v="SDC-SF-4-N-3_S0-0_D_26.SPA"/>
    <s v="Y"/>
    <x v="0"/>
    <s v="MDPE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"/>
    <s v="Inside Thalweg"/>
    <n v="1.81"/>
    <s v="SF-4"/>
    <s v="SDC-SF-4-N-3"/>
    <s v="SDC-SF-4"/>
    <s v="SDC-SF-4-N-3_S0-0_D_28"/>
    <n v="28"/>
    <s v="White"/>
    <s v="foam"/>
    <x v="1"/>
    <x v="5"/>
    <n v="0"/>
    <n v="0"/>
    <n v="0"/>
    <n v="0.26900000000000002"/>
    <n v="0.751"/>
    <n v="0.52300000000000002"/>
    <n v="0"/>
    <s v="Y"/>
    <s v="SDC-SF-4-N-3_S0-0_D_28.SPA"/>
    <s v="Y"/>
    <x v="2"/>
    <s v="EPS"/>
    <s v="win cowger and sebastian primpke"/>
    <s v="Reflectance"/>
    <n v="0"/>
    <s v="Reflectance"/>
    <n v="0"/>
    <x v="10"/>
    <x v="9"/>
    <x v="0"/>
    <x v="0"/>
  </r>
  <r>
    <x v="0"/>
    <s v="Stormflow"/>
    <n v="3"/>
    <s v="T"/>
    <s v="Inside Thalweg"/>
    <n v="1.81"/>
    <s v="SF-4"/>
    <s v="SDC-SF-4-N-3"/>
    <s v="SDC-SF-4"/>
    <s v="SDC-SF-4-N-3_S0-0_D_3"/>
    <n v="3"/>
    <s v="green"/>
    <s v="fragment"/>
    <x v="1"/>
    <x v="3"/>
    <n v="0"/>
    <s v="transparent and is hard to the touch"/>
    <s v="done"/>
    <n v="0.41"/>
    <n v="1.212"/>
    <n v="0.63300000000000001"/>
    <n v="0"/>
    <s v="Y"/>
    <s v="SDC-SF-4-N-3_S0-0_D_3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"/>
    <s v="Inside Thalweg"/>
    <n v="1.81"/>
    <s v="SF-4"/>
    <s v="SDC-SF-4-N-3"/>
    <s v="SDC-SF-4"/>
    <s v="SDC-SF-4-N-3_S0-0_D_34"/>
    <n v="34"/>
    <s v="black"/>
    <s v="TRWP"/>
    <x v="1"/>
    <x v="1"/>
    <n v="0"/>
    <s v="bounces back when touched"/>
    <s v="done"/>
    <n v="0.22"/>
    <n v="0.92100000000000004"/>
    <n v="0.33200000000000002"/>
    <n v="0"/>
    <s v="Y"/>
    <s v="SDC-SF-4-N-3_S0-0_D_34.SPA"/>
    <s v="Y"/>
    <x v="4"/>
    <s v="PET.2"/>
    <s v="Moore Institute for Plastic Pollution Research"/>
    <s v="Reflectance"/>
    <n v="0"/>
    <s v="Reflectance"/>
    <n v="0"/>
    <x v="0"/>
    <x v="0"/>
    <x v="0"/>
    <x v="1"/>
  </r>
  <r>
    <x v="0"/>
    <s v="Stormflow"/>
    <n v="3"/>
    <s v="T"/>
    <s v="Inside Thalweg"/>
    <n v="1.81"/>
    <s v="SF-4"/>
    <s v="SDC-SF-4-N-3"/>
    <s v="SDC-SF-4"/>
    <s v="SDC-SF-4-N-3_S0-0_D_35"/>
    <n v="35"/>
    <s v="red"/>
    <s v="fragment"/>
    <x v="1"/>
    <x v="0"/>
    <n v="0"/>
    <s v="hard to the touch"/>
    <s v="done"/>
    <n v="9.4E-2"/>
    <n v="0.51900000000000002"/>
    <n v="0.27200000000000002"/>
    <n v="0"/>
    <s v="Y"/>
    <s v="SDC-SF-4-N-3_S0-0_D_35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0"/>
    <s v="Stormflow"/>
    <n v="3"/>
    <s v="T"/>
    <s v="Inside Thalweg"/>
    <n v="1.81"/>
    <s v="SF-4"/>
    <s v="SDC-SF-4-N-3"/>
    <s v="SDC-SF-4"/>
    <s v="SDC-SF-4-N-3_S0-0_D_4"/>
    <n v="4"/>
    <s v="clear"/>
    <s v="fragment"/>
    <x v="1"/>
    <x v="4"/>
    <n v="0"/>
    <s v="transparent and is hard to the touch"/>
    <s v="done"/>
    <n v="0.46800000000000003"/>
    <n v="1.2529999999999999"/>
    <n v="0.72699999999999998"/>
    <n v="0"/>
    <s v="Y"/>
    <s v="SDC-SF-4-N-3_S0-0_D_4.SPA"/>
    <s v="Y"/>
    <x v="1"/>
    <s v="honeycomb_middle_wall"/>
    <s v="win cowger and sebastian primpke"/>
    <s v="Reflectance"/>
    <n v="0"/>
    <s v="Reflectance"/>
    <n v="0"/>
    <x v="12"/>
    <x v="2"/>
    <x v="1"/>
    <x v="2"/>
  </r>
  <r>
    <x v="0"/>
    <s v="Stormflow"/>
    <n v="3"/>
    <s v="T"/>
    <s v="Inside Thalweg"/>
    <n v="1.81"/>
    <s v="SF-4"/>
    <s v="SDC-SF-4-N-3"/>
    <s v="SDC-SF-4"/>
    <s v="SDC-SF-4-N-3_S0-0_E_1"/>
    <n v="1"/>
    <s v="green"/>
    <s v="fragment"/>
    <x v="1"/>
    <x v="3"/>
    <n v="0"/>
    <s v="is thin and does not break easily; is also transparent"/>
    <s v="done"/>
    <n v="0.36399999999999999"/>
    <n v="1.385"/>
    <n v="0.70799999999999996"/>
    <n v="0"/>
    <s v="Y"/>
    <s v="SDC-SF-4-N-3_S0-0_E_1.SPA"/>
    <s v="Y"/>
    <x v="0"/>
    <s v="EVA"/>
    <s v="Moore Institute for Plastic Pollution Research"/>
    <s v="Reflectance"/>
    <n v="0"/>
    <s v="Reflectance"/>
    <n v="0"/>
    <x v="7"/>
    <x v="5"/>
    <x v="0"/>
    <x v="0"/>
  </r>
  <r>
    <x v="0"/>
    <s v="Stormflow"/>
    <n v="3"/>
    <s v="T"/>
    <s v="Inside Thalweg"/>
    <n v="1.81"/>
    <s v="SF-4"/>
    <s v="SDC-SF-4-N-3"/>
    <s v="SDC-SF-4"/>
    <s v="SDC-SF-4-N-3_S0-0_E_20"/>
    <n v="20"/>
    <s v="black"/>
    <s v="fragment"/>
    <x v="1"/>
    <x v="1"/>
    <n v="0"/>
    <s v="hard to the touch"/>
    <s v="done"/>
    <n v="0.38300000000000001"/>
    <n v="0.92900000000000005"/>
    <n v="0.8"/>
    <n v="0"/>
    <s v="Y"/>
    <s v="SDC-SF-4-N-3_S0-0_E_20.SPA"/>
    <s v="Y"/>
    <x v="0"/>
    <s v="Amber (Dominican Republic; A. Nissenbaum)"/>
    <s v="Kimmel_Center"/>
    <n v="0"/>
    <s v="ABSORBANCE"/>
    <n v="0"/>
    <s v="Organic Materials, Minerals, Archeology"/>
    <x v="2"/>
    <x v="2"/>
    <x v="1"/>
    <x v="2"/>
  </r>
  <r>
    <x v="0"/>
    <s v="Stormflow"/>
    <n v="3"/>
    <s v="T"/>
    <s v="Inside Thalweg"/>
    <n v="1.81"/>
    <s v="SF-4"/>
    <s v="SDC-SF-4-N-3"/>
    <s v="SDC-SF-4"/>
    <s v="SDC-SF-4-N-3_S0-0_E_28"/>
    <n v="28"/>
    <s v="pink"/>
    <s v="fragment"/>
    <x v="1"/>
    <x v="0"/>
    <n v="0"/>
    <s v="transparent and is hard to the touch"/>
    <s v="done"/>
    <n v="0.88100000000000001"/>
    <n v="2.3580000000000001"/>
    <n v="0.68400000000000005"/>
    <n v="0"/>
    <s v="Y"/>
    <s v="SDC-SF-4-N-3_S0-0_E_28.SPA"/>
    <s v="Y"/>
    <x v="2"/>
    <s v="MDPE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"/>
    <s v="Inside Thalweg"/>
    <n v="1.81"/>
    <s v="SF-4"/>
    <s v="SDC-SF-4-N-3"/>
    <s v="SDC-SF-4"/>
    <s v="SDC-SF-4-N-3_S0-0_E_43"/>
    <n v="43"/>
    <s v="pink"/>
    <s v="fragment"/>
    <x v="1"/>
    <x v="0"/>
    <n v="0"/>
    <s v="hard to the touch and is slightly transparent"/>
    <s v="done"/>
    <n v="0.188"/>
    <n v="7.9029999999999996"/>
    <n v="0.73199999999999998"/>
    <n v="0"/>
    <s v="Y"/>
    <s v="SDC-SF-4-N-3_S0-0_E_43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0"/>
    <s v="Stormflow"/>
    <n v="3"/>
    <s v="T"/>
    <s v="Inside Thalweg"/>
    <n v="1.81"/>
    <s v="SF-4"/>
    <s v="SDC-SF-4-N-3"/>
    <s v="SDC-SF-4"/>
    <s v="SDC-SF-4-N-3_S0-0_F_24"/>
    <n v="24"/>
    <s v="blue"/>
    <s v="film"/>
    <x v="1"/>
    <x v="2"/>
    <n v="0"/>
    <s v="transparent particle, could also be a fiber."/>
    <n v="0"/>
    <n v="0.122"/>
    <n v="1.87"/>
    <n v="0.96799999999999997"/>
    <n v="0"/>
    <s v="Y"/>
    <s v="SDC-SF-4-N-3_S0-0_F_24.SPA"/>
    <s v="Y"/>
    <x v="1"/>
    <s v="Amber (Dominican Republic; A. Nissenbaum)"/>
    <s v="Kimmel_Center"/>
    <n v="0"/>
    <s v="ABSORBANCE"/>
    <n v="0"/>
    <s v="Organic Materials, Minerals, Archeology"/>
    <x v="2"/>
    <x v="2"/>
    <x v="1"/>
    <x v="2"/>
  </r>
  <r>
    <x v="0"/>
    <s v="Stormflow"/>
    <n v="3"/>
    <s v="T"/>
    <s v="Inside Thalweg"/>
    <n v="1.81"/>
    <s v="SF-4"/>
    <s v="SDC-SF-4-N-3"/>
    <s v="SDC-SF-4"/>
    <s v="SDC-SF-4-N-3_S0-0_F_4"/>
    <n v="4"/>
    <s v="blue"/>
    <s v="fragment"/>
    <x v="1"/>
    <x v="2"/>
    <n v="0"/>
    <n v="0"/>
    <n v="0"/>
    <n v="0.31"/>
    <n v="0.97099999999999997"/>
    <n v="0.52300000000000002"/>
    <n v="0"/>
    <s v="Y"/>
    <s v="SDC-SF-4-N-3_S0-0_F_4.SPA"/>
    <s v="Y"/>
    <x v="0"/>
    <s v="EVA"/>
    <s v="Moore Institute for Plastic Pollution Research"/>
    <s v="Reflectance"/>
    <n v="0"/>
    <s v="Reflectance"/>
    <n v="0"/>
    <x v="7"/>
    <x v="5"/>
    <x v="0"/>
    <x v="0"/>
  </r>
  <r>
    <x v="0"/>
    <s v="Stormflow"/>
    <n v="3"/>
    <s v="T"/>
    <s v="Inside Thalweg"/>
    <n v="1.81"/>
    <s v="SF-4"/>
    <s v="SDC-SF-4-N-3"/>
    <s v="SDC-SF-4"/>
    <s v="SDC-SF-4-N-3_S0-0_G_5"/>
    <n v="5"/>
    <s v="pink"/>
    <s v="fragment"/>
    <x v="1"/>
    <x v="0"/>
    <n v="0"/>
    <n v="0"/>
    <n v="0"/>
    <n v="0.13600000000000001"/>
    <n v="0.76100000000000001"/>
    <n v="0.42599999999999999"/>
    <n v="0"/>
    <s v="Y"/>
    <s v="SDC-SF-4-N-3_S0-0_G_5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"/>
    <s v="Inside Thalweg"/>
    <n v="1.81"/>
    <s v="SF-4"/>
    <s v="SDC-SF-4-N-3"/>
    <s v="SDC-SF-4"/>
    <s v="SDC-SF-4-N-3_S0-0_G_6"/>
    <n v="6"/>
    <s v="red"/>
    <s v="fragment"/>
    <x v="1"/>
    <x v="0"/>
    <n v="0"/>
    <n v="0"/>
    <n v="0"/>
    <n v="0.153"/>
    <n v="0.67500000000000004"/>
    <n v="0.309"/>
    <n v="0"/>
    <s v="Y"/>
    <s v="SDC-SF-4-N-3_S0-0_G_6.SPA"/>
    <s v="Y"/>
    <x v="5"/>
    <s v="poly(2_hydroxyethyl_methacrylate)"/>
    <s v="win cowger and sebastian primpke"/>
    <s v="Reflectance"/>
    <n v="0"/>
    <s v="Reflectance"/>
    <n v="0"/>
    <x v="16"/>
    <x v="14"/>
    <x v="0"/>
    <x v="0"/>
  </r>
  <r>
    <x v="0"/>
    <s v="Stormflow"/>
    <n v="3"/>
    <s v="T"/>
    <s v="Inside Thalweg"/>
    <n v="1.81"/>
    <s v="SF-4"/>
    <s v="SDC-SF-4-N-3"/>
    <s v="SDC-SF-4"/>
    <s v="SDC-SF-4-N-3_S0-0_H_14"/>
    <n v="14"/>
    <s v="black"/>
    <s v="fragment"/>
    <x v="1"/>
    <x v="1"/>
    <n v="0"/>
    <s v="has a white organic attached to the particle."/>
    <n v="0"/>
    <n v="0.28599999999999998"/>
    <n v="1.228"/>
    <n v="0.92200000000000004"/>
    <n v="0"/>
    <s v="Y"/>
    <s v="SDC-SF-4-N-3_S0-0_H_14.SPA"/>
    <s v="Y"/>
    <x v="1"/>
    <s v="PE"/>
    <s v="win cowger and sebastian primpke"/>
    <s v="Reflectance"/>
    <n v="0"/>
    <s v="Reflectance"/>
    <n v="0"/>
    <x v="1"/>
    <x v="1"/>
    <x v="0"/>
    <x v="0"/>
  </r>
  <r>
    <x v="0"/>
    <s v="Stormflow"/>
    <n v="3"/>
    <s v="T"/>
    <s v="Inside Thalweg"/>
    <n v="1.81"/>
    <s v="SF-4"/>
    <s v="SDC-SF-4-N-3"/>
    <s v="SDC-SF-4"/>
    <s v="SDC-SF-4-N-3_S0-0_H_27"/>
    <n v="27"/>
    <s v="green"/>
    <s v="fragment"/>
    <x v="1"/>
    <x v="3"/>
    <n v="0"/>
    <n v="0"/>
    <n v="0"/>
    <n v="0.20499999999999999"/>
    <n v="0.81100000000000005"/>
    <n v="0.46899999999999997"/>
    <n v="0"/>
    <s v="Y"/>
    <s v="SDC-SF-4-N-3_S0-0_H_27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"/>
    <s v="Inside Thalweg"/>
    <n v="1.81"/>
    <s v="SF-4"/>
    <s v="SDC-SF-4-N-3"/>
    <s v="SDC-SF-4"/>
    <s v="SDC-SF-4-N-3_S0-0_H_7"/>
    <n v="7"/>
    <s v="black"/>
    <s v="fragment"/>
    <x v="1"/>
    <x v="1"/>
    <n v="0"/>
    <n v="0"/>
    <n v="0"/>
    <n v="0.11799999999999999"/>
    <n v="0.46700000000000003"/>
    <n v="0.372"/>
    <n v="0"/>
    <s v="Y"/>
    <s v="SDC-SF-4-N-3_S0-0_H_7.SPA"/>
    <s v="Y"/>
    <x v="5"/>
    <s v="ethylene_acrylic_acid"/>
    <s v="win cowger and sebastian primpke"/>
    <s v="Reflectance"/>
    <n v="0"/>
    <s v="Reflectance"/>
    <n v="0"/>
    <x v="7"/>
    <x v="2"/>
    <x v="0"/>
    <x v="0"/>
  </r>
  <r>
    <x v="0"/>
    <s v="Stormflow"/>
    <n v="3"/>
    <s v="T"/>
    <s v="Inside Thalweg"/>
    <n v="1.81"/>
    <s v="SF-4"/>
    <s v="SDC-SF-4-N-3"/>
    <s v="SDC-SF-4"/>
    <s v="SDC-SF-4-N-3_S0-0_I_17"/>
    <n v="17"/>
    <s v="black"/>
    <s v="TRWP"/>
    <x v="1"/>
    <x v="1"/>
    <n v="0"/>
    <s v="rubbery texture, bounces back."/>
    <n v="0"/>
    <n v="0.20699999999999999"/>
    <n v="0.92100000000000004"/>
    <n v="0.53300000000000003"/>
    <n v="0"/>
    <s v="Y"/>
    <s v="SDC-SF-4-N-3_S0-0_I_17.SPA"/>
    <s v="Y"/>
    <x v="5"/>
    <s v="Andradite__R050377-1__Infrared__Infrared_Data_Processed__604"/>
    <s v="RRUFF"/>
    <n v="0"/>
    <s v="ABSORBANCE"/>
    <n v="0"/>
    <s v="Minerals"/>
    <x v="2"/>
    <x v="2"/>
    <x v="1"/>
    <x v="2"/>
  </r>
  <r>
    <x v="0"/>
    <s v="Stormflow"/>
    <n v="3"/>
    <s v="T"/>
    <s v="Inside Thalweg"/>
    <n v="1.81"/>
    <s v="SF-4"/>
    <s v="SDC-SF-4-N-3"/>
    <s v="SDC-SF-4"/>
    <s v="SDC-SF-4-N-3_S0-0_K_12"/>
    <n v="12"/>
    <s v="black"/>
    <s v="fragment"/>
    <x v="1"/>
    <x v="1"/>
    <n v="0"/>
    <s v="could make dents in the particle."/>
    <n v="0"/>
    <n v="0.76300000000000001"/>
    <n v="1.679"/>
    <n v="0.73499999999999999"/>
    <n v="0"/>
    <s v="Y"/>
    <s v="SDC-SF-4-N-3_S0-0_K_12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3"/>
    <s v="T"/>
    <s v="Inside Thalweg"/>
    <n v="1.81"/>
    <s v="SF-4"/>
    <s v="SDC-SF-4-N-3"/>
    <s v="SDC-SF-4"/>
    <s v="SDC-SF-4-N-3_S0-0_K_32"/>
    <n v="32"/>
    <s v="red"/>
    <s v="fragment"/>
    <x v="1"/>
    <x v="0"/>
    <n v="0"/>
    <s v="tears apart easily, black fiber and white organics are attached to the particle."/>
    <s v="done"/>
    <n v="0.28599999999999998"/>
    <n v="1.228"/>
    <n v="0.48799999999999999"/>
    <n v="0"/>
    <s v="Y"/>
    <s v="SDC-SF-4-N-3_S0-0_K_32.SPA"/>
    <s v="Y"/>
    <x v="0"/>
    <s v="PVC 2. Blue Fragment"/>
    <s v="FLOPP, De Frond et al. 2021"/>
    <n v="0"/>
    <s v="TRANSMITTANCE"/>
    <n v="0"/>
    <s v="Polymers"/>
    <x v="5"/>
    <x v="4"/>
    <x v="0"/>
    <x v="0"/>
  </r>
  <r>
    <x v="0"/>
    <s v="Stormflow"/>
    <n v="3"/>
    <s v="T"/>
    <s v="Inside Thalweg"/>
    <n v="1.81"/>
    <s v="SF-4"/>
    <s v="SDC-SF-4-N-3"/>
    <s v="SDC-SF-4"/>
    <s v="SDC-SF-4-N-3_S0-0_K_52"/>
    <n v="52"/>
    <s v="gray"/>
    <s v="fragment"/>
    <x v="1"/>
    <x v="1"/>
    <n v="0"/>
    <n v="0"/>
    <n v="0"/>
    <n v="1.5229999999999999"/>
    <n v="2.2850000000000001"/>
    <n v="1.2250000000000001"/>
    <n v="0"/>
    <s v="Y"/>
    <s v="SDC-SF-4-N-3_S0-0_K_52.SPA"/>
    <s v="Y"/>
    <x v="6"/>
    <s v="Tilleyite__R050227-1__Infrared__Infrared_Data_Processed__896"/>
    <s v="RRUFF"/>
    <n v="0"/>
    <s v="ABSORBANCE"/>
    <n v="0"/>
    <s v="Minerals"/>
    <x v="2"/>
    <x v="2"/>
    <x v="1"/>
    <x v="1"/>
  </r>
  <r>
    <x v="0"/>
    <s v="Stormflow"/>
    <n v="3"/>
    <s v="T"/>
    <s v="Inside Thalweg"/>
    <n v="1.81"/>
    <s v="SF-4"/>
    <s v="SDC-SF-4-N-3"/>
    <s v="SDC-SF-4"/>
    <s v="SDC-SF-4-N-3_S0-0_K_6"/>
    <n v="6"/>
    <s v="gray"/>
    <s v="fragment"/>
    <x v="1"/>
    <x v="1"/>
    <n v="0"/>
    <n v="0"/>
    <n v="0"/>
    <n v="0.33400000000000002"/>
    <n v="1.087"/>
    <n v="0.64"/>
    <n v="0"/>
    <s v="Y"/>
    <s v="SDC-SF-4-N-3_S0-0_K_6.SPA"/>
    <s v="Y"/>
    <x v="1"/>
    <s v="fibre_polypropylene"/>
    <s v="win cowger and sebastian primpke"/>
    <s v="Reflectance"/>
    <n v="0"/>
    <s v="Reflectance"/>
    <n v="0"/>
    <x v="1"/>
    <x v="3"/>
    <x v="0"/>
    <x v="0"/>
  </r>
  <r>
    <x v="0"/>
    <s v="Stormflow"/>
    <n v="3"/>
    <s v="T"/>
    <s v="Inside Thalweg"/>
    <n v="1.81"/>
    <s v="SF-4"/>
    <s v="SDC-SF-4-N-3"/>
    <s v="SDC-SF-4"/>
    <s v="SDC-SF-4-N-3_S0-0_M_23"/>
    <n v="23"/>
    <s v="black"/>
    <s v="fragment"/>
    <x v="1"/>
    <x v="1"/>
    <n v="0"/>
    <s v="could make dents in the particle."/>
    <n v="0"/>
    <n v="0.17599999999999999"/>
    <n v="0.79300000000000004"/>
    <n v="0.32100000000000001"/>
    <n v="0"/>
    <s v="Y"/>
    <s v="SDC-SF-4-N-3_S0-0_M_23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"/>
    <s v="Inside Thalweg"/>
    <n v="1.81"/>
    <s v="SF-4"/>
    <s v="SDC-SF-4-N-3"/>
    <s v="SDC-SF-4"/>
    <s v="SDC-SF-4-N-3_S0-0_M_26"/>
    <n v="26"/>
    <s v="black"/>
    <s v="fragment"/>
    <x v="1"/>
    <x v="1"/>
    <n v="0"/>
    <n v="0"/>
    <n v="0"/>
    <n v="0.24099999999999999"/>
    <n v="0.83499999999999996"/>
    <n v="0.53200000000000003"/>
    <n v="0"/>
    <s v="Y"/>
    <s v="SDC-SF-4-N-3_S0-0_M_26.SPA"/>
    <s v="Y"/>
    <x v="1"/>
    <s v="polyamide_resin"/>
    <s v="win cowger and sebastian primpke"/>
    <s v="Reflectance"/>
    <n v="0"/>
    <s v="Reflectance"/>
    <n v="0"/>
    <x v="9"/>
    <x v="2"/>
    <x v="0"/>
    <x v="0"/>
  </r>
  <r>
    <x v="0"/>
    <s v="Stormflow"/>
    <n v="3"/>
    <s v="T"/>
    <s v="Inside Thalweg"/>
    <n v="1.81"/>
    <s v="SF-4"/>
    <s v="SDC-SF-4-N-3"/>
    <s v="SDC-SF-4"/>
    <s v="SDC-SF-4-N-3_S0-0_M_5"/>
    <n v="5"/>
    <s v="clear"/>
    <s v="fragment"/>
    <x v="1"/>
    <x v="4"/>
    <n v="0"/>
    <n v="0"/>
    <n v="0"/>
    <n v="0.40400000000000003"/>
    <n v="1.3919999999999999"/>
    <n v="0.60399999999999998"/>
    <n v="0"/>
    <s v="Y"/>
    <s v="SDC-SF-4-N-3_S0-0_M_5.SPA"/>
    <s v="Y"/>
    <x v="0"/>
    <s v="PE"/>
    <s v="win cowger and sebastian primpke"/>
    <s v="transmission"/>
    <n v="0"/>
    <s v="transmission"/>
    <n v="0"/>
    <x v="1"/>
    <x v="1"/>
    <x v="0"/>
    <x v="0"/>
  </r>
  <r>
    <x v="0"/>
    <s v="Stormflow"/>
    <n v="3"/>
    <s v="T"/>
    <s v="Inside Thalweg"/>
    <n v="1.81"/>
    <s v="SF-4"/>
    <s v="SDC-SF-4-N-3"/>
    <s v="SDC-SF-4"/>
    <s v="SDC-SF-4-N-3_S0-0_M_7"/>
    <n v="7"/>
    <s v="clear"/>
    <s v="fragment"/>
    <x v="1"/>
    <x v="4"/>
    <n v="0"/>
    <n v="0"/>
    <n v="0"/>
    <n v="0.621"/>
    <n v="1.7490000000000001"/>
    <n v="0.63900000000000001"/>
    <n v="0"/>
    <s v="Y"/>
    <s v="SDC-SF-4-N-3_S0-0_M_7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0"/>
    <s v="Stormflow"/>
    <n v="3"/>
    <s v="T"/>
    <s v="Inside Thalweg"/>
    <n v="1.81"/>
    <s v="SF-4"/>
    <s v="SDC-SF-4-N-3"/>
    <s v="SDC-SF-4"/>
    <s v="SDC-SF-4-N-3_S1-1_A_2"/>
    <n v="2"/>
    <s v="black"/>
    <s v="TRWP"/>
    <x v="1"/>
    <x v="1"/>
    <n v="0"/>
    <n v="0"/>
    <n v="0"/>
    <n v="0.217"/>
    <n v="0.85"/>
    <n v="0.45"/>
    <n v="0"/>
    <s v="Y"/>
    <s v="SDC-SF-4-N-3_S1-1_A_2.SPA"/>
    <s v="Y"/>
    <x v="4"/>
    <s v="Soil"/>
    <s v="USDA"/>
    <s v="Reflection"/>
    <n v="0"/>
    <s v="Reflection"/>
    <n v="0"/>
    <x v="3"/>
    <x v="2"/>
    <x v="1"/>
    <x v="1"/>
  </r>
  <r>
    <x v="0"/>
    <s v="Stormflow"/>
    <n v="3"/>
    <s v="T"/>
    <s v="Inside Thalweg"/>
    <n v="1.81"/>
    <s v="SF-4"/>
    <s v="SDC-SF-4-N-3"/>
    <s v="SDC-SF-4"/>
    <s v="SDC-SF-4-N-3_S1-1_A_60"/>
    <n v="60"/>
    <s v="black"/>
    <s v="film"/>
    <x v="1"/>
    <x v="1"/>
    <n v="0"/>
    <n v="0"/>
    <n v="0"/>
    <n v="4.9200000000000003E-5"/>
    <n v="0.84799999999999998"/>
    <n v="0.33100000000000002"/>
    <n v="1.2030000000000001"/>
    <s v="Y"/>
    <s v="SDC-SF-4-N-3_S1-1_A_60.SPA"/>
    <s v="Y"/>
    <x v="0"/>
    <s v="PP 8. White Toothbrush Fragment"/>
    <s v="FLOPP, De Frond et al. 2021"/>
    <n v="0"/>
    <s v="TRANSMITTANCE"/>
    <n v="0"/>
    <s v="Polymers"/>
    <x v="1"/>
    <x v="3"/>
    <x v="0"/>
    <x v="0"/>
  </r>
  <r>
    <x v="0"/>
    <s v="Stormflow"/>
    <n v="3"/>
    <s v="T"/>
    <s v="Inside Thalweg"/>
    <n v="1.81"/>
    <s v="SF-4"/>
    <s v="SDC-SF-4-N-3"/>
    <s v="SDC-SF-4"/>
    <s v="SDC-SF-4-N-3_S1-1_E_15"/>
    <n v="15"/>
    <s v="blue"/>
    <s v="fragment"/>
    <x v="1"/>
    <x v="2"/>
    <n v="0"/>
    <s v="thin sheet and breaks easily"/>
    <s v="done"/>
    <n v="0.52400000000000002"/>
    <n v="1.0720000000000001"/>
    <n v="0.72399999999999998"/>
    <n v="0"/>
    <s v="Y"/>
    <s v="SDC-SF-4-N-3_S1-1_E_15.SPA"/>
    <s v="Y"/>
    <x v="0"/>
    <s v="PE"/>
    <s v="win cowger and sebastian primpke"/>
    <s v="transmission"/>
    <n v="0"/>
    <s v="transmission"/>
    <n v="0"/>
    <x v="1"/>
    <x v="1"/>
    <x v="0"/>
    <x v="0"/>
  </r>
  <r>
    <x v="0"/>
    <s v="Stormflow"/>
    <n v="3"/>
    <s v="T"/>
    <s v="Inside Thalweg"/>
    <n v="1.81"/>
    <s v="SF-4"/>
    <s v="SDC-SF-4-N-3"/>
    <s v="SDC-SF-4"/>
    <s v="SDC-SF-4-N-3_S1-1_E_16"/>
    <n v="16"/>
    <s v="black"/>
    <s v="fragment"/>
    <x v="1"/>
    <x v="1"/>
    <n v="0"/>
    <n v="0"/>
    <n v="0"/>
    <n v="0.73899999999999999"/>
    <n v="2.0710000000000002"/>
    <n v="1.0289999999999999"/>
    <n v="0"/>
    <s v="Y"/>
    <s v="SDC-SF-4-N-3_S1-1_E_16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3"/>
    <s v="T"/>
    <s v="Inside Thalweg"/>
    <n v="1.81"/>
    <s v="SF-4"/>
    <s v="SDC-SF-4-N-3"/>
    <s v="SDC-SF-4"/>
    <s v="SDC-SF-4-N-3_S1-1_F_20"/>
    <n v="20"/>
    <s v="black"/>
    <s v="fragment"/>
    <x v="1"/>
    <x v="1"/>
    <n v="0"/>
    <n v="0"/>
    <n v="0"/>
    <n v="0.15"/>
    <n v="0.624"/>
    <n v="0.374"/>
    <n v="0"/>
    <s v="Y"/>
    <s v="SDC-SF-4-N-3_S1-1_F_20.SPA"/>
    <s v="Y"/>
    <x v="1"/>
    <s v="EVA"/>
    <s v="Moore Institute for Plastic Pollution Research"/>
    <s v="Reflectance"/>
    <n v="0"/>
    <s v="Reflectance"/>
    <n v="0"/>
    <x v="7"/>
    <x v="5"/>
    <x v="0"/>
    <x v="0"/>
  </r>
  <r>
    <x v="0"/>
    <s v="Stormflow"/>
    <n v="3"/>
    <s v="T"/>
    <s v="Inside Thalweg"/>
    <n v="1.81"/>
    <s v="SF-4"/>
    <s v="SDC-SF-4-N-3"/>
    <s v="SDC-SF-4"/>
    <s v="SDC-SF-4-N-3_S1-2_A_32"/>
    <n v="32"/>
    <s v="gray"/>
    <s v="fragment"/>
    <x v="1"/>
    <x v="1"/>
    <n v="0"/>
    <s v="seems to break easily when touched"/>
    <s v="done"/>
    <n v="0.58099999999999996"/>
    <n v="1.163"/>
    <n v="0.91800000000000004"/>
    <n v="0"/>
    <s v="Y"/>
    <s v="SDC-SF-4-N-3_S1-2_A_32.SPA"/>
    <s v="Y"/>
    <x v="6"/>
    <s v="polypropylen"/>
    <s v="win cowger and sebastian primpke"/>
    <s v="Reflectance"/>
    <n v="0"/>
    <s v="Reflectance"/>
    <n v="0"/>
    <x v="1"/>
    <x v="3"/>
    <x v="0"/>
    <x v="1"/>
  </r>
  <r>
    <x v="0"/>
    <s v="Stormflow"/>
    <n v="3"/>
    <s v="T"/>
    <s v="Inside Thalweg"/>
    <n v="1.81"/>
    <s v="SF-4"/>
    <s v="SDC-SF-4-N-3"/>
    <s v="SDC-SF-4"/>
    <s v="SDC-SF-4-N-3_S1-2_B_12"/>
    <n v="12"/>
    <s v="black"/>
    <s v="fragment"/>
    <x v="1"/>
    <x v="1"/>
    <n v="0"/>
    <s v="does not bounce, makes indents on the shape"/>
    <s v="done"/>
    <n v="0.68500000000000005"/>
    <n v="1.524"/>
    <n v="0.70899999999999996"/>
    <n v="0"/>
    <s v="Y"/>
    <s v="SDC-SF-4-N-3_S1-2_B_12.SPA"/>
    <s v="Y"/>
    <x v="1"/>
    <s v="Acronal"/>
    <s v="archaeometrielabor"/>
    <n v="0"/>
    <s v="TRANSMITTANCE"/>
    <n v="0"/>
    <s v="Paints"/>
    <x v="3"/>
    <x v="2"/>
    <x v="1"/>
    <x v="2"/>
  </r>
  <r>
    <x v="0"/>
    <s v="Stormflow"/>
    <n v="3"/>
    <s v="T"/>
    <s v="Inside Thalweg"/>
    <n v="1.81"/>
    <s v="SF-4"/>
    <s v="SDC-SF-4-N-3"/>
    <s v="SDC-SF-4"/>
    <s v="SDC-SF-4-N-3_S1-2_B_18"/>
    <n v="18"/>
    <s v="yellow"/>
    <s v="foam"/>
    <x v="1"/>
    <x v="6"/>
    <n v="0"/>
    <s v="bounces and retains shape"/>
    <s v="done"/>
    <n v="1.7929999999999999"/>
    <n v="2.0350000000000001"/>
    <n v="1.3959999999999999"/>
    <n v="0"/>
    <s v="Y"/>
    <s v="SDC-SF-4-N-3_S1-2_B_18.SPA"/>
    <s v="Y"/>
    <x v="1"/>
    <s v="PA66"/>
    <s v="Moore Institute for Plastic Pollution Research"/>
    <s v="Reflectance"/>
    <n v="0"/>
    <s v="Reflectance"/>
    <n v="0"/>
    <x v="9"/>
    <x v="2"/>
    <x v="0"/>
    <x v="0"/>
  </r>
  <r>
    <x v="0"/>
    <s v="Stormflow"/>
    <n v="3"/>
    <s v="T"/>
    <s v="Inside Thalweg"/>
    <n v="1.81"/>
    <s v="SF-4"/>
    <s v="SDC-SF-4-N-3"/>
    <s v="SDC-SF-4"/>
    <s v="SDC-SF-4-N-3_S1-2_C_17"/>
    <n v="17"/>
    <s v="gray"/>
    <s v="fragment"/>
    <x v="1"/>
    <x v="1"/>
    <n v="0"/>
    <s v="slight bounce back, does not retain shape"/>
    <s v="done"/>
    <n v="0.13800000000000001"/>
    <n v="0.67600000000000005"/>
    <n v="0.44"/>
    <n v="0"/>
    <s v="Y"/>
    <s v="SDC-SF-4-N-3_S1-2_C_17.SPA"/>
    <s v="Y"/>
    <x v="4"/>
    <s v="Sodium phosphate"/>
    <s v="NIST Chem Web Book"/>
    <n v="0"/>
    <s v="Reflectance"/>
    <n v="0"/>
    <s v="Polymer, Minerals, Organic Materials"/>
    <x v="3"/>
    <x v="2"/>
    <x v="1"/>
    <x v="1"/>
  </r>
  <r>
    <x v="0"/>
    <s v="Stormflow"/>
    <n v="3"/>
    <s v="T"/>
    <s v="Inside Thalweg"/>
    <n v="1.81"/>
    <s v="SF-4"/>
    <s v="SDC-SF-4-N-3"/>
    <s v="SDC-SF-4"/>
    <s v="SDC-SF-4-N-3_S1-2_C_30"/>
    <n v="30"/>
    <s v="gray"/>
    <s v="fragment"/>
    <x v="1"/>
    <x v="1"/>
    <n v="0"/>
    <s v="large piece with many things on it"/>
    <s v="done"/>
    <n v="0.184"/>
    <n v="1.097"/>
    <n v="0.41299999999999998"/>
    <n v="0"/>
    <s v="Y"/>
    <s v="SDC-SF-4-N-3_S1-2_C_30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3"/>
    <s v="T"/>
    <s v="Inside Thalweg"/>
    <n v="1.81"/>
    <s v="SF-4"/>
    <s v="SDC-SF-4-N-3"/>
    <s v="SDC-SF-4"/>
    <s v="SDC-SF-4-N-3_S1-2_D_30"/>
    <n v="30"/>
    <s v="black"/>
    <s v="TRWP"/>
    <x v="1"/>
    <x v="1"/>
    <n v="0"/>
    <s v="boucnes back, retains original shape"/>
    <s v="done"/>
    <n v="5.8999999999999997E-2"/>
    <n v="0.372"/>
    <n v="0.26"/>
    <n v="0"/>
    <s v="Y"/>
    <s v="SDC-SF-4-N-3_S1-2_D_30.SPA"/>
    <s v="Y"/>
    <x v="1"/>
    <s v="Zircon"/>
    <s v="RRUFF"/>
    <n v="0"/>
    <n v="0"/>
    <n v="0"/>
    <s v="Minerals"/>
    <x v="2"/>
    <x v="2"/>
    <x v="1"/>
    <x v="2"/>
  </r>
  <r>
    <x v="0"/>
    <s v="Stormflow"/>
    <n v="3"/>
    <s v="T"/>
    <s v="Inside Thalweg"/>
    <n v="1.81"/>
    <s v="SF-4"/>
    <s v="SDC-SF-4-N-3"/>
    <s v="SDC-SF-4"/>
    <s v="SDC-SF-4-N-3_S1-2_D_5"/>
    <n v="5"/>
    <s v="gray"/>
    <s v="fragment"/>
    <x v="1"/>
    <x v="1"/>
    <n v="0"/>
    <s v="too small to tell"/>
    <s v="done"/>
    <n v="0.16700000000000001"/>
    <n v="0.71299999999999997"/>
    <n v="0.51"/>
    <n v="0"/>
    <s v="Y"/>
    <s v="SDC-SF-4-N-3_S1-2_D_5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"/>
    <s v="Inside Thalweg"/>
    <n v="1.81"/>
    <s v="SF-4"/>
    <s v="SDC-SF-4-N-3"/>
    <s v="SDC-SF-4"/>
    <s v="SDC-SF-4-N-3_S1-2_E_2"/>
    <n v="2"/>
    <s v="clear"/>
    <s v="film"/>
    <x v="1"/>
    <x v="4"/>
    <n v="0"/>
    <s v="too thin to tell at certain parts of the particle"/>
    <s v="done"/>
    <n v="7.3399999999999995E-5"/>
    <n v="1.135"/>
    <n v="0.754"/>
    <n v="2.0990000000000002"/>
    <s v="Y"/>
    <s v="SDC-SF-4-N-3_S1-2_E_2.SPA"/>
    <s v="Y"/>
    <x v="2"/>
    <s v="ABS"/>
    <s v="win cowger and sebastian primpke"/>
    <s v="Reflectance"/>
    <n v="0"/>
    <s v="Reflectance"/>
    <n v="0"/>
    <x v="7"/>
    <x v="6"/>
    <x v="0"/>
    <x v="0"/>
  </r>
  <r>
    <x v="0"/>
    <s v="Stormflow"/>
    <n v="3"/>
    <s v="T"/>
    <s v="Inside Thalweg"/>
    <n v="1.81"/>
    <s v="SF-4"/>
    <s v="SDC-SF-4-N-3"/>
    <s v="SDC-SF-4"/>
    <s v="SDC-SF-4-N-3_S1-3_A_27"/>
    <n v="27"/>
    <s v="black"/>
    <s v="fragment"/>
    <x v="1"/>
    <x v="1"/>
    <n v="0"/>
    <s v="thin long piece"/>
    <s v="done"/>
    <n v="4.8900000000000003E-5"/>
    <n v="1.087"/>
    <n v="0.34300000000000003"/>
    <n v="1.3169999999999999"/>
    <s v="Y"/>
    <s v="SDC-SF-4-N-3_S1-3_A_27.SPA"/>
    <s v="Y"/>
    <x v="3"/>
    <s v="ABS"/>
    <s v="Moore Institute for Plastic Pollution Research"/>
    <s v="Reflectance"/>
    <n v="0"/>
    <s v="Reflectance"/>
    <n v="0"/>
    <x v="7"/>
    <x v="6"/>
    <x v="0"/>
    <x v="1"/>
  </r>
  <r>
    <x v="0"/>
    <s v="Stormflow"/>
    <n v="3"/>
    <s v="T"/>
    <s v="Inside Thalweg"/>
    <n v="1.81"/>
    <s v="SF-4"/>
    <s v="SDC-SF-4-N-3"/>
    <s v="SDC-SF-4"/>
    <s v="SDC-SF-4-N-3_S1-3_D_1"/>
    <n v="1"/>
    <s v="clear"/>
    <s v="fragment"/>
    <x v="1"/>
    <x v="4"/>
    <n v="0"/>
    <n v="0"/>
    <n v="0"/>
    <n v="5.5E-2"/>
    <n v="0.33300000000000002"/>
    <n v="0.25600000000000001"/>
    <n v="0"/>
    <s v="Y"/>
    <s v="SDC-SF-4-N-3_S1-3_D_1.SPA"/>
    <s v="Y"/>
    <x v="0"/>
    <s v="Amber (Chiapas; Dominican Republic)"/>
    <s v="Kimmel_Center"/>
    <n v="0"/>
    <s v="ABSORBANCE"/>
    <n v="0"/>
    <s v="Organic Materials, Minerals, Archeology"/>
    <x v="2"/>
    <x v="2"/>
    <x v="1"/>
    <x v="2"/>
  </r>
  <r>
    <x v="0"/>
    <s v="Stormflow"/>
    <n v="3"/>
    <s v="T"/>
    <s v="Inside Thalweg"/>
    <n v="1.81"/>
    <s v="SF-4"/>
    <s v="SDC-SF-4-N-3"/>
    <s v="SDC-SF-4"/>
    <s v="SDC-SF-4-N-3_S1-3_D_15"/>
    <n v="15"/>
    <s v="clear"/>
    <s v="fragment"/>
    <x v="1"/>
    <x v="4"/>
    <n v="0"/>
    <n v="0"/>
    <n v="0"/>
    <n v="7.6999999999999999E-2"/>
    <n v="0.45700000000000002"/>
    <n v="0.23699999999999999"/>
    <n v="0"/>
    <s v="Y"/>
    <s v="SDC-SF-4-N-3_S1-3_D_15.SPA"/>
    <s v="Y"/>
    <x v="0"/>
    <s v="PEST"/>
    <s v="Moore Institute for Plastic Pollution Research"/>
    <s v="Reflectance"/>
    <n v="0"/>
    <s v="Reflectance"/>
    <n v="0"/>
    <x v="4"/>
    <x v="2"/>
    <x v="0"/>
    <x v="0"/>
  </r>
  <r>
    <x v="0"/>
    <s v="Stormflow"/>
    <n v="3"/>
    <s v="T"/>
    <s v="Inside Thalweg"/>
    <n v="1.81"/>
    <s v="SF-4"/>
    <s v="SDC-SF-4-N-3"/>
    <s v="SDC-SF-4"/>
    <s v="SDC-SF-4-N-3_S1-3_D_24"/>
    <n v="24"/>
    <s v="clear"/>
    <s v="fragment"/>
    <x v="1"/>
    <x v="4"/>
    <n v="0"/>
    <n v="0"/>
    <n v="0"/>
    <n v="6.3E-2"/>
    <n v="0.39200000000000002"/>
    <n v="0.252"/>
    <n v="0"/>
    <s v="Y"/>
    <s v="SDC-SF-4-N-3_S1-3_D_24.SPA"/>
    <s v="Y"/>
    <x v="0"/>
    <s v="Sand"/>
    <s v="NIST Chem Web Book"/>
    <n v="0"/>
    <s v="Reflectance"/>
    <n v="0"/>
    <s v="Polymer, Minerals, Organic Materials"/>
    <x v="2"/>
    <x v="2"/>
    <x v="1"/>
    <x v="2"/>
  </r>
  <r>
    <x v="0"/>
    <s v="Stormflow"/>
    <n v="3"/>
    <s v="T"/>
    <s v="Inside Thalweg"/>
    <n v="1.81"/>
    <s v="SF-4"/>
    <s v="SDC-SF-4-N-3"/>
    <s v="SDC-SF-4"/>
    <s v="SDC-SF-4-N-3_S1-3_E_34"/>
    <n v="34"/>
    <s v="black"/>
    <s v="fragment"/>
    <x v="1"/>
    <x v="1"/>
    <n v="0"/>
    <n v="0"/>
    <n v="0"/>
    <n v="9.7800000000000006E-5"/>
    <n v="2.0059999999999998"/>
    <n v="0.61299999999999999"/>
    <n v="2.46"/>
    <s v="Y"/>
    <s v="SDC-SF-4-N-3_S1-3_E_34.SPA"/>
    <s v="Y"/>
    <x v="0"/>
    <s v="Sand"/>
    <s v="NIST Chem Web Book"/>
    <n v="0"/>
    <s v="Reflectance"/>
    <n v="0"/>
    <s v="Polymer, Minerals, Organic Materials"/>
    <x v="2"/>
    <x v="2"/>
    <x v="1"/>
    <x v="2"/>
  </r>
  <r>
    <x v="0"/>
    <s v="Stormflow"/>
    <n v="3"/>
    <s v="T"/>
    <s v="Inside Thalweg"/>
    <n v="1.81"/>
    <s v="SF-4"/>
    <s v="SDC-SF-4-N-3"/>
    <s v="SDC-SF-4"/>
    <s v="SDC-SF-4-N-3_S1-3_E_53"/>
    <n v="53"/>
    <s v="gray"/>
    <s v="fragment"/>
    <x v="1"/>
    <x v="1"/>
    <n v="0"/>
    <n v="0"/>
    <n v="0"/>
    <n v="0.183"/>
    <n v="0.82699999999999996"/>
    <n v="0.42"/>
    <n v="0"/>
    <s v="Y"/>
    <s v="SDC-SF-4-N-3_S1-3_E_53.SPA"/>
    <s v="Y"/>
    <x v="0"/>
    <s v="ABS"/>
    <s v="win cowger and sebastian primpke"/>
    <s v="Reflectance"/>
    <n v="0"/>
    <s v="Reflectance"/>
    <n v="0"/>
    <x v="7"/>
    <x v="6"/>
    <x v="0"/>
    <x v="0"/>
  </r>
  <r>
    <x v="0"/>
    <s v="Stormflow"/>
    <n v="3"/>
    <s v="T"/>
    <s v="Inside Thalweg"/>
    <n v="1.81"/>
    <s v="SF-4"/>
    <s v="SDC-SF-4-N-3"/>
    <s v="SDC-SF-4"/>
    <s v="SDC-SF-4-N-3_S1-3_E_60"/>
    <n v="60"/>
    <s v="black"/>
    <s v="TRWP"/>
    <x v="1"/>
    <x v="1"/>
    <n v="0"/>
    <n v="0"/>
    <n v="0"/>
    <n v="0.11700000000000001"/>
    <n v="0.51100000000000001"/>
    <n v="0.41199999999999998"/>
    <n v="0"/>
    <s v="Y"/>
    <s v="SDC-SF-4-N-3_S1-3_E_60.SPA"/>
    <s v="Y"/>
    <x v="1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"/>
    <s v="Inside Thalweg"/>
    <n v="1.81"/>
    <s v="SF-4"/>
    <s v="SDC-SF-4-N-3"/>
    <s v="SDC-SF-4"/>
    <s v="SDC-SF-4-N-3_S1-3_F_12"/>
    <n v="12"/>
    <s v="black"/>
    <s v="fragment"/>
    <x v="1"/>
    <x v="1"/>
    <n v="0"/>
    <s v="hard surface, slightly rounded"/>
    <s v="done"/>
    <n v="8.4000000000000005E-2"/>
    <n v="0.38200000000000001"/>
    <n v="0.33100000000000002"/>
    <n v="0"/>
    <s v="Y"/>
    <s v="SDC-SF-4-N-3_S1-3_F_12.SPA"/>
    <s v="Y"/>
    <x v="4"/>
    <s v="polyamide_resin"/>
    <s v="win cowger and sebastian primpke"/>
    <s v="Reflectance"/>
    <n v="0"/>
    <s v="Reflectance"/>
    <n v="0"/>
    <x v="9"/>
    <x v="2"/>
    <x v="0"/>
    <x v="1"/>
  </r>
  <r>
    <x v="0"/>
    <s v="Stormflow"/>
    <n v="3"/>
    <s v="T"/>
    <s v="Inside Thalweg"/>
    <n v="1.81"/>
    <s v="SF-4"/>
    <s v="SDC-SF-4-N-3"/>
    <s v="SDC-SF-4"/>
    <s v="SDC-SF-4-N-3_S1-3_G_7"/>
    <n v="7"/>
    <s v="black"/>
    <s v="TRWP"/>
    <x v="1"/>
    <x v="1"/>
    <n v="0"/>
    <n v="0"/>
    <n v="0"/>
    <n v="0.19700000000000001"/>
    <n v="0.67500000000000004"/>
    <n v="0.58099999999999996"/>
    <n v="0"/>
    <s v="Y"/>
    <s v="SDC-SF-4-N-3_S1-3_G_7.SPA"/>
    <s v="Y"/>
    <x v="5"/>
    <s v="Cinnabar (Wards)"/>
    <s v="Kimmel_Center"/>
    <n v="0"/>
    <s v="ABSORBANCE"/>
    <n v="0"/>
    <s v="Organic Materials, Minerals, Archeology"/>
    <x v="3"/>
    <x v="2"/>
    <x v="1"/>
    <x v="2"/>
  </r>
  <r>
    <x v="0"/>
    <s v="Stormflow"/>
    <n v="3"/>
    <s v="T"/>
    <s v="Inside Thalweg"/>
    <n v="1.81"/>
    <s v="SF-4"/>
    <s v="SDC-SF-4-N-3"/>
    <s v="SDC-SF-4"/>
    <s v="SDC-SF-4-N-3_S1-4_A_2"/>
    <n v="2"/>
    <s v="green"/>
    <s v="fragment"/>
    <x v="1"/>
    <x v="3"/>
    <n v="0"/>
    <n v="0"/>
    <n v="0"/>
    <n v="0.65300000000000002"/>
    <n v="1.6459999999999999"/>
    <n v="0.70899999999999996"/>
    <n v="0"/>
    <s v="Y"/>
    <s v="SDC-SF-4-N-3_S1-4_A_2.SPA"/>
    <s v="Y"/>
    <x v="2"/>
    <s v="PE"/>
    <s v="win cowger and sebastian primpke"/>
    <s v="transmission"/>
    <n v="0"/>
    <s v="transmission"/>
    <n v="0"/>
    <x v="1"/>
    <x v="1"/>
    <x v="0"/>
    <x v="0"/>
  </r>
  <r>
    <x v="0"/>
    <s v="Stormflow"/>
    <n v="3"/>
    <s v="T"/>
    <s v="Inside Thalweg"/>
    <n v="1.81"/>
    <s v="SF-4"/>
    <s v="SDC-SF-4-N-3"/>
    <s v="SDC-SF-4"/>
    <s v="SDC-SF-4-N-3_S1-4_C_20"/>
    <n v="20"/>
    <s v="yellow"/>
    <s v="foam"/>
    <x v="1"/>
    <x v="6"/>
    <n v="0"/>
    <s v="have many different smaller structures"/>
    <s v="done"/>
    <n v="1.4710000000000001"/>
    <n v="1.8180000000000001"/>
    <n v="1.4239999999999999"/>
    <n v="0"/>
    <s v="Y"/>
    <s v="SDC-SF-4-N-3_S1-4_C_20.SPA"/>
    <s v="Y"/>
    <x v="5"/>
    <s v="PA66"/>
    <s v="Moore Institute for Plastic Pollution Research"/>
    <s v="Reflectance"/>
    <n v="0"/>
    <s v="Reflectance"/>
    <n v="0"/>
    <x v="9"/>
    <x v="2"/>
    <x v="0"/>
    <x v="0"/>
  </r>
  <r>
    <x v="0"/>
    <s v="Stormflow"/>
    <n v="3"/>
    <s v="T"/>
    <s v="Inside Thalweg"/>
    <n v="1.81"/>
    <s v="SF-4"/>
    <s v="SDC-SF-4-N-3"/>
    <s v="SDC-SF-4"/>
    <s v="SDC-SF-4-N-3_S1-4_D_13"/>
    <n v="13"/>
    <s v="gray"/>
    <s v="fragment"/>
    <x v="1"/>
    <x v="1"/>
    <n v="0"/>
    <s v="two pieces, seems to break easily"/>
    <s v="done"/>
    <n v="8.8999999999999996E-2"/>
    <n v="0.57399999999999995"/>
    <n v="0.36"/>
    <n v="0"/>
    <s v="Y"/>
    <s v="SDC-SF-4-N-3_S1-4_D_13.SPA"/>
    <s v="Y"/>
    <x v="4"/>
    <s v="polypropylen"/>
    <s v="win cowger and sebastian primpke"/>
    <s v="Reflectance"/>
    <n v="0"/>
    <s v="Reflectance"/>
    <n v="0"/>
    <x v="1"/>
    <x v="3"/>
    <x v="0"/>
    <x v="1"/>
  </r>
  <r>
    <x v="0"/>
    <s v="Stormflow"/>
    <n v="3"/>
    <s v="T"/>
    <s v="Inside Thalweg"/>
    <n v="1.81"/>
    <s v="SF-4"/>
    <s v="SDC-SF-4-N-3"/>
    <s v="SDC-SF-4"/>
    <s v="SDC-SF-4-N-3_S1-4_E_16"/>
    <n v="16"/>
    <s v="blue"/>
    <s v="fragment"/>
    <x v="1"/>
    <x v="2"/>
    <n v="0"/>
    <n v="0"/>
    <n v="0"/>
    <n v="0.11899999999999999"/>
    <n v="0.65200000000000002"/>
    <n v="0.33100000000000002"/>
    <n v="0"/>
    <s v="Y"/>
    <s v="SDC-SF-4-N-3_S1-4_E_16.SPA"/>
    <s v="Y"/>
    <x v="0"/>
    <s v="fibre_polypropylene_dyed"/>
    <s v="win cowger and sebastian primpke"/>
    <s v="Reflectance"/>
    <n v="0"/>
    <s v="Reflectance"/>
    <n v="0"/>
    <x v="1"/>
    <x v="3"/>
    <x v="0"/>
    <x v="0"/>
  </r>
  <r>
    <x v="0"/>
    <s v="Stormflow"/>
    <n v="3"/>
    <s v="T"/>
    <s v="Inside Thalweg"/>
    <n v="1.81"/>
    <s v="SF-4"/>
    <s v="SDC-SF-4-N-3"/>
    <s v="SDC-SF-4"/>
    <s v="SDC-SF-4-N-3_S1-4_E_25"/>
    <n v="25"/>
    <s v="blue"/>
    <s v="fragment"/>
    <x v="1"/>
    <x v="2"/>
    <n v="0"/>
    <n v="0"/>
    <n v="0"/>
    <n v="0.02"/>
    <n v="0.23200000000000001"/>
    <n v="0.13700000000000001"/>
    <n v="0"/>
    <s v="Y"/>
    <s v="SDC-SF-4-N-3_S1-4_E_25.SPA"/>
    <s v="Y"/>
    <x v="0"/>
    <s v="Amber (New Jersey; A. Nissenbaum)"/>
    <s v="Kimmel_Center"/>
    <n v="0"/>
    <s v="ABSORBANCE"/>
    <n v="0"/>
    <s v="Organic Materials, Minerals, Archeology"/>
    <x v="2"/>
    <x v="2"/>
    <x v="1"/>
    <x v="2"/>
  </r>
  <r>
    <x v="0"/>
    <s v="Stormflow"/>
    <n v="3"/>
    <s v="T"/>
    <s v="Inside Thalweg"/>
    <n v="1.81"/>
    <s v="SF-4"/>
    <s v="SDC-SF-4-N-3"/>
    <s v="SDC-SF-4"/>
    <s v="SDC-SF-4-N-3_S1-4_E_39"/>
    <n v="39"/>
    <s v="green"/>
    <s v="fragment"/>
    <x v="1"/>
    <x v="3"/>
    <n v="0"/>
    <n v="0"/>
    <n v="0"/>
    <n v="0.27400000000000002"/>
    <n v="1.8340000000000001"/>
    <n v="0.68600000000000005"/>
    <n v="0"/>
    <s v="Y"/>
    <s v="SDC-SF-4-N-3_S1-4_E_39.SPA"/>
    <s v="Y"/>
    <x v="0"/>
    <s v="PE"/>
    <s v="win cowger and sebastian primpke"/>
    <s v="transmission"/>
    <n v="0"/>
    <s v="transmission"/>
    <n v="0"/>
    <x v="1"/>
    <x v="1"/>
    <x v="0"/>
    <x v="0"/>
  </r>
  <r>
    <x v="0"/>
    <s v="Stormflow"/>
    <n v="3"/>
    <s v="T"/>
    <s v="Inside Thalweg"/>
    <n v="1.81"/>
    <s v="SF-4"/>
    <s v="SDC-SF-4-N-3"/>
    <s v="SDC-SF-4"/>
    <s v="SDC-SF-4-N-3_S1-4_F_46"/>
    <n v="46"/>
    <s v="black"/>
    <s v="fragment"/>
    <x v="1"/>
    <x v="1"/>
    <n v="0"/>
    <n v="0"/>
    <n v="0"/>
    <n v="6.6000000000000003E-2"/>
    <n v="0.36499999999999999"/>
    <n v="0.29299999999999998"/>
    <n v="0"/>
    <s v="Y"/>
    <s v="SDC-SF-4-N-3_S1-4_F_46.SPA"/>
    <s v="Y"/>
    <x v="5"/>
    <s v="honeycomb_middle_wall"/>
    <s v="win cowger and sebastian primpke"/>
    <s v="Reflectance"/>
    <n v="0"/>
    <s v="Reflectance"/>
    <n v="0"/>
    <x v="12"/>
    <x v="2"/>
    <x v="1"/>
    <x v="2"/>
  </r>
  <r>
    <x v="0"/>
    <s v="Stormflow"/>
    <n v="3"/>
    <s v="T"/>
    <s v="Inside Thalweg"/>
    <n v="1.81"/>
    <s v="SF-4"/>
    <s v="SDC-SF-4-N-3"/>
    <s v="SDC-SF-4"/>
    <s v="SDC-SF-4-N-3_S1-5_A_10"/>
    <n v="10"/>
    <s v="black"/>
    <s v="fragment"/>
    <x v="1"/>
    <x v="1"/>
    <n v="0"/>
    <s v="bounces back, does not retain original shape well"/>
    <s v="done"/>
    <n v="0.10100000000000001"/>
    <n v="0.53600000000000003"/>
    <n v="0.38900000000000001"/>
    <n v="0"/>
    <s v="Y"/>
    <s v="SDC-SF-4-N-3_S1-5_A_10.SPA"/>
    <s v="Y"/>
    <x v="1"/>
    <s v="PEST"/>
    <s v="Moore Institute for Plastic Pollution Research"/>
    <s v="Reflectance"/>
    <n v="0"/>
    <s v="Reflectance"/>
    <n v="0"/>
    <x v="4"/>
    <x v="2"/>
    <x v="0"/>
    <x v="0"/>
  </r>
  <r>
    <x v="0"/>
    <s v="Stormflow"/>
    <n v="3"/>
    <s v="T"/>
    <s v="Inside Thalweg"/>
    <n v="1.81"/>
    <s v="SF-4"/>
    <s v="SDC-SF-4-N-3"/>
    <s v="SDC-SF-4"/>
    <s v="SDC-SF-4-N-3_S1-5_B_27"/>
    <n v="27"/>
    <s v="clear"/>
    <s v="fragment"/>
    <x v="1"/>
    <x v="4"/>
    <n v="0"/>
    <s v="white spots on it, very thin sheet, very flexible"/>
    <s v="done"/>
    <n v="1.4019999999999999"/>
    <n v="1.9339999999999999"/>
    <n v="1.153"/>
    <n v="0"/>
    <s v="Y"/>
    <s v="SDC-SF-4-N-3_S1-5_B_27.SPA"/>
    <s v="Y"/>
    <x v="2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3"/>
    <s v="T"/>
    <s v="Inside Thalweg"/>
    <n v="1.81"/>
    <s v="SF-4"/>
    <s v="SDC-SF-4-N-3"/>
    <s v="SDC-SF-4"/>
    <s v="SDC-SF-4-N-3_S1-5_C_36"/>
    <n v="36"/>
    <s v="red"/>
    <s v="fragment"/>
    <x v="1"/>
    <x v="0"/>
    <n v="0"/>
    <s v="able to compress when touched, does not retain shape"/>
    <s v="done"/>
    <n v="0.219"/>
    <n v="0.69699999999999995"/>
    <n v="0.56399999999999995"/>
    <n v="0"/>
    <s v="Y"/>
    <s v="SDC-SF-4-N-3_S1-5_C_36.SPA"/>
    <s v="Y"/>
    <x v="5"/>
    <s v="MDPE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"/>
    <s v="Inside Thalweg"/>
    <n v="1.81"/>
    <s v="SF-4"/>
    <s v="SDC-SF-4-N-3"/>
    <s v="SDC-SF-4"/>
    <s v="SDC-SF-4-N-3_S1-5_C_38"/>
    <n v="38"/>
    <s v="clear"/>
    <s v="fragment"/>
    <x v="1"/>
    <x v="4"/>
    <n v="0"/>
    <s v="long and tubular particle"/>
    <s v="done"/>
    <n v="1.47E-4"/>
    <n v="2.3929999999999998"/>
    <n v="1.992"/>
    <n v="4.9710000000000001"/>
    <s v="Y"/>
    <s v="SDC-SF-4-N-3_S1-5_C_38.SPA"/>
    <s v="Y"/>
    <x v="1"/>
    <s v="PA66"/>
    <s v="Moore Institute for Plastic Pollution Research"/>
    <s v="Reflectance"/>
    <n v="0"/>
    <s v="Reflectance"/>
    <n v="0"/>
    <x v="9"/>
    <x v="2"/>
    <x v="0"/>
    <x v="0"/>
  </r>
  <r>
    <x v="0"/>
    <s v="Stormflow"/>
    <n v="3"/>
    <s v="T"/>
    <s v="Inside Thalweg"/>
    <n v="1.81"/>
    <s v="SF-4"/>
    <s v="SDC-SF-4-N-3"/>
    <s v="SDC-SF-4"/>
    <s v="SDC-SF-4-N-3_S1-5_E_1"/>
    <n v="1"/>
    <s v="green"/>
    <s v="fragment"/>
    <x v="1"/>
    <x v="3"/>
    <n v="0"/>
    <n v="0"/>
    <n v="0"/>
    <n v="0.17100000000000001"/>
    <n v="0.69899999999999995"/>
    <n v="0.40699999999999997"/>
    <n v="0"/>
    <s v="Y"/>
    <s v="SDC-SF-4-N-3_S1-5_E_1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"/>
    <s v="Inside Thalweg"/>
    <n v="1.81"/>
    <s v="SF-4"/>
    <s v="SDC-SF-4-N-3"/>
    <s v="SDC-SF-4"/>
    <s v="SDC-SF-4-N-3_S1-5_E_23"/>
    <n v="23"/>
    <s v="black"/>
    <s v="fragment"/>
    <x v="1"/>
    <x v="1"/>
    <n v="0"/>
    <n v="0"/>
    <s v="done"/>
    <n v="0.121"/>
    <n v="0.5"/>
    <n v="0.41"/>
    <n v="0"/>
    <s v="Y"/>
    <s v="SDC-SF-4-N-3_S1-5_E_23.SPA"/>
    <s v="Y"/>
    <x v="1"/>
    <s v="PET.2"/>
    <s v="Moore Institute for Plastic Pollution Research"/>
    <s v="Reflectance"/>
    <n v="0"/>
    <s v="Reflectance"/>
    <n v="0"/>
    <x v="0"/>
    <x v="0"/>
    <x v="0"/>
    <x v="0"/>
  </r>
  <r>
    <x v="0"/>
    <s v="Stormflow"/>
    <n v="3"/>
    <s v="T"/>
    <s v="Inside Thalweg"/>
    <n v="1.81"/>
    <s v="SF-4"/>
    <s v="SDC-SF-4-N-3"/>
    <s v="SDC-SF-4"/>
    <s v="SDC-SF-4-N-3_S1-5_F_24"/>
    <n v="24"/>
    <s v="gray"/>
    <s v="fragment"/>
    <x v="1"/>
    <x v="1"/>
    <n v="0"/>
    <n v="0"/>
    <n v="0"/>
    <n v="0.11700000000000001"/>
    <n v="0.64200000000000002"/>
    <n v="0.32700000000000001"/>
    <n v="0"/>
    <s v="Y"/>
    <s v="SDC-SF-4-N-3_S1-5_F_24.SPA"/>
    <s v="Y"/>
    <x v="2"/>
    <s v="PE"/>
    <s v="win cowger and sebastian primpke"/>
    <s v="transmission"/>
    <n v="0"/>
    <s v="transmission"/>
    <n v="0"/>
    <x v="1"/>
    <x v="1"/>
    <x v="0"/>
    <x v="0"/>
  </r>
  <r>
    <x v="0"/>
    <s v="Stormflow"/>
    <n v="3"/>
    <s v="T"/>
    <s v="Inside Thalweg"/>
    <n v="1.81"/>
    <s v="SF-4"/>
    <s v="SDC-SF-4-N-3"/>
    <s v="SDC-SF-4"/>
    <s v="SDC-SF-4-N-3_S1-5_G_10"/>
    <n v="10"/>
    <s v="black"/>
    <s v="TRWP"/>
    <x v="1"/>
    <x v="1"/>
    <n v="0"/>
    <n v="0"/>
    <n v="0"/>
    <n v="5.6000000000000001E-2"/>
    <n v="0.41299999999999998"/>
    <n v="0.23"/>
    <n v="0"/>
    <s v="Y"/>
    <s v="SDC-SF-4-N-3_S1-5_G_10.SPA"/>
    <s v="Y"/>
    <x v="1"/>
    <s v="Amber (Baltic; A. Nissenbaum)"/>
    <s v="Kimmel_Center"/>
    <n v="0"/>
    <s v="ABSORBANCE"/>
    <n v="0"/>
    <s v="Organic Materials, Minerals, Archeology"/>
    <x v="2"/>
    <x v="2"/>
    <x v="1"/>
    <x v="2"/>
  </r>
  <r>
    <x v="0"/>
    <s v="Stormflow"/>
    <n v="4"/>
    <s v="LB"/>
    <s v="NA"/>
    <n v="2.2000000000000002"/>
    <s v="SF-4"/>
    <s v="SDC-SF-4-N-4"/>
    <s v="SDC-SF-4"/>
    <s v="SDC-SF-4-N-4_S0-0_B_16"/>
    <n v="16"/>
    <s v="black"/>
    <s v="fragment"/>
    <x v="1"/>
    <x v="1"/>
    <n v="0"/>
    <n v="0"/>
    <n v="0"/>
    <n v="0.20599999999999999"/>
    <n v="0.96399999999999997"/>
    <n v="0.34599999999999997"/>
    <n v="0"/>
    <s v="Y"/>
    <s v="SDC-SF-4-N-4_S0-0_B_16.SPA"/>
    <s v="Y"/>
    <x v="0"/>
    <s v="PP 56. Yellow Film"/>
    <s v="FLOPP, De Frond et al. 2021"/>
    <n v="0"/>
    <s v="TRANSMITTANCE"/>
    <n v="0"/>
    <s v="Polymers"/>
    <x v="1"/>
    <x v="3"/>
    <x v="0"/>
    <x v="0"/>
  </r>
  <r>
    <x v="0"/>
    <s v="Stormflow"/>
    <n v="4"/>
    <s v="LB"/>
    <s v="NA"/>
    <n v="2.2000000000000002"/>
    <s v="SF-4"/>
    <s v="SDC-SF-4-N-4"/>
    <s v="SDC-SF-4"/>
    <s v="SDC-SF-4-N-4_S0-0_B_20"/>
    <n v="20"/>
    <s v="black"/>
    <s v="fragment"/>
    <x v="1"/>
    <x v="1"/>
    <n v="0"/>
    <s v="could make dents in the particle."/>
    <n v="0"/>
    <n v="0.34200000000000003"/>
    <n v="1.927"/>
    <n v="0.28799999999999998"/>
    <n v="0"/>
    <s v="Y"/>
    <s v="SDC-SF-4-N-4_S0-0_B_20.SPA"/>
    <s v="Y"/>
    <x v="0"/>
    <s v="PP 19. White Fiber"/>
    <s v="FLOPP, De Frond et al. 2021"/>
    <n v="0"/>
    <s v="TRANSMITTANCE"/>
    <n v="0"/>
    <s v="Polymers"/>
    <x v="1"/>
    <x v="3"/>
    <x v="0"/>
    <x v="0"/>
  </r>
  <r>
    <x v="0"/>
    <s v="Stormflow"/>
    <n v="1"/>
    <s v="RB"/>
    <s v="Outside Thalweg_1"/>
    <n v="0.37"/>
    <s v="SF-5"/>
    <s v="SDC-SF-5-N-1"/>
    <s v="SDC-SF-5"/>
    <s v="SDC-SF-5-N-1_S0-0_A_1"/>
    <n v="1"/>
    <s v="green"/>
    <s v="fragment"/>
    <x v="1"/>
    <x v="3"/>
    <n v="0"/>
    <s v="has a vertical striped pattern."/>
    <s v="done"/>
    <n v="0.76400000000000001"/>
    <n v="1.726"/>
    <n v="0.70499999999999996"/>
    <n v="0"/>
    <s v="Y"/>
    <s v="SDC-SF-5-N-1_A_1.SPA"/>
    <s v="Y"/>
    <x v="0"/>
    <s v="Amber (Chiapas; Dominican Republic)"/>
    <s v="Kimmel_Center"/>
    <n v="0"/>
    <s v="ABSORBANCE"/>
    <n v="0"/>
    <s v="Organic Materials, Minerals, Archeology"/>
    <x v="2"/>
    <x v="2"/>
    <x v="1"/>
    <x v="2"/>
  </r>
  <r>
    <x v="0"/>
    <s v="Stormflow"/>
    <n v="1"/>
    <s v="RB"/>
    <s v="Outside Thalweg_1"/>
    <n v="0.37"/>
    <s v="SF-5"/>
    <s v="SDC-SF-5-N-1"/>
    <s v="SDC-SF-5"/>
    <s v="SDC-SF-5-N-1_S0-0_A_3"/>
    <n v="3"/>
    <s v="White"/>
    <s v="fragment"/>
    <x v="1"/>
    <x v="5"/>
    <n v="0"/>
    <s v="particle could be flattened out."/>
    <s v="done"/>
    <n v="7.3999999999999996E-2"/>
    <n v="0.44400000000000001"/>
    <n v="0.221"/>
    <n v="0"/>
    <s v="Y"/>
    <s v="SDC-SF-5-N-1_A_3.SPA"/>
    <s v="Y"/>
    <x v="6"/>
    <s v="Calcium nitrate tetrahydrate"/>
    <s v="NIST Chem Web Book"/>
    <n v="0"/>
    <s v="Reflectance"/>
    <n v="0"/>
    <s v="Polymer, Minerals, Organic Materials"/>
    <x v="3"/>
    <x v="2"/>
    <x v="1"/>
    <x v="1"/>
  </r>
  <r>
    <x v="0"/>
    <s v="Stormflow"/>
    <n v="1"/>
    <s v="RB"/>
    <s v="Outside Thalweg_1"/>
    <n v="0.37"/>
    <s v="SF-5"/>
    <s v="SDC-SF-5-N-1"/>
    <s v="SDC-SF-5"/>
    <s v="SDC-SF-5-N-1_S0-0_A_4"/>
    <n v="4"/>
    <s v="White"/>
    <s v="fragment"/>
    <x v="1"/>
    <x v="5"/>
    <n v="0"/>
    <n v="0"/>
    <s v="done"/>
    <n v="0.112"/>
    <n v="0.628"/>
    <n v="0.313"/>
    <n v="0"/>
    <s v="Y"/>
    <s v="SDC-SF-5-N-1_A_4.SPA"/>
    <s v="Y"/>
    <x v="6"/>
    <s v="Ethidium bromide"/>
    <s v="NIST Chem Web Book"/>
    <n v="0"/>
    <s v="Reflectance"/>
    <n v="0"/>
    <s v="Polymer, Minerals, Organic Materials"/>
    <x v="3"/>
    <x v="2"/>
    <x v="1"/>
    <x v="1"/>
  </r>
  <r>
    <x v="0"/>
    <s v="Stormflow"/>
    <n v="1"/>
    <s v="RB"/>
    <s v="Outside Thalweg_1"/>
    <n v="0.37"/>
    <s v="SF-5"/>
    <s v="SDC-SF-5-N-1"/>
    <s v="SDC-SF-5"/>
    <s v="SDC-SF-5-N-1_S0-0_A_5"/>
    <n v="5"/>
    <s v="clear"/>
    <s v="fragment"/>
    <x v="1"/>
    <x v="4"/>
    <n v="0"/>
    <n v="0"/>
    <s v="done"/>
    <n v="0.124"/>
    <n v="0.53600000000000003"/>
    <n v="0.38200000000000001"/>
    <n v="0"/>
    <s v="Y"/>
    <s v="SDC-SF-5-N-1_A_5.SPA"/>
    <s v="Y"/>
    <x v="6"/>
    <s v="pH 2 (15.06.14)"/>
    <s v="Kimmel_Center"/>
    <n v="0"/>
    <s v="ABSORBANCE"/>
    <n v="0"/>
    <s v="Organic Materials, Minerals, Archeology"/>
    <x v="3"/>
    <x v="2"/>
    <x v="1"/>
    <x v="1"/>
  </r>
  <r>
    <x v="0"/>
    <s v="Stormflow"/>
    <n v="2"/>
    <s v="T"/>
    <s v="Inside Thalweg"/>
    <n v="0.3"/>
    <s v="SF-5"/>
    <s v="SDC-SF-5-N-2"/>
    <s v="SDC-SF-5"/>
    <s v="SDC-SF-5-N-2_S0-0_A_3"/>
    <n v="3"/>
    <s v="clear"/>
    <s v="fragment"/>
    <x v="1"/>
    <x v="4"/>
    <n v="0"/>
    <n v="0"/>
    <s v="done"/>
    <n v="0.21199999999999999"/>
    <n v="0.8"/>
    <n v="0.44"/>
    <n v="0"/>
    <s v="Y"/>
    <s v="SDC-SF-5-N-2_A_3.SPA"/>
    <s v="Y"/>
    <x v="0"/>
    <s v="Fluorapatite"/>
    <s v="RRUFF"/>
    <n v="0"/>
    <n v="0"/>
    <n v="0"/>
    <s v="Minerals"/>
    <x v="2"/>
    <x v="2"/>
    <x v="1"/>
    <x v="2"/>
  </r>
  <r>
    <x v="0"/>
    <s v="Stormflow"/>
    <n v="2"/>
    <s v="T"/>
    <s v="Inside Thalweg"/>
    <n v="0.3"/>
    <s v="SF-5"/>
    <s v="SDC-SF-5-N-2"/>
    <s v="SDC-SF-5"/>
    <s v="SDC-SF-5-N-2_S0-0_B_11"/>
    <n v="11"/>
    <s v="green"/>
    <s v="fragment"/>
    <x v="1"/>
    <x v="3"/>
    <n v="0"/>
    <n v="0"/>
    <s v="done"/>
    <n v="0.191"/>
    <n v="1.069"/>
    <n v="0.41899999999999998"/>
    <n v="0"/>
    <s v="Y"/>
    <s v="SDC-SF-5-N-2_B_11.SPA"/>
    <s v="Y"/>
    <x v="4"/>
    <s v="Urea"/>
    <s v="NIST Chem Web Book"/>
    <n v="0"/>
    <s v="Reflectance"/>
    <n v="0"/>
    <s v="Polymer, Minerals, Organic Materials"/>
    <x v="3"/>
    <x v="2"/>
    <x v="1"/>
    <x v="1"/>
  </r>
  <r>
    <x v="0"/>
    <s v="Stormflow"/>
    <n v="2"/>
    <s v="T"/>
    <s v="Inside Thalweg"/>
    <n v="0.3"/>
    <s v="SF-5"/>
    <s v="SDC-SF-5-N-2"/>
    <s v="SDC-SF-5"/>
    <s v="SDC-SF-5-N-2_S0-0_B_22"/>
    <n v="22"/>
    <s v="White"/>
    <s v="fragment"/>
    <x v="1"/>
    <x v="5"/>
    <n v="0"/>
    <n v="0"/>
    <s v="done"/>
    <n v="0.42499999999999999"/>
    <n v="1.0169999999999999"/>
    <n v="0.82299999999999995"/>
    <n v="0"/>
    <s v="Y"/>
    <s v="SDC-SF-5-N-2_B_22.SPA"/>
    <s v="Y"/>
    <x v="2"/>
    <s v="MDPE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T"/>
    <s v="Inside Thalweg"/>
    <n v="0.3"/>
    <s v="SF-5"/>
    <s v="SDC-SF-5-N-2"/>
    <s v="SDC-SF-5"/>
    <s v="SDC-SF-5-N-2_S0-0_B_24"/>
    <n v="24"/>
    <s v="brown"/>
    <s v="fragment"/>
    <x v="1"/>
    <x v="1"/>
    <n v="0"/>
    <n v="0"/>
    <s v="done"/>
    <n v="8.5000000000000006E-2"/>
    <n v="0.436"/>
    <n v="0.27600000000000002"/>
    <n v="0"/>
    <s v="Y"/>
    <s v="SDC-SF-5-N-2_B_24.SPA"/>
    <s v="Y"/>
    <x v="5"/>
    <s v="Soil"/>
    <s v="USDA"/>
    <s v="Reflection"/>
    <n v="0"/>
    <s v="Reflection"/>
    <n v="0"/>
    <x v="3"/>
    <x v="2"/>
    <x v="1"/>
    <x v="2"/>
  </r>
  <r>
    <x v="0"/>
    <s v="Stormflow"/>
    <n v="2"/>
    <s v="T"/>
    <s v="Inside Thalweg"/>
    <n v="0.3"/>
    <s v="SF-5"/>
    <s v="SDC-SF-5-N-2"/>
    <s v="SDC-SF-5"/>
    <s v="SDC-SF-5-N-2_S0-0_B_34"/>
    <n v="34"/>
    <s v="black"/>
    <s v="TRWP"/>
    <x v="1"/>
    <x v="1"/>
    <n v="0"/>
    <s v="rubbery texture, bounces back."/>
    <s v="done"/>
    <n v="0.21199999999999999"/>
    <n v="0.60599999999999998"/>
    <n v="0.51400000000000001"/>
    <n v="0"/>
    <s v="Y"/>
    <s v="SDC-SF-5-N-2_B_34.SPA"/>
    <s v="Y"/>
    <x v="0"/>
    <s v="G38IA 200 CLAY"/>
    <s v="Kimmel_Center"/>
    <n v="0"/>
    <s v="ABSORBANCE"/>
    <n v="0"/>
    <s v="Organic Materials, Minerals, Archeology"/>
    <x v="3"/>
    <x v="2"/>
    <x v="1"/>
    <x v="2"/>
  </r>
  <r>
    <x v="0"/>
    <s v="Stormflow"/>
    <n v="2"/>
    <s v="T"/>
    <s v="Inside Thalweg"/>
    <n v="0.3"/>
    <s v="SF-5"/>
    <s v="SDC-SF-5-N-2"/>
    <s v="SDC-SF-5"/>
    <s v="SDC-SF-5-N-2_S0-0_B_41"/>
    <n v="41"/>
    <s v="black"/>
    <s v="fragment"/>
    <x v="1"/>
    <x v="1"/>
    <n v="0"/>
    <n v="0"/>
    <s v="done"/>
    <n v="0.13100000000000001"/>
    <n v="0.71599999999999997"/>
    <n v="0.29099999999999998"/>
    <n v="0"/>
    <s v="Y"/>
    <s v="SDC-SF-5-N-2_B_41.SPA"/>
    <s v="Y"/>
    <x v="5"/>
    <s v="Glass#4-Quartz"/>
    <s v="Kimmel_Center"/>
    <n v="0"/>
    <s v="ABSORBANCE"/>
    <n v="0"/>
    <s v="Organic Materials, Minerals, Archeology"/>
    <x v="3"/>
    <x v="2"/>
    <x v="1"/>
    <x v="2"/>
  </r>
  <r>
    <x v="0"/>
    <s v="Stormflow"/>
    <n v="2"/>
    <s v="T"/>
    <s v="Inside Thalweg"/>
    <n v="0.3"/>
    <s v="SF-5"/>
    <s v="SDC-SF-5-N-2"/>
    <s v="SDC-SF-5"/>
    <s v="SDC-SF-5-N-2_S0-0_B_44"/>
    <n v="44"/>
    <s v="green"/>
    <s v="fragment"/>
    <x v="1"/>
    <x v="3"/>
    <n v="0"/>
    <n v="0"/>
    <s v="done"/>
    <n v="8.1000000000000003E-2"/>
    <n v="0.47499999999999998"/>
    <n v="0.28899999999999998"/>
    <n v="0"/>
    <s v="Y"/>
    <s v="SDC-SF-5-N-2_B_44.SPA"/>
    <s v="Y"/>
    <x v="0"/>
    <n v="1"/>
    <s v="Kimmel_Center"/>
    <n v="0"/>
    <s v="ABSORBANCE"/>
    <n v="0"/>
    <s v="Organic Materials, Minerals, Archeology"/>
    <x v="2"/>
    <x v="2"/>
    <x v="1"/>
    <x v="2"/>
  </r>
  <r>
    <x v="0"/>
    <s v="Stormflow"/>
    <n v="2"/>
    <s v="T"/>
    <s v="Inside Thalweg"/>
    <n v="0.3"/>
    <s v="SF-5"/>
    <s v="SDC-SF-5-N-2"/>
    <s v="SDC-SF-5"/>
    <s v="SDC-SF-5-N-2_S0-0_B_46"/>
    <n v="46"/>
    <s v="brown"/>
    <s v="fragment"/>
    <x v="1"/>
    <x v="1"/>
    <n v="0"/>
    <n v="0"/>
    <s v="done"/>
    <n v="0.114"/>
    <n v="0.504"/>
    <n v="0.33900000000000002"/>
    <n v="0"/>
    <s v="Y"/>
    <s v="SDC-SF-5-N-2_B_46.SPA"/>
    <s v="Y"/>
    <x v="0"/>
    <s v="COR16 CONTROL terre rosa"/>
    <s v="Kimmel_Center"/>
    <n v="0"/>
    <s v="ABSORBANCE"/>
    <n v="0"/>
    <s v="Organic Materials, Minerals, Archeology"/>
    <x v="3"/>
    <x v="2"/>
    <x v="1"/>
    <x v="2"/>
  </r>
  <r>
    <x v="0"/>
    <s v="Stormflow"/>
    <n v="3"/>
    <s v="LB"/>
    <s v="NA"/>
    <n v="0.35"/>
    <s v="SF-5"/>
    <s v="SDC-SF-5-N-3"/>
    <s v="SDC-SF-5"/>
    <s v="SDC-SF-5-N-3_S0-0_A_1"/>
    <n v="1"/>
    <s v="blue"/>
    <s v="fragment"/>
    <x v="1"/>
    <x v="2"/>
    <n v="0"/>
    <s v="an organic is attached to the particle."/>
    <s v="done"/>
    <n v="0.109"/>
    <n v="0.61799999999999999"/>
    <n v="0.32700000000000001"/>
    <n v="0"/>
    <s v="Y"/>
    <s v="SDC-SF-5-N-3_A_1.SPA"/>
    <s v="Y"/>
    <x v="1"/>
    <s v="PP 6. Red Fragment"/>
    <s v="FLOPP, De Frond et al. 2021"/>
    <n v="0"/>
    <s v="TRANSMITTANCE"/>
    <n v="0"/>
    <s v="Polymers"/>
    <x v="1"/>
    <x v="3"/>
    <x v="0"/>
    <x v="0"/>
  </r>
  <r>
    <x v="0"/>
    <s v="Stormflow"/>
    <n v="3"/>
    <s v="LB"/>
    <s v="NA"/>
    <n v="0.35"/>
    <s v="SF-5"/>
    <s v="SDC-SF-5-N-3"/>
    <s v="SDC-SF-5"/>
    <s v="SDC-SF-5-N-3_S0-0_A_4"/>
    <n v="4"/>
    <s v="green"/>
    <s v="fragment"/>
    <x v="1"/>
    <x v="3"/>
    <n v="0"/>
    <n v="0"/>
    <s v="done"/>
    <n v="0.499"/>
    <n v="1.0609999999999999"/>
    <n v="0.64800000000000002"/>
    <n v="0"/>
    <s v="Y"/>
    <s v="SDC-SF-5-N-3_A_4.SPA"/>
    <s v="Y"/>
    <x v="1"/>
    <s v="MDPE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LB"/>
    <s v="NA"/>
    <n v="0.35"/>
    <s v="SF-5"/>
    <s v="SDC-SF-5-N-3"/>
    <s v="SDC-SF-5"/>
    <s v="SDC-SF-5-N-3_S0-0_A_7"/>
    <n v="7"/>
    <s v="White"/>
    <s v="fragment"/>
    <x v="1"/>
    <x v="5"/>
    <n v="0"/>
    <n v="0"/>
    <s v="done"/>
    <n v="0.81699999999999995"/>
    <n v="1.885"/>
    <n v="0.71099999999999997"/>
    <n v="0"/>
    <s v="Y"/>
    <s v="SDC-SF-5-N-3_A_7.SPA"/>
    <s v="Y"/>
    <x v="0"/>
    <s v="Grossular__R050312-1__Infrared__Infrared_Data_Processed__674"/>
    <s v="RRUFF"/>
    <n v="0"/>
    <s v="ABSORBANCE"/>
    <n v="0"/>
    <s v="Minerals"/>
    <x v="2"/>
    <x v="2"/>
    <x v="1"/>
    <x v="2"/>
  </r>
  <r>
    <x v="0"/>
    <s v="Stormflow"/>
    <n v="3"/>
    <s v="LB"/>
    <s v="NA"/>
    <n v="0.35"/>
    <s v="SF-5"/>
    <s v="SDC-SF-5-N-3"/>
    <s v="SDC-SF-5"/>
    <s v="SDC-SF-5-N-3_S0-0_A_11"/>
    <n v="11"/>
    <s v="blue"/>
    <s v="fragment"/>
    <x v="1"/>
    <x v="2"/>
    <n v="0"/>
    <n v="0"/>
    <s v="done"/>
    <n v="0.52600000000000002"/>
    <n v="2.1349999999999998"/>
    <n v="1.169"/>
    <n v="0"/>
    <s v="Y"/>
    <s v="SDC-SF-5-N-3_A_11.SPA"/>
    <s v="Y"/>
    <x v="0"/>
    <s v="PET.2"/>
    <s v="Moore Institute for Plastic Pollution Research"/>
    <s v="Reflectance"/>
    <n v="0"/>
    <s v="Reflectance"/>
    <n v="0"/>
    <x v="0"/>
    <x v="0"/>
    <x v="0"/>
    <x v="0"/>
  </r>
  <r>
    <x v="0"/>
    <s v="Stormflow"/>
    <n v="3"/>
    <s v="LB"/>
    <s v="NA"/>
    <n v="0.35"/>
    <s v="SF-5"/>
    <s v="SDC-SF-5-N-3"/>
    <s v="SDC-SF-5"/>
    <s v="SDC-SF-5-N-3_S0-0_A_12"/>
    <n v="12"/>
    <s v="gray"/>
    <s v="fragment"/>
    <x v="1"/>
    <x v="1"/>
    <n v="0"/>
    <n v="0"/>
    <s v="done"/>
    <n v="0.183"/>
    <n v="2.0590000000000002"/>
    <n v="0.16500000000000001"/>
    <n v="0"/>
    <s v="Y"/>
    <s v="SDC-SF-5-N-3_A_12.SPA"/>
    <s v="Y"/>
    <x v="1"/>
    <s v="mastix - mastic"/>
    <s v="archaeometrielabor"/>
    <n v="0"/>
    <s v="TRANSMITTANCE"/>
    <n v="0"/>
    <s v="Paints"/>
    <x v="3"/>
    <x v="2"/>
    <x v="1"/>
    <x v="2"/>
  </r>
  <r>
    <x v="0"/>
    <s v="Stormflow"/>
    <n v="3"/>
    <s v="LB"/>
    <s v="NA"/>
    <n v="0.35"/>
    <s v="SF-5"/>
    <s v="SDC-SF-5-N-3"/>
    <s v="SDC-SF-5"/>
    <s v="SDC-SF-5-N-3_S0-0_B_7"/>
    <n v="7"/>
    <s v="blue"/>
    <s v="fragment"/>
    <x v="1"/>
    <x v="2"/>
    <n v="0"/>
    <n v="0"/>
    <s v="done"/>
    <n v="5.0999999999999997E-2"/>
    <n v="0.377"/>
    <n v="0.247"/>
    <n v="0"/>
    <s v="Y"/>
    <s v="SDC-SF-5-N-3_B_7.SPA"/>
    <s v="Y"/>
    <x v="1"/>
    <s v="beva371_in_pe"/>
    <s v="archaeometrielabor"/>
    <n v="0"/>
    <s v="TRANSMITTANCE"/>
    <n v="0"/>
    <s v="Paints"/>
    <x v="1"/>
    <x v="1"/>
    <x v="0"/>
    <x v="0"/>
  </r>
  <r>
    <x v="0"/>
    <s v="Stormflow"/>
    <n v="3"/>
    <s v="LB"/>
    <s v="NA"/>
    <n v="0.35"/>
    <s v="SF-5"/>
    <s v="SDC-SF-5-N-3"/>
    <s v="SDC-SF-5"/>
    <s v="SDC-SF-5-N-3_S0-0_B_9"/>
    <n v="9"/>
    <s v="black"/>
    <s v="TRWP"/>
    <x v="1"/>
    <x v="1"/>
    <n v="0"/>
    <s v="rubbery texture, bounces back."/>
    <s v="done"/>
    <n v="0.223"/>
    <n v="1.0229999999999999"/>
    <n v="0.40300000000000002"/>
    <n v="0"/>
    <s v="Y"/>
    <s v="SDC-SF-5-N-3_B_9.SPA"/>
    <s v="Y"/>
    <x v="1"/>
    <s v="Curienite__R050548-1__Infrared__Infrared_Data_Processed__638"/>
    <s v="RRUFF"/>
    <n v="0"/>
    <s v="ABSORBANCE"/>
    <n v="0"/>
    <s v="Minerals"/>
    <x v="2"/>
    <x v="2"/>
    <x v="1"/>
    <x v="2"/>
  </r>
  <r>
    <x v="0"/>
    <s v="Stormflow"/>
    <n v="3"/>
    <s v="LB"/>
    <s v="NA"/>
    <n v="0.35"/>
    <s v="SF-5"/>
    <s v="SDC-SF-5-N-3"/>
    <s v="SDC-SF-5"/>
    <s v="SDC-SF-5-N-3_S0-0_B_12"/>
    <n v="12"/>
    <s v="black"/>
    <s v="TRWP"/>
    <x v="1"/>
    <x v="1"/>
    <n v="0"/>
    <s v="rubbery texture, bounces back."/>
    <s v="done"/>
    <n v="0.14499999999999999"/>
    <n v="0.49"/>
    <n v="0.44400000000000001"/>
    <n v="0"/>
    <s v="Y"/>
    <s v="SDC-SF-5-N-3_B_12.SPA"/>
    <s v="Y"/>
    <x v="0"/>
    <s v="Ganomalite__R050387-9__Infrared__Infrared_Data_Processed__668"/>
    <s v="RRUFF"/>
    <n v="0"/>
    <s v="ABSORBANCE"/>
    <n v="0"/>
    <s v="Minerals"/>
    <x v="2"/>
    <x v="2"/>
    <x v="1"/>
    <x v="2"/>
  </r>
  <r>
    <x v="0"/>
    <s v="Stormflow"/>
    <n v="3"/>
    <s v="LB"/>
    <s v="NA"/>
    <n v="0.35"/>
    <s v="SF-5"/>
    <s v="SDC-SF-5-N-3"/>
    <s v="SDC-SF-5"/>
    <s v="SDC-SF-5-N-3_S0-0_B_16"/>
    <n v="16"/>
    <s v="green"/>
    <s v="fragment"/>
    <x v="1"/>
    <x v="3"/>
    <n v="0"/>
    <n v="0"/>
    <s v="done"/>
    <n v="0.39900000000000002"/>
    <n v="2.137"/>
    <n v="0.31"/>
    <n v="0"/>
    <s v="Y"/>
    <s v="SDC-SF-5-N-3_B_16.SPA"/>
    <s v="Y"/>
    <x v="1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LB"/>
    <s v="NA"/>
    <n v="0.35"/>
    <s v="SF-5"/>
    <s v="SDC-SF-5-N-3"/>
    <s v="SDC-SF-5"/>
    <s v="SDC-SF-5-N-3_S0-0_B_18"/>
    <n v="18"/>
    <s v="black"/>
    <s v="TRWP"/>
    <x v="1"/>
    <x v="1"/>
    <n v="0"/>
    <s v="rubbery texture, bounces back."/>
    <s v="done"/>
    <n v="0.27900000000000003"/>
    <n v="0.88900000000000001"/>
    <n v="0.45400000000000001"/>
    <n v="0"/>
    <s v="Y"/>
    <s v="SDC-SF-5-N-3_B_18.SPA"/>
    <s v="Y"/>
    <x v="5"/>
    <s v="Soil"/>
    <s v="USDA"/>
    <s v="Reflection"/>
    <n v="0"/>
    <s v="Reflection"/>
    <n v="0"/>
    <x v="3"/>
    <x v="2"/>
    <x v="1"/>
    <x v="2"/>
  </r>
  <r>
    <x v="0"/>
    <s v="Stormflow"/>
    <n v="3"/>
    <s v="LB"/>
    <s v="NA"/>
    <n v="0.35"/>
    <s v="SF-5"/>
    <s v="SDC-SF-5-N-3"/>
    <s v="SDC-SF-5"/>
    <s v="SDC-SF-5-N-3_S0-0_B_19"/>
    <n v="19"/>
    <s v="pink"/>
    <s v="fragment"/>
    <x v="1"/>
    <x v="0"/>
    <n v="0"/>
    <n v="0"/>
    <s v="done"/>
    <n v="4.8000000000000001E-2"/>
    <n v="0.79400000000000004"/>
    <n v="0.34899999999999998"/>
    <n v="0"/>
    <s v="Y"/>
    <s v="SDC-SF-5-N-3_B_19.SPA"/>
    <s v="Y"/>
    <x v="1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3"/>
    <s v="LB"/>
    <s v="NA"/>
    <n v="0.35"/>
    <s v="SF-5"/>
    <s v="SDC-SF-5-N-3"/>
    <s v="SDC-SF-5"/>
    <s v="SDC-SF-5-N-3_S0-0_B_20"/>
    <n v="20"/>
    <s v="pink"/>
    <s v="fragment"/>
    <x v="1"/>
    <x v="0"/>
    <n v="0"/>
    <n v="0"/>
    <s v="done"/>
    <n v="5.0999999999999997E-2"/>
    <n v="0.34699999999999998"/>
    <n v="0.23300000000000001"/>
    <n v="0"/>
    <s v="Y"/>
    <s v="SDC-SF-5-N-3_B_20.SPA"/>
    <s v="Y"/>
    <x v="4"/>
    <s v="PET.2"/>
    <s v="Moore Institute for Plastic Pollution Research"/>
    <s v="Reflectance"/>
    <n v="0"/>
    <s v="Reflectance"/>
    <n v="0"/>
    <x v="0"/>
    <x v="0"/>
    <x v="0"/>
    <x v="1"/>
  </r>
  <r>
    <x v="0"/>
    <s v="Stormflow"/>
    <n v="3"/>
    <s v="LB"/>
    <s v="NA"/>
    <n v="0.35"/>
    <s v="SF-5"/>
    <s v="SDC-SF-5-N-3"/>
    <s v="SDC-SF-5"/>
    <s v="SDC-SF-5-N-3_S0-0_B_23"/>
    <n v="23"/>
    <s v="pink"/>
    <s v="fragment"/>
    <x v="1"/>
    <x v="0"/>
    <n v="0"/>
    <n v="0"/>
    <s v="done"/>
    <n v="0.123"/>
    <n v="0.47199999999999998"/>
    <n v="0.372"/>
    <n v="0"/>
    <s v="Y"/>
    <s v="SDC-SF-5-N-3_B_23.SPA"/>
    <s v="Y"/>
    <x v="0"/>
    <s v="CA"/>
    <s v="Moore Institute for Plastic Pollution Research"/>
    <s v="Reflectance"/>
    <n v="0"/>
    <s v="Reflectance"/>
    <n v="0"/>
    <x v="11"/>
    <x v="10"/>
    <x v="0"/>
    <x v="0"/>
  </r>
  <r>
    <x v="0"/>
    <s v="Stormflow"/>
    <n v="3"/>
    <s v="LB"/>
    <s v="NA"/>
    <n v="0.35"/>
    <s v="SF-5"/>
    <s v="SDC-SF-5-N-3"/>
    <s v="SDC-SF-5"/>
    <s v="SDC-SF-5-N-3_S0-0_B_28"/>
    <n v="28"/>
    <s v="black"/>
    <s v="TRWP"/>
    <x v="1"/>
    <x v="1"/>
    <n v="0"/>
    <s v="rubbery texture, bounces back."/>
    <s v="done"/>
    <n v="9.2999999999999999E-2"/>
    <n v="0.46300000000000002"/>
    <n v="0.35099999999999998"/>
    <n v="0"/>
    <s v="Y"/>
    <s v="SDC-SF-5-N-3_B_28.SPA"/>
    <s v="Y"/>
    <x v="1"/>
    <s v="Soil"/>
    <s v="USDA"/>
    <s v="Reflection"/>
    <n v="0"/>
    <s v="Reflection"/>
    <n v="0"/>
    <x v="3"/>
    <x v="2"/>
    <x v="1"/>
    <x v="2"/>
  </r>
  <r>
    <x v="0"/>
    <s v="Stormflow"/>
    <n v="3"/>
    <s v="LB"/>
    <s v="NA"/>
    <n v="0.35"/>
    <s v="SF-5"/>
    <s v="SDC-SF-5-N-3"/>
    <s v="SDC-SF-5"/>
    <s v="SDC-SF-5-N-3_S0-0_B_29"/>
    <n v="29"/>
    <s v="gray"/>
    <s v="fragment"/>
    <x v="1"/>
    <x v="1"/>
    <n v="0"/>
    <n v="0"/>
    <s v="done"/>
    <n v="0.159"/>
    <n v="0.90300000000000002"/>
    <n v="0.307"/>
    <n v="0"/>
    <s v="Y"/>
    <s v="SDC-SF-5-N-3_B_29.SPA"/>
    <s v="Y"/>
    <x v="1"/>
    <s v="Amber (Dominican Republic; A. Nissenbaum)"/>
    <s v="Kimmel_Center"/>
    <n v="0"/>
    <s v="ABSORBANCE"/>
    <n v="0"/>
    <s v="Organic Materials, Minerals, Archeology"/>
    <x v="2"/>
    <x v="2"/>
    <x v="1"/>
    <x v="2"/>
  </r>
  <r>
    <x v="0"/>
    <s v="Stormflow"/>
    <n v="3"/>
    <s v="LB"/>
    <s v="NA"/>
    <n v="0.35"/>
    <s v="SF-5"/>
    <s v="SDC-SF-5-N-3"/>
    <s v="SDC-SF-5"/>
    <s v="SDC-SF-5-N-3_S0-0_B_31"/>
    <n v="31"/>
    <s v="blue"/>
    <s v="fragment"/>
    <x v="1"/>
    <x v="2"/>
    <n v="0"/>
    <n v="0"/>
    <s v="done"/>
    <n v="1.417"/>
    <n v="1.9419999999999999"/>
    <n v="1.3049999999999999"/>
    <n v="0"/>
    <s v="Y"/>
    <s v="SDC-SF-5-N-3_B_31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LB"/>
    <s v="NA"/>
    <n v="0.35"/>
    <s v="SF-5"/>
    <s v="SDC-SF-5-N-3"/>
    <s v="SDC-SF-5"/>
    <s v="SDC-SF-5-N-3_S0-0_B_32"/>
    <n v="32"/>
    <s v="green"/>
    <s v="fragment"/>
    <x v="1"/>
    <x v="3"/>
    <n v="0"/>
    <n v="0"/>
    <s v="done"/>
    <n v="0.11700000000000001"/>
    <n v="0.54500000000000004"/>
    <n v="0.34300000000000003"/>
    <n v="0"/>
    <s v="Y"/>
    <s v="SDC-SF-5-N-3_B_32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LB"/>
    <s v="NA"/>
    <n v="0.35"/>
    <s v="SF-5"/>
    <s v="SDC-SF-5-N-3"/>
    <s v="SDC-SF-5"/>
    <s v="SDC-SF-5-N-3_S0-0_B_39"/>
    <n v="39"/>
    <s v="pink"/>
    <s v="fragment"/>
    <x v="1"/>
    <x v="0"/>
    <n v="0"/>
    <s v="broke into multiple pieces easily."/>
    <s v="done"/>
    <n v="0.13100000000000001"/>
    <n v="0.57399999999999995"/>
    <n v="0.38600000000000001"/>
    <n v="0"/>
    <s v="Y"/>
    <s v="SDC-SF-5-N-3_B_39.SPA"/>
    <s v="Y"/>
    <x v="1"/>
    <s v="PET.1"/>
    <s v="Moore Institute for Plastic Pollution Research"/>
    <s v="Reflectance"/>
    <n v="0"/>
    <s v="Reflectance"/>
    <n v="0"/>
    <x v="0"/>
    <x v="0"/>
    <x v="0"/>
    <x v="0"/>
  </r>
  <r>
    <x v="0"/>
    <s v="Stormflow"/>
    <n v="3"/>
    <s v="LB"/>
    <s v="NA"/>
    <n v="0.35"/>
    <s v="SF-5"/>
    <s v="SDC-SF-5-N-3"/>
    <s v="SDC-SF-5"/>
    <s v="SDC-SF-5-N-3_S0-0_B_41"/>
    <n v="41"/>
    <s v="pink"/>
    <s v="fragment"/>
    <x v="1"/>
    <x v="0"/>
    <n v="0"/>
    <n v="0"/>
    <s v="done"/>
    <n v="6.0999999999999999E-2"/>
    <n v="0.44"/>
    <n v="0.23300000000000001"/>
    <n v="0"/>
    <s v="Y"/>
    <s v="SDC-SF-5-N-3_B_41.SPA"/>
    <s v="Y"/>
    <x v="5"/>
    <s v="PET.2"/>
    <s v="Moore Institute for Plastic Pollution Research"/>
    <s v="Reflectance"/>
    <n v="0"/>
    <s v="Reflectance"/>
    <n v="0"/>
    <x v="0"/>
    <x v="0"/>
    <x v="0"/>
    <x v="0"/>
  </r>
  <r>
    <x v="0"/>
    <s v="Stormflow"/>
    <n v="3"/>
    <s v="LB"/>
    <s v="NA"/>
    <n v="0.35"/>
    <s v="SF-5"/>
    <s v="SDC-SF-5-N-3"/>
    <s v="SDC-SF-5"/>
    <s v="SDC-SF-5-N-3_S0-0_B_42"/>
    <n v="42"/>
    <s v="blue"/>
    <s v="fragment"/>
    <x v="1"/>
    <x v="2"/>
    <n v="0"/>
    <s v="has pointy edges."/>
    <s v="done"/>
    <n v="0.19700000000000001"/>
    <n v="0.83299999999999996"/>
    <n v="0.61599999999999999"/>
    <n v="0"/>
    <s v="Y"/>
    <s v="SDC-SF-5-N-3_B_42.SPA"/>
    <s v="Y"/>
    <x v="0"/>
    <s v="PP 1. Red Straw Fragment"/>
    <s v="FLOPP, De Frond et al. 2021"/>
    <n v="0"/>
    <s v="TRANSMITTANCE"/>
    <n v="0"/>
    <s v="Polymers"/>
    <x v="1"/>
    <x v="3"/>
    <x v="0"/>
    <x v="0"/>
  </r>
  <r>
    <x v="0"/>
    <s v="Stormflow"/>
    <n v="3"/>
    <s v="LB"/>
    <s v="NA"/>
    <n v="0.35"/>
    <s v="SF-5"/>
    <s v="SDC-SF-5-N-3"/>
    <s v="SDC-SF-5"/>
    <s v="SDC-SF-5-N-3_S0-0_B_44"/>
    <n v="44"/>
    <s v="White"/>
    <s v="fragment"/>
    <x v="1"/>
    <x v="5"/>
    <n v="0"/>
    <s v="has a foam-like texture, could make dents in the particle."/>
    <s v="done"/>
    <n v="1.4610000000000001"/>
    <n v="2.1859999999999999"/>
    <n v="1.2529999999999999"/>
    <n v="0"/>
    <s v="Y"/>
    <s v="SDC-SF-5-N-3_B_44.SPA"/>
    <s v="Y"/>
    <x v="5"/>
    <s v="PU 19. Blue Raincoat Fiber"/>
    <s v="FLOPP, De Frond et al. 2021"/>
    <n v="0"/>
    <s v="TRANSMITTANCE"/>
    <n v="0"/>
    <s v="Polymers"/>
    <x v="15"/>
    <x v="2"/>
    <x v="0"/>
    <x v="0"/>
  </r>
  <r>
    <x v="0"/>
    <s v="Stormflow"/>
    <n v="3"/>
    <s v="LB"/>
    <s v="NA"/>
    <n v="0.35"/>
    <s v="SF-5"/>
    <s v="SDC-SF-5-N-3"/>
    <s v="SDC-SF-5"/>
    <s v="SDC-SF-5-N-3_S0-0_C_6"/>
    <n v="6"/>
    <s v="black"/>
    <s v="TRWP"/>
    <x v="1"/>
    <x v="1"/>
    <n v="0"/>
    <s v="rubbery texture, bounces back."/>
    <s v="done"/>
    <n v="0.13400000000000001"/>
    <n v="0.55400000000000005"/>
    <n v="0.38400000000000001"/>
    <n v="0"/>
    <s v="Y"/>
    <s v="SDC-SF-5-N-3_C_6.SPA"/>
    <s v="Y"/>
    <x v="5"/>
    <s v="Adamite"/>
    <s v="RRUFF"/>
    <n v="0"/>
    <n v="0"/>
    <n v="0"/>
    <s v="Minerals"/>
    <x v="2"/>
    <x v="2"/>
    <x v="1"/>
    <x v="2"/>
  </r>
  <r>
    <x v="0"/>
    <s v="Stormflow"/>
    <n v="3"/>
    <s v="LB"/>
    <s v="NA"/>
    <n v="0.35"/>
    <s v="SF-5"/>
    <s v="SDC-SF-5-N-3"/>
    <s v="SDC-SF-5"/>
    <s v="SDC-SF-5-N-3_S0-0_C_7"/>
    <n v="7"/>
    <s v="green"/>
    <s v="fragment"/>
    <x v="1"/>
    <x v="3"/>
    <n v="0"/>
    <n v="0"/>
    <s v="done"/>
    <n v="1.4279999999999999"/>
    <n v="4.6440000000000001"/>
    <n v="0.48799999999999999"/>
    <n v="0"/>
    <s v="Y"/>
    <s v="SDC-SF-5-N-3_C_7.SPA"/>
    <s v="Y"/>
    <x v="1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LB"/>
    <s v="NA"/>
    <n v="0.35"/>
    <s v="SF-5"/>
    <s v="SDC-SF-5-N-3"/>
    <s v="SDC-SF-5"/>
    <s v="SDC-SF-5-N-3_S0-0_C_9"/>
    <n v="9"/>
    <s v="clear"/>
    <s v="fragment"/>
    <x v="1"/>
    <x v="4"/>
    <n v="0"/>
    <n v="0"/>
    <s v="done"/>
    <n v="0.23499999999999999"/>
    <n v="0.92500000000000004"/>
    <n v="0.47299999999999998"/>
    <n v="0"/>
    <s v="Y"/>
    <s v="SDC-SF-5-N-3_C_9.SPA"/>
    <s v="Y"/>
    <x v="5"/>
    <s v="Hambergite"/>
    <s v="RRUFF"/>
    <n v="0"/>
    <n v="0"/>
    <n v="0"/>
    <s v="Minerals"/>
    <x v="2"/>
    <x v="2"/>
    <x v="1"/>
    <x v="2"/>
  </r>
  <r>
    <x v="0"/>
    <s v="Stormflow"/>
    <n v="3"/>
    <s v="LB"/>
    <s v="NA"/>
    <n v="0.35"/>
    <s v="SF-5"/>
    <s v="SDC-SF-5-N-3"/>
    <s v="SDC-SF-5"/>
    <s v="SDC-SF-5-N-3_S0-0_C_10"/>
    <n v="10"/>
    <s v="blue"/>
    <s v="fragment"/>
    <x v="1"/>
    <x v="2"/>
    <n v="0"/>
    <n v="0"/>
    <s v="done"/>
    <n v="0.222"/>
    <n v="1.3029999999999999"/>
    <n v="0.40500000000000003"/>
    <n v="0"/>
    <s v="Y"/>
    <s v="SDC-SF-5-N-3_C_10.SPA"/>
    <s v="Y"/>
    <x v="1"/>
    <s v="beva371_in_pe"/>
    <s v="archaeometrielabor"/>
    <n v="0"/>
    <s v="TRANSMITTANCE"/>
    <n v="0"/>
    <s v="Paints"/>
    <x v="1"/>
    <x v="1"/>
    <x v="0"/>
    <x v="0"/>
  </r>
  <r>
    <x v="0"/>
    <s v="Stormflow"/>
    <n v="3"/>
    <s v="LB"/>
    <s v="NA"/>
    <n v="0.35"/>
    <s v="SF-5"/>
    <s v="SDC-SF-5-N-3"/>
    <s v="SDC-SF-5"/>
    <s v="SDC-SF-5-N-3_S0-0_C_11"/>
    <n v="11"/>
    <s v="black"/>
    <s v="TRWP"/>
    <x v="1"/>
    <x v="1"/>
    <n v="0"/>
    <s v="rubbery texture, bounces back. has a few clear fibers combined with the particle."/>
    <s v="done"/>
    <n v="0.436"/>
    <n v="1.171"/>
    <n v="0.67900000000000005"/>
    <n v="0"/>
    <s v="Y"/>
    <s v="SDC-SF-5-N-3_C_11.SPA"/>
    <s v="Y"/>
    <x v="5"/>
    <s v="Curienite"/>
    <s v="RRUFF"/>
    <n v="0"/>
    <n v="0"/>
    <n v="0"/>
    <s v="Minerals"/>
    <x v="2"/>
    <x v="2"/>
    <x v="1"/>
    <x v="2"/>
  </r>
  <r>
    <x v="0"/>
    <s v="Stormflow"/>
    <n v="3"/>
    <s v="LB"/>
    <s v="NA"/>
    <n v="0.35"/>
    <s v="SF-5"/>
    <s v="SDC-SF-5-N-3"/>
    <s v="SDC-SF-5"/>
    <s v="SDC-SF-5-N-3_S0-0_C_14"/>
    <n v="14"/>
    <s v="black"/>
    <s v="TRWP"/>
    <x v="1"/>
    <x v="1"/>
    <n v="0"/>
    <s v="rubbery texture, bounces back."/>
    <s v="done"/>
    <n v="0.13800000000000001"/>
    <n v="0.61899999999999999"/>
    <n v="0.33600000000000002"/>
    <n v="0"/>
    <s v="Y"/>
    <s v="SDC-SF-5-N-3_C_14.SPA"/>
    <s v="Y"/>
    <x v="0"/>
    <s v="Titanite"/>
    <s v="RRUFF"/>
    <n v="0"/>
    <n v="0"/>
    <n v="0"/>
    <s v="Minerals"/>
    <x v="2"/>
    <x v="2"/>
    <x v="1"/>
    <x v="2"/>
  </r>
  <r>
    <x v="0"/>
    <s v="Stormflow"/>
    <n v="3"/>
    <s v="LB"/>
    <s v="NA"/>
    <n v="0.35"/>
    <s v="SF-5"/>
    <s v="SDC-SF-5-N-3"/>
    <s v="SDC-SF-5"/>
    <s v="SDC-SF-5-N-3_S0-0_C_16"/>
    <n v="16"/>
    <s v="clear"/>
    <s v="fragment"/>
    <x v="1"/>
    <x v="4"/>
    <n v="0"/>
    <n v="0"/>
    <s v="done"/>
    <n v="0.11799999999999999"/>
    <n v="0.74"/>
    <n v="0.32300000000000001"/>
    <n v="0"/>
    <s v="Y"/>
    <s v="SDC-SF-5-N-3_C_16.SPA"/>
    <s v="Y"/>
    <x v="0"/>
    <s v="Soil"/>
    <s v="USDA"/>
    <s v="Reflection"/>
    <n v="0"/>
    <s v="Reflection"/>
    <n v="0"/>
    <x v="3"/>
    <x v="2"/>
    <x v="1"/>
    <x v="2"/>
  </r>
  <r>
    <x v="0"/>
    <s v="Stormflow"/>
    <n v="3"/>
    <s v="LB"/>
    <s v="NA"/>
    <n v="0.35"/>
    <s v="SF-5"/>
    <s v="SDC-SF-5-N-3"/>
    <s v="SDC-SF-5"/>
    <s v="SDC-SF-5-N-3_S0-0_C_18"/>
    <n v="18"/>
    <s v="White"/>
    <s v="foam"/>
    <x v="1"/>
    <x v="5"/>
    <n v="0"/>
    <s v="has the foamy appearance, but could make dents to the particle."/>
    <s v="done"/>
    <n v="0.50600000000000001"/>
    <n v="1.1020000000000001"/>
    <n v="0.70899999999999996"/>
    <n v="0"/>
    <s v="Y"/>
    <s v="SDC-SF-5-N-3_C_18.SPA"/>
    <s v="Y"/>
    <x v="0"/>
    <s v="EPS"/>
    <s v="Moore Institute for Plastic Pollution Research"/>
    <s v="Reflectance"/>
    <n v="0"/>
    <s v="Reflectance"/>
    <n v="0"/>
    <x v="13"/>
    <x v="9"/>
    <x v="0"/>
    <x v="0"/>
  </r>
  <r>
    <x v="0"/>
    <s v="Stormflow"/>
    <n v="3"/>
    <s v="LB"/>
    <s v="NA"/>
    <n v="0.35"/>
    <s v="SF-5"/>
    <s v="SDC-SF-5-N-3"/>
    <s v="SDC-SF-5"/>
    <s v="SDC-SF-5-N-3_S0-0_C_22"/>
    <n v="22"/>
    <s v="black"/>
    <s v="fragment"/>
    <x v="1"/>
    <x v="1"/>
    <n v="0"/>
    <n v="0"/>
    <s v="done"/>
    <n v="0.187"/>
    <n v="1.143"/>
    <n v="0.39900000000000002"/>
    <n v="0"/>
    <s v="Y"/>
    <s v="SDC-SF-5-N-3_C_22.SPA"/>
    <s v="Y"/>
    <x v="4"/>
    <s v="Triacontane"/>
    <s v="NIST Chem Web Book"/>
    <n v="0"/>
    <s v="Reflectance"/>
    <n v="0"/>
    <s v="Polymer, Minerals, Organic Materials"/>
    <x v="3"/>
    <x v="2"/>
    <x v="1"/>
    <x v="1"/>
  </r>
  <r>
    <x v="0"/>
    <s v="Stormflow"/>
    <n v="3"/>
    <s v="LB"/>
    <s v="NA"/>
    <n v="0.35"/>
    <s v="SF-5"/>
    <s v="SDC-SF-5-N-3"/>
    <s v="SDC-SF-5"/>
    <s v="SDC-SF-5-N-3_S0-0_C_24"/>
    <n v="24"/>
    <s v="black"/>
    <s v="fragment"/>
    <x v="1"/>
    <x v="1"/>
    <n v="0"/>
    <n v="0"/>
    <s v="done"/>
    <n v="0.46300000000000002"/>
    <n v="1.883"/>
    <n v="0.55000000000000004"/>
    <n v="0"/>
    <s v="Y"/>
    <s v="SDC-SF-5-N-3_C_24.SPA"/>
    <s v="Y"/>
    <x v="1"/>
    <s v="LDPE.1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LB"/>
    <s v="NA"/>
    <n v="0.35"/>
    <s v="SF-5"/>
    <s v="SDC-SF-5-N-3"/>
    <s v="SDC-SF-5"/>
    <s v="SDC-SF-5-N-3_S0-0_C_25"/>
    <n v="25"/>
    <s v="red"/>
    <s v="fragment"/>
    <x v="1"/>
    <x v="0"/>
    <n v="0"/>
    <n v="0"/>
    <s v="done"/>
    <n v="4.2999999999999997E-2"/>
    <n v="0.38400000000000001"/>
    <n v="0.161"/>
    <n v="0"/>
    <s v="Y"/>
    <s v="SDC-SF-5-N-3_C_25.SPA"/>
    <s v="Y"/>
    <x v="5"/>
    <s v="PET.2"/>
    <s v="Moore Institute for Plastic Pollution Research"/>
    <s v="Reflectance"/>
    <n v="0"/>
    <s v="Reflectance"/>
    <n v="0"/>
    <x v="0"/>
    <x v="0"/>
    <x v="0"/>
    <x v="0"/>
  </r>
  <r>
    <x v="0"/>
    <s v="Stormflow"/>
    <n v="3"/>
    <s v="LB"/>
    <s v="NA"/>
    <n v="0.35"/>
    <s v="SF-5"/>
    <s v="SDC-SF-5-N-3"/>
    <s v="SDC-SF-5"/>
    <s v="SDC-SF-5-N-3_S0-0_C_26"/>
    <n v="26"/>
    <s v="black"/>
    <s v="fragment"/>
    <x v="1"/>
    <x v="1"/>
    <n v="0"/>
    <s v="broke into multiple pieces easily."/>
    <s v="done"/>
    <n v="0.24199999999999999"/>
    <n v="0.755"/>
    <n v="0.51300000000000001"/>
    <n v="0"/>
    <s v="Y"/>
    <s v="SDC-SF-5-N-3_C_26.SPA"/>
    <s v="Y"/>
    <x v="0"/>
    <s v="PP 41. Clear Fragment"/>
    <s v="FLOPP, De Frond et al. 2021"/>
    <n v="0"/>
    <s v="TRANSMITTANCE"/>
    <n v="0"/>
    <s v="Polymers"/>
    <x v="1"/>
    <x v="3"/>
    <x v="0"/>
    <x v="0"/>
  </r>
  <r>
    <x v="0"/>
    <s v="Stormflow"/>
    <n v="3"/>
    <s v="LB"/>
    <s v="NA"/>
    <n v="0.35"/>
    <s v="SF-5"/>
    <s v="SDC-SF-5-N-3"/>
    <s v="SDC-SF-5"/>
    <s v="SDC-SF-5-N-3_S0-0_C_27"/>
    <n v="27"/>
    <s v="red"/>
    <s v="fragment"/>
    <x v="1"/>
    <x v="0"/>
    <n v="0"/>
    <n v="0"/>
    <s v="done"/>
    <n v="4.7240000000000002"/>
    <n v="4.3559999999999999"/>
    <n v="1.47"/>
    <n v="0"/>
    <s v="Y"/>
    <s v="SDC-SF-5-N-3_C_27.SPA"/>
    <s v="Y"/>
    <x v="1"/>
    <s v="PET.2"/>
    <s v="Moore Institute for Plastic Pollution Research"/>
    <s v="Reflectance"/>
    <n v="0"/>
    <s v="Reflectance"/>
    <n v="0"/>
    <x v="0"/>
    <x v="0"/>
    <x v="0"/>
    <x v="0"/>
  </r>
  <r>
    <x v="0"/>
    <s v="Stormflow"/>
    <n v="3"/>
    <s v="LB"/>
    <s v="NA"/>
    <n v="0.35"/>
    <s v="SF-5"/>
    <s v="SDC-SF-5-N-3"/>
    <s v="SDC-SF-5"/>
    <s v="SDC-SF-5-N-3_S0-0_C_28"/>
    <n v="28"/>
    <s v="blue"/>
    <s v="fragment"/>
    <x v="1"/>
    <x v="2"/>
    <n v="0"/>
    <n v="0"/>
    <s v="done"/>
    <n v="0.25900000000000001"/>
    <n v="0.86199999999999999"/>
    <n v="0.46600000000000003"/>
    <n v="0"/>
    <s v="Y"/>
    <s v="SDC-SF-5-N-3_C_28.SPA"/>
    <s v="Y"/>
    <x v="5"/>
    <s v="PVC 2. Yellow Raincoat Film"/>
    <s v="FLOPP, De Frond et al. 2021"/>
    <n v="0"/>
    <s v="TRANSMITTANCE"/>
    <n v="0"/>
    <s v="Polymers"/>
    <x v="5"/>
    <x v="4"/>
    <x v="0"/>
    <x v="0"/>
  </r>
  <r>
    <x v="0"/>
    <s v="Stormflow"/>
    <n v="3"/>
    <s v="LB"/>
    <s v="NA"/>
    <n v="0.35"/>
    <s v="SF-5"/>
    <s v="SDC-SF-5-N-3"/>
    <s v="SDC-SF-5"/>
    <s v="SDC-SF-5-N-3_S0-0_C_30"/>
    <n v="30"/>
    <s v="red"/>
    <s v="fragment"/>
    <x v="1"/>
    <x v="0"/>
    <n v="0"/>
    <s v="representarive?"/>
    <s v="done"/>
    <n v="0.20200000000000001"/>
    <n v="0.73"/>
    <n v="0.497"/>
    <n v="0"/>
    <s v="Y"/>
    <s v="SDC-SF-5-N-3_C_30.SPA"/>
    <s v="Y"/>
    <x v="4"/>
    <s v="PEST"/>
    <s v="Moore Institute for Plastic Pollution Research"/>
    <s v="Reflectance"/>
    <n v="0"/>
    <s v="Reflectance"/>
    <n v="0"/>
    <x v="4"/>
    <x v="2"/>
    <x v="0"/>
    <x v="1"/>
  </r>
  <r>
    <x v="0"/>
    <s v="Stormflow"/>
    <n v="3"/>
    <s v="LB"/>
    <s v="NA"/>
    <n v="0.35"/>
    <s v="SF-5"/>
    <s v="SDC-SF-5-N-3"/>
    <s v="SDC-SF-5"/>
    <s v="SDC-SF-5-N-3_S0-0_C_33"/>
    <n v="33"/>
    <s v="black"/>
    <s v="TRWP"/>
    <x v="1"/>
    <x v="1"/>
    <n v="0"/>
    <s v="rubbery texture, bounces back."/>
    <s v="done"/>
    <n v="0.13"/>
    <n v="0.78500000000000003"/>
    <n v="0.35299999999999998"/>
    <n v="0"/>
    <s v="Y"/>
    <s v="SDC-SF-5-N-3_C_33.SPA"/>
    <s v="Y"/>
    <x v="5"/>
    <s v="Vanuralite__R050544-9__Infrared__Infrared_Data_Processed__587"/>
    <s v="RRUFF"/>
    <n v="0"/>
    <s v="ABSORBANCE"/>
    <n v="0"/>
    <s v="Minerals"/>
    <x v="2"/>
    <x v="2"/>
    <x v="1"/>
    <x v="2"/>
  </r>
  <r>
    <x v="0"/>
    <s v="Stormflow"/>
    <n v="1"/>
    <s v="RB"/>
    <s v="Outside Thalweg_1"/>
    <n v="0.54"/>
    <s v="SF-3"/>
    <s v="SDC-SF-3-N-1"/>
    <s v="SDC-SF-3"/>
    <s v="SDC-SF-3-N-1_S0-0_A_1"/>
    <n v="1"/>
    <s v="blue"/>
    <s v="fragment"/>
    <x v="1"/>
    <x v="2"/>
    <n v="0"/>
    <n v="0"/>
    <n v="0"/>
    <n v="1.2370000000000001"/>
    <n v="1.919"/>
    <n v="0.92500000000000004"/>
    <n v="0"/>
    <s v="Y"/>
    <s v="SDC-SF-3-N-1_S0-0_A_1.SPA"/>
    <s v="Y"/>
    <x v="5"/>
    <s v="PVC.1"/>
    <s v="Moore Institute for Plastic Pollution Research"/>
    <s v="Reflectance"/>
    <n v="0"/>
    <s v="Reflectance"/>
    <n v="0"/>
    <x v="5"/>
    <x v="4"/>
    <x v="0"/>
    <x v="0"/>
  </r>
  <r>
    <x v="0"/>
    <s v="Stormflow"/>
    <n v="1"/>
    <s v="RB"/>
    <s v="Outside Thalweg_1"/>
    <n v="0.54"/>
    <s v="SF-3"/>
    <s v="SDC-SF-3-N-1"/>
    <s v="SDC-SF-3"/>
    <s v="SDC-SF-3-N-1_S0-0_A_2"/>
    <n v="2"/>
    <s v="black"/>
    <s v="fragment"/>
    <x v="1"/>
    <x v="1"/>
    <n v="0"/>
    <n v="0"/>
    <n v="0"/>
    <n v="0.188"/>
    <n v="0.755"/>
    <n v="0.47499999999999998"/>
    <n v="0"/>
    <s v="Y"/>
    <s v="SDC-SF-3-N-1_S0-0_A_2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1"/>
    <s v="RB"/>
    <s v="Outside Thalweg_1"/>
    <n v="0.54"/>
    <s v="SF-3"/>
    <s v="SDC-SF-3-N-1"/>
    <s v="SDC-SF-3"/>
    <s v="SDC-SF-3-N-1_S0-0_A_3"/>
    <n v="3"/>
    <s v="green"/>
    <s v="fragment"/>
    <x v="1"/>
    <x v="3"/>
    <n v="0"/>
    <n v="0"/>
    <n v="0"/>
    <n v="0.505"/>
    <n v="1.385"/>
    <n v="0.65500000000000003"/>
    <n v="0"/>
    <s v="Y"/>
    <s v="SDC-SF-3-N-1_S0-0_A_3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A_4"/>
    <n v="4"/>
    <s v="White"/>
    <s v="fragment"/>
    <x v="1"/>
    <x v="5"/>
    <n v="0"/>
    <n v="0"/>
    <n v="0"/>
    <n v="0.39400000000000002"/>
    <n v="1.373"/>
    <n v="0.43099999999999999"/>
    <n v="0"/>
    <s v="Y"/>
    <s v="SDC-SF-3-N-1_S0-0_A_4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A_5"/>
    <n v="5"/>
    <s v="blue"/>
    <s v="fragment"/>
    <x v="1"/>
    <x v="2"/>
    <n v="0"/>
    <n v="0"/>
    <n v="0"/>
    <n v="0.57599999999999996"/>
    <n v="1.5229999999999999"/>
    <n v="0.72099999999999997"/>
    <n v="0"/>
    <s v="Y"/>
    <s v="SDC-SF-3-N-1_S0-0_A_5.SPA"/>
    <s v="Y"/>
    <x v="0"/>
    <s v="ULDPE"/>
    <s v="Moore Institute for Plastic Pollution Research"/>
    <s v="Reflectance"/>
    <n v="0"/>
    <s v="Reflectance"/>
    <n v="0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A_6"/>
    <n v="6"/>
    <s v="clear"/>
    <s v="fragment"/>
    <x v="1"/>
    <x v="4"/>
    <n v="0"/>
    <n v="0"/>
    <s v="done"/>
    <n v="0.35099999999999998"/>
    <n v="0.90700000000000003"/>
    <n v="0.71199999999999997"/>
    <n v="0"/>
    <s v="Y"/>
    <s v="SDC-SF-3-N-1_S0-0_A_6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A_7"/>
    <n v="7"/>
    <s v="orange"/>
    <s v="fragment"/>
    <x v="1"/>
    <x v="6"/>
    <n v="0"/>
    <n v="0"/>
    <n v="0"/>
    <n v="9.8000000000000004E-2"/>
    <n v="0.86199999999999999"/>
    <n v="0.34300000000000003"/>
    <n v="0"/>
    <s v="Y"/>
    <s v="SDC-SF-3-N-1_S0-0_A_7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A_8"/>
    <n v="8"/>
    <s v="black"/>
    <s v="fragment"/>
    <x v="1"/>
    <x v="1"/>
    <n v="0"/>
    <n v="0"/>
    <n v="0"/>
    <n v="0.161"/>
    <n v="0.63900000000000001"/>
    <n v="0.40100000000000002"/>
    <n v="0"/>
    <s v="Y"/>
    <s v="SDC-SF-3-N-1_S0-0_A_8.SPA"/>
    <s v="Y"/>
    <x v="0"/>
    <s v="Acronal"/>
    <s v="archaeometrielabor"/>
    <n v="0"/>
    <s v="TRANSMITTANCE"/>
    <n v="0"/>
    <s v="Paints"/>
    <x v="3"/>
    <x v="2"/>
    <x v="1"/>
    <x v="2"/>
  </r>
  <r>
    <x v="0"/>
    <s v="Stormflow"/>
    <n v="1"/>
    <s v="RB"/>
    <s v="Outside Thalweg_1"/>
    <n v="0.54"/>
    <s v="SF-3"/>
    <s v="SDC-SF-3-N-1"/>
    <s v="SDC-SF-3"/>
    <s v="SDC-SF-3-N-1_S0-0_A_9"/>
    <n v="9"/>
    <s v="blue"/>
    <s v="fragment"/>
    <x v="1"/>
    <x v="2"/>
    <n v="0"/>
    <n v="0"/>
    <n v="0"/>
    <n v="7.9000000000000001E-2"/>
    <n v="0.51700000000000002"/>
    <n v="0.252"/>
    <n v="0"/>
    <s v="Y"/>
    <s v="SDC-SF-3-N-1_S0-0_A_9.SPA"/>
    <s v="Y"/>
    <x v="1"/>
    <s v="CA"/>
    <s v="Moore Institute for Plastic Pollution Research"/>
    <s v="Reflectance"/>
    <n v="0"/>
    <s v="Reflectance"/>
    <n v="0"/>
    <x v="11"/>
    <x v="10"/>
    <x v="0"/>
    <x v="0"/>
  </r>
  <r>
    <x v="0"/>
    <s v="Stormflow"/>
    <n v="1"/>
    <s v="RB"/>
    <s v="Outside Thalweg_1"/>
    <n v="0.54"/>
    <s v="SF-3"/>
    <s v="SDC-SF-3-N-1"/>
    <s v="SDC-SF-3"/>
    <s v="SDC-SF-3-N-1_S0-0_A_10"/>
    <n v="10"/>
    <s v="black"/>
    <s v="fragment"/>
    <x v="1"/>
    <x v="1"/>
    <n v="0"/>
    <n v="0"/>
    <n v="0"/>
    <n v="0.17599999999999999"/>
    <n v="0.90600000000000003"/>
    <n v="0.42799999999999999"/>
    <n v="0"/>
    <s v="Y"/>
    <s v="SDC-SF-3-N-1_S0-0_A_10.SPA"/>
    <s v="Y"/>
    <x v="0"/>
    <s v="LDPE.1"/>
    <s v="Moore Institute for Plastic Pollution Research"/>
    <s v="Reflectance"/>
    <n v="0"/>
    <s v="Reflectance"/>
    <n v="0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A_11"/>
    <n v="11"/>
    <s v="White"/>
    <s v="fragment"/>
    <x v="1"/>
    <x v="5"/>
    <n v="0"/>
    <n v="0"/>
    <s v="done"/>
    <n v="0.06"/>
    <n v="0.47899999999999998"/>
    <n v="0.214"/>
    <n v="0"/>
    <s v="Y"/>
    <s v="SDC-SF-3-N-1_S0-0_A_11.SPA"/>
    <s v="Y"/>
    <x v="2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A_12"/>
    <n v="12"/>
    <s v="White"/>
    <s v="fragment"/>
    <x v="1"/>
    <x v="5"/>
    <n v="0"/>
    <n v="0"/>
    <n v="0"/>
    <n v="3.7189999999999999"/>
    <n v="3.0329999999999999"/>
    <n v="2.105"/>
    <n v="0"/>
    <s v="Y"/>
    <s v="SDC-SF-3-N-1_S0-0_A_12.SPA"/>
    <s v="Y"/>
    <x v="1"/>
    <s v="Soil"/>
    <s v="USDA"/>
    <s v="Reflection"/>
    <n v="0"/>
    <s v="Reflection"/>
    <n v="0"/>
    <x v="3"/>
    <x v="2"/>
    <x v="1"/>
    <x v="2"/>
  </r>
  <r>
    <x v="0"/>
    <s v="Stormflow"/>
    <n v="1"/>
    <s v="RB"/>
    <s v="Outside Thalweg_1"/>
    <n v="0.54"/>
    <s v="SF-3"/>
    <s v="SDC-SF-3-N-1"/>
    <s v="SDC-SF-3"/>
    <s v="SDC-SF-3-N-1_S0-0_A_13"/>
    <n v="13"/>
    <s v="black"/>
    <s v="fragment"/>
    <x v="1"/>
    <x v="1"/>
    <n v="0"/>
    <n v="0"/>
    <n v="0"/>
    <n v="0.113"/>
    <n v="0.63"/>
    <n v="0.27600000000000002"/>
    <n v="0"/>
    <s v="Y"/>
    <s v="SDC-SF-3-N-1_S0-0_A_13.SPA"/>
    <s v="Y"/>
    <x v="5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1"/>
    <s v="RB"/>
    <s v="Outside Thalweg_1"/>
    <n v="0.54"/>
    <s v="SF-3"/>
    <s v="SDC-SF-3-N-1"/>
    <s v="SDC-SF-3"/>
    <s v="SDC-SF-3-N-1_S0-0_A_15"/>
    <n v="15"/>
    <s v="black"/>
    <s v="fragment"/>
    <x v="1"/>
    <x v="1"/>
    <n v="0"/>
    <n v="0"/>
    <n v="0"/>
    <n v="8.5999999999999993E-2"/>
    <n v="0.45300000000000001"/>
    <n v="0.315"/>
    <n v="0"/>
    <s v="Y"/>
    <s v="SDC-SF-3-N-1_S0-0_A_15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1"/>
    <s v="RB"/>
    <s v="Outside Thalweg_1"/>
    <n v="0.54"/>
    <s v="SF-3"/>
    <s v="SDC-SF-3-N-1"/>
    <s v="SDC-SF-3"/>
    <s v="SDC-SF-3-N-1_S0-0_A_16"/>
    <n v="16"/>
    <s v="clear"/>
    <s v="fragment"/>
    <x v="1"/>
    <x v="4"/>
    <n v="0"/>
    <n v="0"/>
    <s v="done"/>
    <n v="7.2999999999999995E-2"/>
    <n v="0.624"/>
    <n v="0.33900000000000002"/>
    <n v="0"/>
    <s v="Y"/>
    <s v="SDC-SF-3-N-1_S0-0_A_16.SPA"/>
    <s v="Y"/>
    <x v="0"/>
    <s v="bienenwachs - bees wax"/>
    <s v="archaeometrielabor"/>
    <n v="0"/>
    <s v="TRANSMITTANCE"/>
    <n v="0"/>
    <s v="Paints"/>
    <x v="12"/>
    <x v="2"/>
    <x v="1"/>
    <x v="2"/>
  </r>
  <r>
    <x v="0"/>
    <s v="Stormflow"/>
    <n v="1"/>
    <s v="RB"/>
    <s v="Outside Thalweg_1"/>
    <n v="0.54"/>
    <s v="SF-3"/>
    <s v="SDC-SF-3-N-1"/>
    <s v="SDC-SF-3"/>
    <s v="SDC-SF-3-N-1_S0-0_A_17"/>
    <n v="17"/>
    <s v="green"/>
    <s v="fragment"/>
    <x v="1"/>
    <x v="3"/>
    <n v="0"/>
    <n v="0"/>
    <n v="0"/>
    <n v="1.0569999999999999"/>
    <n v="1.9159999999999999"/>
    <n v="0.77700000000000002"/>
    <n v="0"/>
    <s v="Y"/>
    <s v="SDC-SF-3-N-1_S0-0_A_17.SPA"/>
    <s v="Y"/>
    <x v="0"/>
    <s v="Amber (Chiapas; Dominican Republic)"/>
    <s v="Kimmel_Center"/>
    <n v="0"/>
    <s v="ABSORBANCE"/>
    <n v="0"/>
    <s v="Organic Materials, Minerals, Archeology"/>
    <x v="2"/>
    <x v="2"/>
    <x v="1"/>
    <x v="2"/>
  </r>
  <r>
    <x v="0"/>
    <s v="Stormflow"/>
    <n v="1"/>
    <s v="RB"/>
    <s v="Outside Thalweg_1"/>
    <n v="0.54"/>
    <s v="SF-3"/>
    <s v="SDC-SF-3-N-1"/>
    <s v="SDC-SF-3"/>
    <s v="SDC-SF-3-N-1_S0-0_A_18"/>
    <n v="18"/>
    <s v="White"/>
    <s v="fragment"/>
    <x v="1"/>
    <x v="5"/>
    <n v="0"/>
    <n v="0"/>
    <n v="0"/>
    <n v="0.69599999999999995"/>
    <n v="1.2669999999999999"/>
    <n v="1.03"/>
    <n v="0"/>
    <s v="Y"/>
    <s v="SDC-SF-3-N-1_S0-0_A_18.SPA"/>
    <s v="Y"/>
    <x v="0"/>
    <s v="EPS"/>
    <s v="Moore Institute for Plastic Pollution Research"/>
    <s v="Reflectance"/>
    <n v="0"/>
    <s v="Reflectance"/>
    <n v="0"/>
    <x v="13"/>
    <x v="9"/>
    <x v="0"/>
    <x v="0"/>
  </r>
  <r>
    <x v="0"/>
    <s v="Stormflow"/>
    <n v="1"/>
    <s v="RB"/>
    <s v="Outside Thalweg_1"/>
    <n v="0.54"/>
    <s v="SF-3"/>
    <s v="SDC-SF-3-N-1"/>
    <s v="SDC-SF-3"/>
    <s v="SDC-SF-3-N-1_S0-0_A_19"/>
    <n v="19"/>
    <s v="black"/>
    <s v="fragment"/>
    <x v="1"/>
    <x v="1"/>
    <n v="0"/>
    <n v="0"/>
    <n v="0"/>
    <n v="0.16500000000000001"/>
    <n v="0.58599999999999997"/>
    <n v="0.39700000000000002"/>
    <n v="0"/>
    <s v="Y"/>
    <s v="SDC-SF-3-N-1_S0-0_A_19.SPA"/>
    <s v="Y"/>
    <x v="1"/>
    <s v="Polyethylene, low Mw ~4,000 by GPC"/>
    <s v="NIST Chem Web Book"/>
    <n v="0"/>
    <s v="Reflectance"/>
    <n v="0"/>
    <s v="Polymer, Minerals, Organic Materials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A_20"/>
    <n v="20"/>
    <s v="black"/>
    <s v="fragment"/>
    <x v="1"/>
    <x v="1"/>
    <n v="0"/>
    <n v="0"/>
    <n v="0"/>
    <n v="0.14199999999999999"/>
    <n v="0.64400000000000002"/>
    <n v="0.307"/>
    <n v="0"/>
    <s v="Y"/>
    <s v="SDC-SF-3-N-1_S0-0_A_20.SPA"/>
    <s v="Y"/>
    <x v="5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1"/>
    <s v="RB"/>
    <s v="Outside Thalweg_1"/>
    <n v="0.54"/>
    <s v="SF-3"/>
    <s v="SDC-SF-3-N-1"/>
    <s v="SDC-SF-3"/>
    <s v="SDC-SF-3-N-1_S0-0_A_21"/>
    <n v="21"/>
    <s v="black"/>
    <s v="fragment"/>
    <x v="1"/>
    <x v="1"/>
    <n v="0"/>
    <n v="0"/>
    <n v="0"/>
    <n v="7.0999999999999994E-2"/>
    <n v="0.41599999999999998"/>
    <n v="0.34799999999999998"/>
    <n v="0"/>
    <s v="Y"/>
    <s v="SDC-SF-3-N-1_S0-0_A_21.SPA"/>
    <s v="Y"/>
    <x v="0"/>
    <s v="EVA"/>
    <s v="Moore Institute for Plastic Pollution Research"/>
    <s v="Reflectance"/>
    <n v="0"/>
    <s v="Reflectance"/>
    <n v="0"/>
    <x v="7"/>
    <x v="5"/>
    <x v="0"/>
    <x v="0"/>
  </r>
  <r>
    <x v="0"/>
    <s v="Stormflow"/>
    <n v="1"/>
    <s v="RB"/>
    <s v="Outside Thalweg_1"/>
    <n v="0.54"/>
    <s v="SF-3"/>
    <s v="SDC-SF-3-N-1"/>
    <s v="SDC-SF-3"/>
    <s v="SDC-SF-3-N-1_S0-0_A_23"/>
    <n v="23"/>
    <s v="gray"/>
    <s v="fragment"/>
    <x v="1"/>
    <x v="1"/>
    <n v="0"/>
    <n v="0"/>
    <n v="0"/>
    <n v="0.123"/>
    <n v="0.751"/>
    <n v="0.30499999999999999"/>
    <n v="0"/>
    <s v="Y"/>
    <s v="SDC-SF-3-N-1_S0-0_A_23.SPA"/>
    <s v="Y"/>
    <x v="0"/>
    <s v="Amber (Chiapas; Dominican Republic)"/>
    <s v="Kimmel_Center"/>
    <n v="0"/>
    <s v="ABSORBANCE"/>
    <n v="0"/>
    <s v="Organic Materials, Minerals, Archeology"/>
    <x v="2"/>
    <x v="2"/>
    <x v="1"/>
    <x v="2"/>
  </r>
  <r>
    <x v="0"/>
    <s v="Stormflow"/>
    <n v="1"/>
    <s v="RB"/>
    <s v="Outside Thalweg_1"/>
    <n v="0.54"/>
    <s v="SF-3"/>
    <s v="SDC-SF-3-N-1"/>
    <s v="SDC-SF-3"/>
    <s v="SDC-SF-3-N-1_S0-0_A_24"/>
    <n v="24"/>
    <s v="black"/>
    <s v="fragment"/>
    <x v="1"/>
    <x v="1"/>
    <n v="0"/>
    <n v="0"/>
    <n v="0"/>
    <n v="8.8999999999999996E-2"/>
    <n v="0.40300000000000002"/>
    <n v="0.34499999999999997"/>
    <n v="0"/>
    <s v="Y"/>
    <s v="SDC-SF-3-N-1_S0-0_A_24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1"/>
    <s v="RB"/>
    <s v="Outside Thalweg_1"/>
    <n v="0.54"/>
    <s v="SF-3"/>
    <s v="SDC-SF-3-N-1"/>
    <s v="SDC-SF-3"/>
    <s v="SDC-SF-3-N-1_S0-0_A_25"/>
    <n v="25"/>
    <s v="gray"/>
    <s v="fragment"/>
    <x v="1"/>
    <x v="1"/>
    <n v="0"/>
    <n v="0"/>
    <n v="0"/>
    <n v="0.108"/>
    <n v="0.46"/>
    <n v="0.36599999999999999"/>
    <n v="0"/>
    <s v="Y"/>
    <s v="SDC-SF-3-N-1_S0-0_A_25.SPA"/>
    <s v="Y"/>
    <x v="2"/>
    <s v="ULDPE"/>
    <s v="Moore Institute for Plastic Pollution Research"/>
    <s v="Reflectance"/>
    <n v="0"/>
    <s v="Reflectance"/>
    <n v="0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A_26"/>
    <n v="26"/>
    <s v="blue"/>
    <s v="fragment"/>
    <x v="1"/>
    <x v="2"/>
    <n v="0"/>
    <n v="0"/>
    <n v="0"/>
    <n v="5.2999999999999999E-2"/>
    <n v="0.56799999999999995"/>
    <n v="0.23499999999999999"/>
    <n v="0"/>
    <s v="Y"/>
    <s v="SDC-SF-3-N-1_S0-0_A_26.SPA"/>
    <s v="Y"/>
    <x v="0"/>
    <s v="PVC.1"/>
    <s v="Moore Institute for Plastic Pollution Research"/>
    <s v="Reflectance"/>
    <n v="0"/>
    <s v="Reflectance"/>
    <n v="0"/>
    <x v="5"/>
    <x v="4"/>
    <x v="0"/>
    <x v="0"/>
  </r>
  <r>
    <x v="0"/>
    <s v="Stormflow"/>
    <n v="1"/>
    <s v="RB"/>
    <s v="Outside Thalweg_1"/>
    <n v="0.54"/>
    <s v="SF-3"/>
    <s v="SDC-SF-3-N-1"/>
    <s v="SDC-SF-3"/>
    <s v="SDC-SF-3-N-1_S0-0_A_28"/>
    <n v="28"/>
    <s v="black"/>
    <s v="fragment"/>
    <x v="1"/>
    <x v="1"/>
    <n v="0"/>
    <n v="0"/>
    <n v="0"/>
    <n v="0.254"/>
    <n v="0.68899999999999995"/>
    <n v="0.48799999999999999"/>
    <n v="0"/>
    <s v="Y"/>
    <s v="SDC-SF-3-N-1_S0-0_A_28.SPA"/>
    <s v="Y"/>
    <x v="0"/>
    <s v="PP 13. Red Bottle Cap Fragment"/>
    <s v="FLOPP, De Frond et al. 2021"/>
    <n v="0"/>
    <s v="TRANSMITTANCE"/>
    <n v="0"/>
    <s v="Polymers"/>
    <x v="1"/>
    <x v="3"/>
    <x v="0"/>
    <x v="0"/>
  </r>
  <r>
    <x v="0"/>
    <s v="Stormflow"/>
    <n v="1"/>
    <s v="RB"/>
    <s v="Outside Thalweg_1"/>
    <n v="0.54"/>
    <s v="SF-3"/>
    <s v="SDC-SF-3-N-1"/>
    <s v="SDC-SF-3"/>
    <s v="SDC-SF-3-N-1_S0-0_A_29"/>
    <n v="29"/>
    <s v="blue"/>
    <s v="fragment"/>
    <x v="1"/>
    <x v="2"/>
    <n v="0"/>
    <n v="0"/>
    <n v="0"/>
    <n v="0.96"/>
    <n v="2.1459999999999999"/>
    <n v="0.86899999999999999"/>
    <n v="0"/>
    <s v="Y"/>
    <s v="SDC-SF-3-N-1_S0-0_A_29.SPA"/>
    <s v="Y"/>
    <x v="1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A_30"/>
    <n v="30"/>
    <s v="green"/>
    <s v="fragment"/>
    <x v="1"/>
    <x v="3"/>
    <n v="0"/>
    <n v="0"/>
    <n v="0"/>
    <n v="0.47499999999999998"/>
    <n v="1.395"/>
    <n v="0.55400000000000005"/>
    <n v="0"/>
    <s v="Y"/>
    <s v="SDC-SF-3-N-1_S0-0_A_30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A_31"/>
    <n v="31"/>
    <s v="green"/>
    <s v="fragment"/>
    <x v="1"/>
    <x v="3"/>
    <n v="0"/>
    <n v="0"/>
    <n v="0"/>
    <n v="0.372"/>
    <n v="1.323"/>
    <n v="0.39600000000000002"/>
    <n v="0"/>
    <s v="Y"/>
    <s v="SDC-SF-3-N-1_S0-0_A_31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A_33"/>
    <n v="33"/>
    <s v="clear"/>
    <s v="fragment"/>
    <x v="1"/>
    <x v="4"/>
    <n v="0"/>
    <n v="0"/>
    <n v="0"/>
    <n v="0.312"/>
    <n v="1.1100000000000001"/>
    <n v="0.621"/>
    <n v="0"/>
    <s v="Y"/>
    <s v="SDC-SF-3-N-1_S0-0_A_33.SPA"/>
    <s v="Y"/>
    <x v="0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A_35"/>
    <n v="35"/>
    <s v="black"/>
    <s v="TRWP"/>
    <x v="1"/>
    <x v="1"/>
    <n v="0"/>
    <s v="could make dents in the particle."/>
    <n v="0"/>
    <n v="0.152"/>
    <n v="0.68899999999999995"/>
    <n v="0.39700000000000002"/>
    <n v="0"/>
    <s v="Y"/>
    <s v="SDC-SF-3-N-1_S0-0_A_35.SPA"/>
    <s v="Y"/>
    <x v="6"/>
    <s v="Artenite"/>
    <s v="Kimmel_Center"/>
    <n v="0"/>
    <s v="ABSORBANCE"/>
    <n v="0"/>
    <s v="Organic Materials, Minerals, Archeology"/>
    <x v="3"/>
    <x v="2"/>
    <x v="1"/>
    <x v="1"/>
  </r>
  <r>
    <x v="0"/>
    <s v="Stormflow"/>
    <n v="1"/>
    <s v="RB"/>
    <s v="Outside Thalweg_1"/>
    <n v="0.54"/>
    <s v="SF-3"/>
    <s v="SDC-SF-3-N-1"/>
    <s v="SDC-SF-3"/>
    <s v="SDC-SF-3-N-1_S0-0_A_36"/>
    <n v="36"/>
    <s v="White"/>
    <s v="fragment"/>
    <x v="1"/>
    <x v="5"/>
    <n v="0"/>
    <n v="0"/>
    <n v="0"/>
    <n v="0.14399999999999999"/>
    <n v="0.74"/>
    <n v="0.35099999999999998"/>
    <n v="0"/>
    <s v="Y"/>
    <s v="SDC-SF-3-N-1_S0-0_A_36.SPA"/>
    <s v="Y"/>
    <x v="0"/>
    <s v="EVA"/>
    <s v="Moore Institute for Plastic Pollution Research"/>
    <s v="Reflectance"/>
    <n v="0"/>
    <s v="Reflectance"/>
    <n v="0"/>
    <x v="7"/>
    <x v="5"/>
    <x v="0"/>
    <x v="0"/>
  </r>
  <r>
    <x v="0"/>
    <s v="Stormflow"/>
    <n v="1"/>
    <s v="RB"/>
    <s v="Outside Thalweg_1"/>
    <n v="0.54"/>
    <s v="SF-3"/>
    <s v="SDC-SF-3-N-1"/>
    <s v="SDC-SF-3"/>
    <s v="SDC-SF-3-N-1_S0-0_A_41"/>
    <n v="41"/>
    <s v="White"/>
    <s v="fragment"/>
    <x v="1"/>
    <x v="5"/>
    <n v="0"/>
    <n v="0"/>
    <n v="0"/>
    <n v="5.2480000000000002"/>
    <n v="3.7010000000000001"/>
    <n v="2.806"/>
    <n v="0"/>
    <s v="Y"/>
    <s v="SDC-SF-3-N-1_S0-0_A_41.SPA"/>
    <s v="Y"/>
    <x v="4"/>
    <s v="LDPE.2"/>
    <s v="Moore Institute for Plastic Pollution Research"/>
    <s v="Reflectance"/>
    <n v="0"/>
    <s v="Reflectance"/>
    <n v="0"/>
    <x v="1"/>
    <x v="1"/>
    <x v="0"/>
    <x v="1"/>
  </r>
  <r>
    <x v="0"/>
    <s v="Stormflow"/>
    <n v="1"/>
    <s v="RB"/>
    <s v="Outside Thalweg_1"/>
    <n v="0.54"/>
    <s v="SF-3"/>
    <s v="SDC-SF-3-N-1"/>
    <s v="SDC-SF-3"/>
    <s v="SDC-SF-3-N-1_S0-0_A_46"/>
    <n v="46"/>
    <s v="White"/>
    <s v="foam"/>
    <x v="1"/>
    <x v="5"/>
    <n v="0"/>
    <s v="has holes within the particle, could make dents."/>
    <n v="0"/>
    <n v="1.859"/>
    <n v="2.3959999999999999"/>
    <n v="1.397"/>
    <n v="0"/>
    <s v="Y"/>
    <s v="SDC-SF-3-N-1_S0-0_A_46.SPA"/>
    <s v="Y"/>
    <x v="58"/>
    <s v="ps"/>
    <s v="win cowger and sebastian primpke"/>
    <s v="transmission"/>
    <s v="transmission"/>
    <s v="transmission"/>
    <s v="Polymer, Minerals, Organic Materials"/>
    <x v="18"/>
    <x v="9"/>
    <x v="0"/>
    <x v="0"/>
  </r>
  <r>
    <x v="0"/>
    <s v="Stormflow"/>
    <n v="1"/>
    <s v="RB"/>
    <s v="Outside Thalweg_1"/>
    <n v="0.54"/>
    <s v="SF-3"/>
    <s v="SDC-SF-3-N-1"/>
    <s v="SDC-SF-3"/>
    <s v="SDC-SF-3-N-1_S0-0_A_47"/>
    <n v="47"/>
    <s v="green"/>
    <s v="fragment"/>
    <x v="1"/>
    <x v="3"/>
    <n v="0"/>
    <n v="0"/>
    <n v="0"/>
    <n v="0.94899999999999995"/>
    <n v="1.3280000000000001"/>
    <n v="0.99"/>
    <n v="0"/>
    <s v="Y"/>
    <s v="SDC-SF-3-N-1_S0-0_A_47.SPA"/>
    <s v="Y"/>
    <x v="59"/>
    <s v="honeycomb"/>
    <s v="win cowger and sebastian primpke"/>
    <s v="Reflectance"/>
    <s v="Reflectance"/>
    <s v="Reflectance"/>
    <s v="Polymer, Minerals, Organic Materials"/>
    <x v="12"/>
    <x v="2"/>
    <x v="1"/>
    <x v="2"/>
  </r>
  <r>
    <x v="0"/>
    <s v="Stormflow"/>
    <n v="1"/>
    <s v="RB"/>
    <s v="Outside Thalweg_1"/>
    <n v="0.54"/>
    <s v="SF-3"/>
    <s v="SDC-SF-3-N-1"/>
    <s v="SDC-SF-3"/>
    <s v="SDC-SF-3-N-1_S0-0_A_48"/>
    <n v="48"/>
    <s v="blue"/>
    <s v="fragment"/>
    <x v="1"/>
    <x v="2"/>
    <n v="0"/>
    <n v="0"/>
    <n v="0"/>
    <n v="0.14399999999999999"/>
    <n v="0.68300000000000005"/>
    <n v="0.34300000000000003"/>
    <n v="0"/>
    <s v="Y"/>
    <s v="SDC-SF-3-N-1_S0-0_A_48.SPA"/>
    <s v="Y"/>
    <x v="60"/>
    <s v="hdpe.1"/>
    <s v="Moore Institute for Plastic Pollution Research"/>
    <s v="Reflectance"/>
    <s v="Reflectance"/>
    <s v="Reflectance"/>
    <s v="polymers and minerals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A_49"/>
    <n v="49"/>
    <s v="black"/>
    <s v="fragment"/>
    <x v="1"/>
    <x v="1"/>
    <n v="0"/>
    <n v="0"/>
    <n v="0"/>
    <n v="0.14499999999999999"/>
    <n v="0.78400000000000003"/>
    <n v="0.50700000000000001"/>
    <n v="0"/>
    <s v="Y"/>
    <s v="SDC-SF-3-N-1_S0-0_A_49.SPA"/>
    <s v="Y"/>
    <x v="61"/>
    <s v="pe"/>
    <s v="win cowger and sebastian primpke"/>
    <s v="transmission"/>
    <s v="transmission"/>
    <s v="transmission"/>
    <s v="Polymer, Minerals, Organic Materials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A_50"/>
    <n v="50"/>
    <s v="black"/>
    <s v="fragment"/>
    <x v="1"/>
    <x v="1"/>
    <n v="0"/>
    <n v="0"/>
    <n v="0"/>
    <n v="0.18"/>
    <n v="1.409"/>
    <n v="0.48899999999999999"/>
    <n v="0"/>
    <s v="Y"/>
    <s v="SDC-SF-3-N-1_S0-0_A_50.SPA"/>
    <s v="Y"/>
    <x v="62"/>
    <s v="rubber"/>
    <s v="win cowger and sebastian primpke"/>
    <s v="Reflectance"/>
    <s v="Reflectance"/>
    <s v="Reflectance"/>
    <s v="Polymer, Minerals, Organic Materials"/>
    <x v="7"/>
    <x v="2"/>
    <x v="0"/>
    <x v="0"/>
  </r>
  <r>
    <x v="0"/>
    <s v="Stormflow"/>
    <n v="1"/>
    <s v="RB"/>
    <s v="Outside Thalweg_1"/>
    <n v="0.54"/>
    <s v="SF-3"/>
    <s v="SDC-SF-3-N-1"/>
    <s v="SDC-SF-3"/>
    <s v="SDC-SF-3-N-1_S0-0_A_51"/>
    <n v="51"/>
    <s v="black"/>
    <s v="fragment"/>
    <x v="1"/>
    <x v="1"/>
    <n v="0"/>
    <n v="0"/>
    <s v="done"/>
    <n v="0.43099999999999999"/>
    <n v="1.2450000000000001"/>
    <n v="0.57699999999999996"/>
    <n v="0"/>
    <s v="Y"/>
    <s v="SDC-SF-3-N-1_S0-0_A_51.SPA"/>
    <s v="Y"/>
    <x v="63"/>
    <s v="plastic"/>
    <s v="win cowger and sebastian primpke"/>
    <s v="Reflectance"/>
    <s v="Reflectance"/>
    <s v="Reflectance"/>
    <s v="Polymer, Minerals, Organic Materials"/>
    <x v="7"/>
    <x v="2"/>
    <x v="0"/>
    <x v="0"/>
  </r>
  <r>
    <x v="0"/>
    <s v="Stormflow"/>
    <n v="1"/>
    <s v="RB"/>
    <s v="Outside Thalweg_1"/>
    <n v="0.54"/>
    <s v="SF-3"/>
    <s v="SDC-SF-3-N-1"/>
    <s v="SDC-SF-3"/>
    <s v="SDC-SF-3-N-1_S0-0_A_52"/>
    <n v="52"/>
    <s v="black"/>
    <s v="fragment"/>
    <x v="1"/>
    <x v="1"/>
    <n v="0"/>
    <n v="0"/>
    <n v="0"/>
    <n v="0.17399999999999999"/>
    <n v="1.323"/>
    <n v="0.73699999999999999"/>
    <n v="0"/>
    <s v="Y"/>
    <s v="SDC-SF-3-N-1_S0-0_A_52.SPA"/>
    <s v="Y"/>
    <x v="64"/>
    <s v="pp"/>
    <s v="win cowger and sebastian primpke"/>
    <s v="Reflectance"/>
    <s v="Reflectance"/>
    <s v="Reflectance"/>
    <s v="Polymer, Minerals, Organic Materials"/>
    <x v="1"/>
    <x v="3"/>
    <x v="0"/>
    <x v="0"/>
  </r>
  <r>
    <x v="0"/>
    <s v="Stormflow"/>
    <n v="1"/>
    <s v="RB"/>
    <s v="Outside Thalweg_1"/>
    <n v="0.54"/>
    <s v="SF-3"/>
    <s v="SDC-SF-3-N-1"/>
    <s v="SDC-SF-3"/>
    <s v="SDC-SF-3-N-1_S0-0_A_53"/>
    <n v="53"/>
    <s v="green"/>
    <s v="fragment"/>
    <x v="1"/>
    <x v="3"/>
    <n v="0"/>
    <n v="0"/>
    <n v="0"/>
    <n v="0.107"/>
    <n v="0.69"/>
    <n v="0.47699999999999998"/>
    <n v="0"/>
    <s v="Y"/>
    <s v="SDC-SF-3-N-1_S0-0_A_53.SPA"/>
    <s v="Y"/>
    <x v="65"/>
    <s v="pe"/>
    <s v="win cowger and sebastian primpke"/>
    <s v="transmission"/>
    <s v="transmission"/>
    <s v="transmission"/>
    <s v="Polymer, Minerals, Organic Materials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A_54"/>
    <n v="54"/>
    <s v="black"/>
    <s v="fragment"/>
    <x v="1"/>
    <x v="1"/>
    <n v="0"/>
    <n v="0"/>
    <n v="0"/>
    <n v="0.12"/>
    <n v="0.60599999999999998"/>
    <n v="0.38600000000000001"/>
    <n v="0"/>
    <s v="Y"/>
    <s v="SDC-SF-3-N-1_S0-0_A_54.SPA"/>
    <s v="Y"/>
    <x v="66"/>
    <s v="polyamide_resin"/>
    <s v="win cowger and sebastian primpke"/>
    <s v="Reflectance"/>
    <s v="Reflectance"/>
    <s v="Reflectance"/>
    <s v="Polymer, Minerals, Organic Materials"/>
    <x v="9"/>
    <x v="2"/>
    <x v="0"/>
    <x v="0"/>
  </r>
  <r>
    <x v="0"/>
    <s v="Stormflow"/>
    <n v="1"/>
    <s v="RB"/>
    <s v="Outside Thalweg_1"/>
    <n v="0.54"/>
    <s v="SF-3"/>
    <s v="SDC-SF-3-N-1"/>
    <s v="SDC-SF-3"/>
    <s v="SDC-SF-3-N-1_S0-0_A_55"/>
    <n v="55"/>
    <s v="black"/>
    <s v="fragment"/>
    <x v="1"/>
    <x v="1"/>
    <n v="0"/>
    <n v="0"/>
    <n v="0"/>
    <n v="0.215"/>
    <n v="0.56999999999999995"/>
    <n v="0.503"/>
    <n v="0"/>
    <s v="Y"/>
    <s v="SDC-SF-3-N-1_S0-0_A_55.SPA"/>
    <s v="Y"/>
    <x v="67"/>
    <s v="polypropylen"/>
    <s v="win cowger and sebastian primpke"/>
    <s v="Reflectance"/>
    <s v="Reflectance"/>
    <s v="Reflectance"/>
    <s v="Polymer, Minerals, Organic Materials"/>
    <x v="1"/>
    <x v="3"/>
    <x v="0"/>
    <x v="0"/>
  </r>
  <r>
    <x v="0"/>
    <s v="Stormflow"/>
    <n v="1"/>
    <s v="RB"/>
    <s v="Outside Thalweg_1"/>
    <n v="0.54"/>
    <s v="SF-3"/>
    <s v="SDC-SF-3-N-1"/>
    <s v="SDC-SF-3"/>
    <s v="SDC-SF-3-N-1_S0-0_A_56"/>
    <n v="56"/>
    <s v="gray"/>
    <s v="fragment"/>
    <x v="1"/>
    <x v="1"/>
    <n v="0"/>
    <n v="0"/>
    <n v="0"/>
    <n v="0.19800000000000001"/>
    <n v="0.746"/>
    <n v="0.39400000000000002"/>
    <n v="0"/>
    <s v="Y"/>
    <s v="SDC-SF-3-N-1_S0-0_A_56.SPA"/>
    <s v="Y"/>
    <x v="68"/>
    <s v="pp"/>
    <s v="win cowger and sebastian primpke"/>
    <s v="Reflectance"/>
    <s v="Reflectance"/>
    <s v="Reflectance"/>
    <s v="Polymer, Minerals, Organic Materials"/>
    <x v="1"/>
    <x v="3"/>
    <x v="0"/>
    <x v="0"/>
  </r>
  <r>
    <x v="0"/>
    <s v="Stormflow"/>
    <n v="1"/>
    <s v="RB"/>
    <s v="Outside Thalweg_1"/>
    <n v="0.54"/>
    <s v="SF-3"/>
    <s v="SDC-SF-3-N-1"/>
    <s v="SDC-SF-3"/>
    <s v="SDC-SF-3-N-1_S0-0_A_57"/>
    <n v="57"/>
    <s v="black"/>
    <s v="fragment"/>
    <x v="1"/>
    <x v="1"/>
    <n v="0"/>
    <n v="0"/>
    <s v="done"/>
    <n v="5.6000000000000001E-2"/>
    <n v="0.54500000000000004"/>
    <n v="0.23300000000000001"/>
    <n v="0"/>
    <s v="Y"/>
    <s v="SDC-SF-3-N-1_S0-0_A_57.SPA"/>
    <s v="Y"/>
    <x v="69"/>
    <s v="rubber"/>
    <s v="win cowger and sebastian primpke"/>
    <s v="Reflectance"/>
    <s v="Reflectance"/>
    <s v="Reflectance"/>
    <s v="Polymer, Minerals, Organic Materials"/>
    <x v="7"/>
    <x v="2"/>
    <x v="0"/>
    <x v="0"/>
  </r>
  <r>
    <x v="0"/>
    <s v="Stormflow"/>
    <n v="1"/>
    <s v="RB"/>
    <s v="Outside Thalweg_1"/>
    <n v="0.54"/>
    <s v="SF-3"/>
    <s v="SDC-SF-3-N-1"/>
    <s v="SDC-SF-3"/>
    <s v="SDC-SF-3-N-1_S0-0_A_58"/>
    <n v="58"/>
    <s v="White"/>
    <s v="foam"/>
    <x v="1"/>
    <x v="5"/>
    <n v="0"/>
    <s v="has holes within the particle, could make dents."/>
    <n v="0"/>
    <n v="0.53400000000000003"/>
    <n v="1.7430000000000001"/>
    <n v="0.71399999999999997"/>
    <n v="0"/>
    <s v="Y"/>
    <s v="SDC-SF-3-N-1_S0-0_A_58.SPA"/>
    <s v="Y"/>
    <x v="70"/>
    <s v="eps"/>
    <s v="win cowger and sebastian primpke"/>
    <s v="Reflectance"/>
    <s v="Reflectance"/>
    <s v="Reflectance"/>
    <s v="Polymer, Minerals, Organic Materials"/>
    <x v="18"/>
    <x v="9"/>
    <x v="0"/>
    <x v="0"/>
  </r>
  <r>
    <x v="0"/>
    <s v="Stormflow"/>
    <n v="1"/>
    <s v="RB"/>
    <s v="Outside Thalweg_1"/>
    <n v="0.54"/>
    <s v="SF-3"/>
    <s v="SDC-SF-3-N-1"/>
    <s v="SDC-SF-3"/>
    <s v="SDC-SF-3-N-1_S0-0_A_59"/>
    <n v="59"/>
    <s v="black"/>
    <s v="fragment"/>
    <x v="1"/>
    <x v="1"/>
    <n v="0"/>
    <n v="0"/>
    <n v="0"/>
    <n v="7.5999999999999998E-2"/>
    <n v="0.45"/>
    <n v="0.33500000000000002"/>
    <n v="0"/>
    <s v="Y"/>
    <s v="SDC-SF-3-N-1_S0-0_A_59.SPA"/>
    <s v="Y"/>
    <x v="71"/>
    <s v="fibre_polypropylene_dyed"/>
    <s v="win cowger and sebastian primpke"/>
    <s v="Reflectance"/>
    <s v="Reflectance"/>
    <s v="Reflectance"/>
    <s v="Polymer, Minerals, Organic Materials"/>
    <x v="1"/>
    <x v="3"/>
    <x v="0"/>
    <x v="0"/>
  </r>
  <r>
    <x v="0"/>
    <s v="Stormflow"/>
    <n v="1"/>
    <s v="RB"/>
    <s v="Outside Thalweg_1"/>
    <n v="0.54"/>
    <s v="SF-3"/>
    <s v="SDC-SF-3-N-1"/>
    <s v="SDC-SF-3"/>
    <s v="SDC-SF-3-N-1_S0-0_A_60"/>
    <n v="60"/>
    <s v="black"/>
    <s v="fragment"/>
    <x v="1"/>
    <x v="1"/>
    <n v="0"/>
    <n v="0"/>
    <n v="0"/>
    <n v="0.113"/>
    <n v="0.624"/>
    <n v="0.52300000000000002"/>
    <n v="0"/>
    <s v="Y"/>
    <s v="SDC-SF-3-N-1_S0-0_A_60.SPA"/>
    <s v="Y"/>
    <x v="1"/>
    <s v="PP 1. Red Straw Fragment"/>
    <s v="FLOPP, De Frond et al. 2021"/>
    <n v="0"/>
    <s v="TRANSMITTANCE"/>
    <n v="0"/>
    <s v="Polymers"/>
    <x v="1"/>
    <x v="3"/>
    <x v="0"/>
    <x v="0"/>
  </r>
  <r>
    <x v="0"/>
    <s v="Stormflow"/>
    <n v="1"/>
    <s v="RB"/>
    <s v="Outside Thalweg_1"/>
    <n v="0.54"/>
    <s v="SF-3"/>
    <s v="SDC-SF-3-N-1"/>
    <s v="SDC-SF-3"/>
    <s v="SDC-SF-3-N-1_S0-0_A_62"/>
    <n v="62"/>
    <s v="gray"/>
    <s v="fragment"/>
    <x v="1"/>
    <x v="1"/>
    <n v="0"/>
    <n v="0"/>
    <n v="0"/>
    <n v="0.22600000000000001"/>
    <n v="0.81899999999999995"/>
    <n v="0.61799999999999999"/>
    <n v="0"/>
    <s v="Y"/>
    <s v="SDC-SF-3-N-1_S0-0_A_62.SPA"/>
    <s v="Y"/>
    <x v="72"/>
    <s v="triacontane"/>
    <s v="NIST Chem Web Book"/>
    <s v="Reflectance"/>
    <s v="Reflectance"/>
    <s v="Reflectance"/>
    <s v="Polymer, Minerals, Organic Materials"/>
    <x v="3"/>
    <x v="2"/>
    <x v="1"/>
    <x v="2"/>
  </r>
  <r>
    <x v="0"/>
    <s v="Stormflow"/>
    <n v="1"/>
    <s v="RB"/>
    <s v="Outside Thalweg_1"/>
    <n v="0.54"/>
    <s v="SF-3"/>
    <s v="SDC-SF-3-N-1"/>
    <s v="SDC-SF-3"/>
    <s v="SDC-SF-3-N-1_S0-0_A_63"/>
    <n v="63"/>
    <s v="purple"/>
    <s v="fragment"/>
    <x v="1"/>
    <x v="2"/>
    <n v="0"/>
    <n v="0"/>
    <n v="0"/>
    <n v="0.42399999999999999"/>
    <n v="1.38"/>
    <n v="0.79900000000000004"/>
    <n v="0"/>
    <s v="Y"/>
    <s v="SDC-SF-3-N-1_S0-0_A_63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A_64"/>
    <n v="64"/>
    <s v="clear"/>
    <s v="fragment"/>
    <x v="1"/>
    <x v="4"/>
    <n v="0"/>
    <n v="0"/>
    <n v="0"/>
    <n v="0.23799999999999999"/>
    <n v="0.71199999999999997"/>
    <n v="0.51200000000000001"/>
    <n v="0"/>
    <s v="Y"/>
    <s v="SDC-SF-3-N-1_S0-0_A_64.SPA"/>
    <s v="Y"/>
    <x v="73"/>
    <s v="ethylene_acrylic_acid"/>
    <s v="win cowger and sebastian primpke"/>
    <s v="Reflectance"/>
    <s v="Reflectance"/>
    <s v="Reflectance"/>
    <s v="Polymer, Minerals, Organic Materials"/>
    <x v="7"/>
    <x v="2"/>
    <x v="0"/>
    <x v="0"/>
  </r>
  <r>
    <x v="0"/>
    <s v="Stormflow"/>
    <n v="1"/>
    <s v="RB"/>
    <s v="Outside Thalweg_1"/>
    <n v="0.54"/>
    <s v="SF-3"/>
    <s v="SDC-SF-3-N-1"/>
    <s v="SDC-SF-3"/>
    <s v="SDC-SF-3-N-1_S0-0_A_65"/>
    <n v="65"/>
    <s v="clear"/>
    <s v="fragment"/>
    <x v="1"/>
    <x v="4"/>
    <n v="0"/>
    <n v="0"/>
    <n v="0"/>
    <n v="0.14299999999999999"/>
    <n v="0.86899999999999999"/>
    <n v="0.39900000000000002"/>
    <n v="0"/>
    <s v="Y"/>
    <s v="SDC-SF-3-N-1_S0-0_A_65.SPA"/>
    <s v="Y"/>
    <x v="74"/>
    <s v="ethylene_acrylic_acid"/>
    <s v="win cowger and sebastian primpke"/>
    <s v="Reflectance"/>
    <s v="Reflectance"/>
    <s v="Reflectance"/>
    <s v="Polymer, Minerals, Organic Materials"/>
    <x v="7"/>
    <x v="2"/>
    <x v="0"/>
    <x v="0"/>
  </r>
  <r>
    <x v="0"/>
    <s v="Stormflow"/>
    <n v="1"/>
    <s v="RB"/>
    <s v="Outside Thalweg_1"/>
    <n v="0.54"/>
    <s v="SF-3"/>
    <s v="SDC-SF-3-N-1"/>
    <s v="SDC-SF-3"/>
    <s v="SDC-SF-3-N-1_S0-0_A_66"/>
    <n v="66"/>
    <s v="black"/>
    <s v="fragment"/>
    <x v="1"/>
    <x v="1"/>
    <n v="0"/>
    <n v="0"/>
    <n v="0"/>
    <n v="0.22900000000000001"/>
    <n v="0.755"/>
    <n v="0.51800000000000002"/>
    <n v="0"/>
    <s v="Y"/>
    <s v="SDC-SF-3-N-1_S0-0_A_66.SPA"/>
    <s v="Y"/>
    <x v="75"/>
    <s v="fibre_polypropylene"/>
    <s v="win cowger and sebastian primpke"/>
    <s v="Reflectance"/>
    <s v="Reflectance"/>
    <s v="Reflectance"/>
    <s v="Polymer, Minerals, Organic Materials"/>
    <x v="1"/>
    <x v="3"/>
    <x v="0"/>
    <x v="0"/>
  </r>
  <r>
    <x v="0"/>
    <s v="Stormflow"/>
    <n v="1"/>
    <s v="RB"/>
    <s v="Outside Thalweg_1"/>
    <n v="0.54"/>
    <s v="SF-3"/>
    <s v="SDC-SF-3-N-1"/>
    <s v="SDC-SF-3"/>
    <s v="SDC-SF-3-N-1_S0-0_A_67"/>
    <n v="67"/>
    <s v="blue"/>
    <s v="fragment"/>
    <x v="1"/>
    <x v="2"/>
    <n v="0"/>
    <n v="0"/>
    <n v="0"/>
    <n v="0.10299999999999999"/>
    <n v="1.0029999999999999"/>
    <n v="0.38700000000000001"/>
    <n v="0"/>
    <s v="Y"/>
    <s v="SDC-SF-3-N-1_S0-0_A_67.SPA"/>
    <s v="Y"/>
    <x v="76"/>
    <s v="pvc.1"/>
    <s v="Moore Institute for Plastic Pollution Research"/>
    <s v="Reflectance"/>
    <s v="Reflectance"/>
    <s v="Reflectance"/>
    <s v="polymers and minerals"/>
    <x v="5"/>
    <x v="4"/>
    <x v="0"/>
    <x v="0"/>
  </r>
  <r>
    <x v="0"/>
    <s v="Stormflow"/>
    <n v="1"/>
    <s v="RB"/>
    <s v="Outside Thalweg_1"/>
    <n v="0.54"/>
    <s v="SF-3"/>
    <s v="SDC-SF-3-N-1"/>
    <s v="SDC-SF-3"/>
    <s v="SDC-SF-3-N-1_S0-0_A_68"/>
    <n v="68"/>
    <s v="orange"/>
    <s v="fragment"/>
    <x v="1"/>
    <x v="6"/>
    <n v="0"/>
    <n v="0"/>
    <n v="0"/>
    <n v="0.32100000000000001"/>
    <n v="2.1190000000000002"/>
    <n v="0.41599999999999998"/>
    <n v="0"/>
    <s v="Y"/>
    <s v="SDC-SF-3-N-1_S0-0_A_68.SPA"/>
    <s v="Y"/>
    <x v="77"/>
    <s v="pe"/>
    <s v="win cowger and sebastian primpke"/>
    <s v="transmission"/>
    <s v="transmission"/>
    <s v="transmission"/>
    <s v="Polymer, Minerals, Organic Materials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A_69"/>
    <n v="69"/>
    <s v="black"/>
    <s v="fragment"/>
    <x v="1"/>
    <x v="1"/>
    <n v="0"/>
    <n v="0"/>
    <n v="0"/>
    <n v="0.61699999999999999"/>
    <n v="1.984"/>
    <n v="0.61399999999999999"/>
    <n v="0"/>
    <s v="Y"/>
    <s v="SDC-SF-3-N-1_S0-0_A_69.SPA"/>
    <s v="Y"/>
    <x v="78"/>
    <s v="pp"/>
    <s v="win cowger and sebastian primpke"/>
    <s v="Reflectance"/>
    <s v="Reflectance"/>
    <s v="Reflectance"/>
    <s v="Polymer, Minerals, Organic Materials"/>
    <x v="1"/>
    <x v="3"/>
    <x v="0"/>
    <x v="0"/>
  </r>
  <r>
    <x v="0"/>
    <s v="Stormflow"/>
    <n v="1"/>
    <s v="RB"/>
    <s v="Outside Thalweg_1"/>
    <n v="0.54"/>
    <s v="SF-3"/>
    <s v="SDC-SF-3-N-1"/>
    <s v="SDC-SF-3"/>
    <s v="SDC-SF-3-N-1_S0-0_A_70"/>
    <n v="70"/>
    <s v="brown"/>
    <s v="fragment"/>
    <x v="1"/>
    <x v="1"/>
    <n v="0"/>
    <n v="0"/>
    <n v="0"/>
    <n v="0.32400000000000001"/>
    <n v="0.86299999999999999"/>
    <n v="0.60699999999999998"/>
    <n v="0"/>
    <s v="Y"/>
    <s v="SDC-SF-3-N-1_S0-0_A_70.SPA"/>
    <s v="Y"/>
    <x v="79"/>
    <s v="triacontane"/>
    <s v="NIST Chem Web Book"/>
    <s v="Reflectance"/>
    <s v="Reflectance"/>
    <s v="Reflectance"/>
    <s v="Polymer, Minerals, Organic Materials"/>
    <x v="3"/>
    <x v="2"/>
    <x v="1"/>
    <x v="2"/>
  </r>
  <r>
    <x v="0"/>
    <s v="Stormflow"/>
    <n v="1"/>
    <s v="RB"/>
    <s v="Outside Thalweg_1"/>
    <n v="0.54"/>
    <s v="SF-3"/>
    <s v="SDC-SF-3-N-1"/>
    <s v="SDC-SF-3"/>
    <s v="SDC-SF-3-N-1_S0-0_A_71"/>
    <n v="71"/>
    <s v="pink"/>
    <s v="fragment"/>
    <x v="1"/>
    <x v="0"/>
    <n v="0"/>
    <n v="0"/>
    <s v="done"/>
    <n v="0.14699999999999999"/>
    <n v="0.93799999999999994"/>
    <n v="0.504"/>
    <n v="0"/>
    <s v="Y"/>
    <s v="SDC-SF-3-N-1_S0-0_A_71.SPA"/>
    <s v="Y"/>
    <x v="80"/>
    <s v="pp"/>
    <s v="win cowger and sebastian primpke"/>
    <s v="transmission"/>
    <s v="transmission"/>
    <s v="transmission"/>
    <s v="Polymer, Minerals, Organic Materials"/>
    <x v="1"/>
    <x v="3"/>
    <x v="0"/>
    <x v="0"/>
  </r>
  <r>
    <x v="0"/>
    <s v="Stormflow"/>
    <n v="1"/>
    <s v="RB"/>
    <s v="Outside Thalweg_1"/>
    <n v="0.54"/>
    <s v="SF-3"/>
    <s v="SDC-SF-3-N-1"/>
    <s v="SDC-SF-3"/>
    <s v="SDC-SF-3-N-1_S0-0_A_72"/>
    <n v="72"/>
    <s v="green"/>
    <s v="fragment"/>
    <x v="1"/>
    <x v="3"/>
    <n v="0"/>
    <n v="0"/>
    <n v="0"/>
    <n v="0.06"/>
    <n v="0.57199999999999995"/>
    <n v="0.23599999999999999"/>
    <n v="0"/>
    <s v="Y"/>
    <s v="SDC-SF-3-N-1_S0-0_A_72.SPA"/>
    <s v="Y"/>
    <x v="81"/>
    <s v="pe"/>
    <s v="win cowger and sebastian primpke"/>
    <s v="transmission"/>
    <s v="transmission"/>
    <s v="transmission"/>
    <s v="Polymer, Minerals, Organic Materials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A_73"/>
    <n v="73"/>
    <s v="black"/>
    <s v="fragment"/>
    <x v="1"/>
    <x v="1"/>
    <n v="0"/>
    <n v="0"/>
    <n v="0"/>
    <n v="5.1999999999999998E-2"/>
    <n v="0.45500000000000002"/>
    <n v="0.187"/>
    <n v="0"/>
    <s v="Y"/>
    <s v="SDC-SF-3-N-1_S0-0_A_73.SPA"/>
    <s v="Y"/>
    <x v="82"/>
    <s v="pe"/>
    <s v="win cowger and sebastian primpke"/>
    <s v="transmission"/>
    <s v="transmission"/>
    <s v="transmission"/>
    <s v="Polymer, Minerals, Organic Materials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A_74"/>
    <n v="74"/>
    <s v="black"/>
    <s v="fragment"/>
    <x v="1"/>
    <x v="1"/>
    <n v="0"/>
    <n v="0"/>
    <n v="0"/>
    <n v="9.0999999999999998E-2"/>
    <n v="0.47899999999999998"/>
    <n v="0.35099999999999998"/>
    <n v="0"/>
    <s v="Y"/>
    <s v="SDC-SF-3-N-1_S0-0_A_74.SPA"/>
    <s v="Y"/>
    <x v="83"/>
    <s v="rubber"/>
    <s v="win cowger and sebastian primpke"/>
    <s v="Reflectance"/>
    <s v="Reflectance"/>
    <s v="Reflectance"/>
    <s v="Polymer, Minerals, Organic Materials"/>
    <x v="7"/>
    <x v="2"/>
    <x v="0"/>
    <x v="0"/>
  </r>
  <r>
    <x v="0"/>
    <s v="Stormflow"/>
    <n v="1"/>
    <s v="RB"/>
    <s v="Outside Thalweg_1"/>
    <n v="0.54"/>
    <s v="SF-3"/>
    <s v="SDC-SF-3-N-1"/>
    <s v="SDC-SF-3"/>
    <s v="SDC-SF-3-N-1_S0-0_A_75"/>
    <n v="75"/>
    <s v="black"/>
    <s v="fragment"/>
    <x v="1"/>
    <x v="1"/>
    <n v="0"/>
    <n v="0"/>
    <n v="0"/>
    <n v="0.13800000000000001"/>
    <n v="0.68600000000000005"/>
    <n v="0.46"/>
    <n v="0"/>
    <s v="Y"/>
    <s v="SDC-SF-3-N-1_S0-0_A_75.SPA"/>
    <s v="Y"/>
    <x v="84"/>
    <s v="pe"/>
    <s v="win cowger and sebastian primpke"/>
    <s v="transmission"/>
    <s v="transmission"/>
    <s v="transmission"/>
    <s v="Polymer, Minerals, Organic Materials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A_76"/>
    <n v="76"/>
    <s v="black"/>
    <s v="fragment"/>
    <x v="1"/>
    <x v="1"/>
    <n v="0"/>
    <n v="0"/>
    <n v="0"/>
    <n v="0.41499999999999998"/>
    <n v="1.155"/>
    <n v="0.51200000000000001"/>
    <n v="0"/>
    <s v="Y"/>
    <s v="SDC-SF-3-N-1_S0-0_A_76.SPA"/>
    <s v="Y"/>
    <x v="85"/>
    <s v="honeycomb_middle_wall"/>
    <s v="win cowger and sebastian primpke"/>
    <s v="Reflectance"/>
    <s v="Reflectance"/>
    <s v="Reflectance"/>
    <s v="Polymer, Minerals, Organic Materials"/>
    <x v="12"/>
    <x v="2"/>
    <x v="1"/>
    <x v="2"/>
  </r>
  <r>
    <x v="0"/>
    <s v="Stormflow"/>
    <n v="1"/>
    <s v="RB"/>
    <s v="Outside Thalweg_1"/>
    <n v="0.54"/>
    <s v="SF-3"/>
    <s v="SDC-SF-3-N-1"/>
    <s v="SDC-SF-3"/>
    <s v="SDC-SF-3-N-1_S0-0_A_77"/>
    <n v="77"/>
    <s v="blue"/>
    <s v="fragment"/>
    <x v="1"/>
    <x v="2"/>
    <n v="0"/>
    <n v="0"/>
    <n v="0"/>
    <n v="0.109"/>
    <n v="0.53600000000000003"/>
    <n v="0.36799999999999999"/>
    <n v="0"/>
    <s v="Y"/>
    <s v="SDC-SF-3-N-1_S0-0_A_77.SPA"/>
    <s v="Y"/>
    <x v="86"/>
    <s v="polypropylen"/>
    <s v="win cowger and sebastian primpke"/>
    <s v="Reflectance"/>
    <s v="Reflectance"/>
    <s v="Reflectance"/>
    <s v="Polymer, Minerals, Organic Materials"/>
    <x v="1"/>
    <x v="3"/>
    <x v="0"/>
    <x v="0"/>
  </r>
  <r>
    <x v="0"/>
    <s v="Stormflow"/>
    <n v="1"/>
    <s v="RB"/>
    <s v="Outside Thalweg_1"/>
    <n v="0.54"/>
    <s v="SF-3"/>
    <s v="SDC-SF-3-N-1"/>
    <s v="SDC-SF-3"/>
    <s v="SDC-SF-3-N-1_S0-0_A_78"/>
    <n v="78"/>
    <s v="red"/>
    <s v="fragment"/>
    <x v="1"/>
    <x v="0"/>
    <n v="0"/>
    <n v="0"/>
    <s v="done"/>
    <n v="9.5000000000000001E-2"/>
    <n v="0.54800000000000004"/>
    <n v="0.34200000000000003"/>
    <n v="0"/>
    <s v="Y"/>
    <s v="SDC-SF-3-N-1_S0-0_A_78.SPA"/>
    <s v="Y"/>
    <x v="87"/>
    <s v="probe 82, plextol d360 (kremer), dispersion in ethanol"/>
    <s v="archaeometrielabor"/>
    <s v="transmittance"/>
    <s v="TRANSMITTANCE"/>
    <s v="transmittance"/>
    <s v="Paints"/>
    <x v="3"/>
    <x v="2"/>
    <x v="1"/>
    <x v="2"/>
  </r>
  <r>
    <x v="0"/>
    <s v="Stormflow"/>
    <n v="1"/>
    <s v="RB"/>
    <s v="Outside Thalweg_1"/>
    <n v="0.54"/>
    <s v="SF-3"/>
    <s v="SDC-SF-3-N-1"/>
    <s v="SDC-SF-3"/>
    <s v="SDC-SF-3-N-1_S0-0_A_79"/>
    <n v="79"/>
    <s v="green"/>
    <s v="fragment"/>
    <x v="1"/>
    <x v="3"/>
    <n v="0"/>
    <n v="0"/>
    <n v="0"/>
    <n v="0.41199999999999998"/>
    <n v="1.089"/>
    <n v="0.65900000000000003"/>
    <n v="0"/>
    <s v="Y"/>
    <s v="SDC-SF-3-N-1_S0-0_A_79.SPA"/>
    <s v="Y"/>
    <x v="88"/>
    <s v="pe"/>
    <s v="win cowger and sebastian primpke"/>
    <s v="transmission"/>
    <s v="transmission"/>
    <s v="transmission"/>
    <s v="Polymer, Minerals, Organic Materials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B_14"/>
    <n v="14"/>
    <s v="orange"/>
    <s v="fragment"/>
    <x v="1"/>
    <x v="6"/>
    <n v="0"/>
    <n v="0"/>
    <n v="0"/>
    <n v="0.189"/>
    <n v="1.105"/>
    <n v="0.443"/>
    <n v="0"/>
    <s v="Y"/>
    <s v="SDC-SF-3-N-1_S0-0_B_14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C_11"/>
    <n v="11"/>
    <s v="White"/>
    <s v="foam"/>
    <x v="1"/>
    <x v="5"/>
    <n v="0"/>
    <n v="0"/>
    <s v="done"/>
    <n v="1.4370000000000001"/>
    <n v="1.615"/>
    <n v="1.456"/>
    <n v="0"/>
    <s v="Y"/>
    <s v="SDC-SF-3-N-1_S0-0_C_11.SPA"/>
    <s v="Y"/>
    <x v="0"/>
    <s v="PS"/>
    <s v="Moore Institute for Plastic Pollution Research"/>
    <s v="Reflectance"/>
    <n v="0"/>
    <s v="Reflectance"/>
    <n v="0"/>
    <x v="13"/>
    <x v="9"/>
    <x v="0"/>
    <x v="0"/>
  </r>
  <r>
    <x v="0"/>
    <s v="Stormflow"/>
    <n v="1"/>
    <s v="RB"/>
    <s v="Outside Thalweg_1"/>
    <n v="0.54"/>
    <s v="SF-3"/>
    <s v="SDC-SF-3-N-1"/>
    <s v="SDC-SF-3"/>
    <s v="SDC-SF-3-N-1_S0-0_C_61"/>
    <n v="61"/>
    <s v="clear"/>
    <s v="fragment"/>
    <x v="1"/>
    <x v="4"/>
    <n v="0"/>
    <n v="0"/>
    <n v="0"/>
    <n v="0.215"/>
    <n v="0.70099999999999996"/>
    <n v="0.47699999999999998"/>
    <n v="0"/>
    <s v="Y"/>
    <s v="SDC-SF-3-N-1_S0-0_C_61.SPA"/>
    <s v="Y"/>
    <x v="0"/>
    <s v="EVA"/>
    <s v="Moore Institute for Plastic Pollution Research"/>
    <s v="Reflectance"/>
    <n v="0"/>
    <s v="Reflectance"/>
    <n v="0"/>
    <x v="7"/>
    <x v="5"/>
    <x v="0"/>
    <x v="0"/>
  </r>
  <r>
    <x v="0"/>
    <s v="Stormflow"/>
    <n v="1"/>
    <s v="RB"/>
    <s v="Outside Thalweg_1"/>
    <n v="0.54"/>
    <s v="SF-3"/>
    <s v="SDC-SF-3-N-1"/>
    <s v="SDC-SF-3"/>
    <s v="SDC-SF-3-N-1_S0-0_D_4"/>
    <n v="4"/>
    <s v="black"/>
    <s v="fragment"/>
    <x v="1"/>
    <x v="1"/>
    <n v="0"/>
    <n v="0"/>
    <n v="0"/>
    <n v="0.20399999999999999"/>
    <n v="0.878"/>
    <n v="0.45900000000000002"/>
    <n v="0"/>
    <s v="Y"/>
    <s v="SDC-SF-3-N-1_S0-0_D_4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1"/>
    <s v="RB"/>
    <s v="Outside Thalweg_1"/>
    <n v="0.54"/>
    <s v="SF-3"/>
    <s v="SDC-SF-3-N-1"/>
    <s v="SDC-SF-3"/>
    <s v="SDC-SF-3-N-1_S0-0_D_59"/>
    <n v="59"/>
    <s v="gray"/>
    <s v="fragment"/>
    <x v="1"/>
    <x v="1"/>
    <n v="0"/>
    <n v="0"/>
    <n v="0"/>
    <n v="0.29699999999999999"/>
    <n v="1.103"/>
    <n v="0.72199999999999998"/>
    <n v="0"/>
    <s v="Y"/>
    <s v="SDC-SF-3-N-1_S0-0_D_59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E_30"/>
    <n v="30"/>
    <s v="gray"/>
    <s v="fragment"/>
    <x v="1"/>
    <x v="1"/>
    <n v="0"/>
    <n v="0"/>
    <n v="0"/>
    <n v="0.13900000000000001"/>
    <n v="0.70499999999999996"/>
    <n v="0.39700000000000002"/>
    <n v="0"/>
    <s v="Y"/>
    <s v="SDC-SF-3-N-1_S0-0_E_30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G_17"/>
    <n v="17"/>
    <s v="black"/>
    <s v="fragment"/>
    <x v="1"/>
    <x v="1"/>
    <n v="0"/>
    <n v="0"/>
    <n v="0"/>
    <n v="0.47199999999999998"/>
    <n v="1.6439999999999999"/>
    <n v="0.88600000000000001"/>
    <n v="0"/>
    <s v="Y"/>
    <s v="SDC-SF-3-N-1_S0-0_G_17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G_27"/>
    <n v="27"/>
    <s v="pink"/>
    <s v="fragment"/>
    <x v="1"/>
    <x v="0"/>
    <n v="0"/>
    <n v="0"/>
    <n v="0"/>
    <n v="0.16800000000000001"/>
    <n v="2.9140000000000001"/>
    <n v="0.63900000000000001"/>
    <n v="0"/>
    <s v="Y"/>
    <s v="SDC-SF-3-N-1_S0-0_G_27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G_30"/>
    <n v="30"/>
    <s v="clear"/>
    <s v="fragment"/>
    <x v="1"/>
    <x v="4"/>
    <n v="0"/>
    <n v="0"/>
    <s v="done"/>
    <n v="0.52700000000000002"/>
    <n v="2.1219999999999999"/>
    <n v="1.0509999999999999"/>
    <n v="0"/>
    <s v="Y"/>
    <s v="SDC-SF-3-N-1_S0-0_G_30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I_11"/>
    <n v="11"/>
    <s v="pink"/>
    <s v="fragment"/>
    <x v="1"/>
    <x v="0"/>
    <n v="0"/>
    <n v="0"/>
    <n v="0"/>
    <n v="7.3999999999999996E-2"/>
    <n v="0.46500000000000002"/>
    <n v="0.34200000000000003"/>
    <n v="0"/>
    <s v="Y"/>
    <s v="SDC-SF-3-N-1_S0-0_I_11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1"/>
    <s v="RB"/>
    <s v="Outside Thalweg_1"/>
    <n v="0.54"/>
    <s v="SF-3"/>
    <s v="SDC-SF-3-N-1"/>
    <s v="SDC-SF-3"/>
    <s v="SDC-SF-3-N-1_S0-0_I_38"/>
    <n v="38"/>
    <s v="green"/>
    <s v="fragment"/>
    <x v="1"/>
    <x v="3"/>
    <n v="0"/>
    <n v="0"/>
    <n v="0"/>
    <n v="0.16800000000000001"/>
    <n v="0.69099999999999995"/>
    <n v="0.56599999999999995"/>
    <n v="0"/>
    <s v="Y"/>
    <s v="SDC-SF-3-N-1_S0-0_I_38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I_52"/>
    <n v="52"/>
    <s v="clear"/>
    <s v="fragment"/>
    <x v="1"/>
    <x v="4"/>
    <n v="0"/>
    <n v="0"/>
    <n v="0"/>
    <n v="0.13900000000000001"/>
    <n v="0.60099999999999998"/>
    <n v="0.45700000000000002"/>
    <n v="0"/>
    <s v="Y"/>
    <s v="SDC-SF-3-N-1_S0-0_I_52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J_7"/>
    <n v="7"/>
    <s v="green"/>
    <s v="fragment"/>
    <x v="1"/>
    <x v="3"/>
    <n v="0"/>
    <n v="0"/>
    <n v="0"/>
    <n v="0.30099999999999999"/>
    <n v="1.0820000000000001"/>
    <n v="0.82499999999999996"/>
    <n v="0"/>
    <s v="Y"/>
    <s v="SDC-SF-3-N-1_S0-0_J_7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J_42"/>
    <n v="42"/>
    <s v="gray"/>
    <s v="fragment"/>
    <x v="1"/>
    <x v="1"/>
    <n v="0"/>
    <n v="0"/>
    <n v="0"/>
    <n v="0.48599999999999999"/>
    <n v="1.0369999999999999"/>
    <n v="0.81"/>
    <n v="0"/>
    <s v="Y"/>
    <s v="SDC-SF-3-N-1_S0-0_J_42.SPA"/>
    <s v="Y"/>
    <x v="0"/>
    <s v="LDPE.1"/>
    <s v="Moore Institute for Plastic Pollution Research"/>
    <s v="Reflectance"/>
    <n v="0"/>
    <s v="Reflectance"/>
    <n v="0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L_24"/>
    <n v="24"/>
    <s v="gray"/>
    <s v="fragment"/>
    <x v="1"/>
    <x v="1"/>
    <n v="0"/>
    <s v="could make dents."/>
    <n v="0"/>
    <n v="0.44400000000000001"/>
    <n v="0.98899999999999999"/>
    <n v="0.81"/>
    <n v="0"/>
    <s v="Y"/>
    <s v="SDC-SF-3-N-1_S0-0_L_24.SPA"/>
    <s v="Y"/>
    <x v="0"/>
    <s v="EPS"/>
    <s v="Moore Institute for Plastic Pollution Research"/>
    <s v="Reflectance"/>
    <n v="0"/>
    <s v="Reflectance"/>
    <n v="0"/>
    <x v="13"/>
    <x v="9"/>
    <x v="0"/>
    <x v="0"/>
  </r>
  <r>
    <x v="0"/>
    <s v="Stormflow"/>
    <n v="1"/>
    <s v="RB"/>
    <s v="Outside Thalweg_1"/>
    <n v="0.54"/>
    <s v="SF-3"/>
    <s v="SDC-SF-3-N-1"/>
    <s v="SDC-SF-3"/>
    <s v="SDC-SF-3-N-1_S0-0_L_27"/>
    <n v="27"/>
    <s v="black"/>
    <s v="fragment"/>
    <x v="1"/>
    <x v="1"/>
    <n v="0"/>
    <n v="0"/>
    <n v="0"/>
    <n v="0.113"/>
    <n v="0.57699999999999996"/>
    <n v="0.36199999999999999"/>
    <n v="0"/>
    <s v="Y"/>
    <s v="SDC-SF-3-N-1_S0-0_L_27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O_4"/>
    <n v="4"/>
    <s v="green"/>
    <s v="fragment"/>
    <x v="1"/>
    <x v="3"/>
    <n v="0"/>
    <n v="0"/>
    <n v="0"/>
    <n v="0.33800000000000002"/>
    <n v="0.99"/>
    <n v="0.7"/>
    <n v="0"/>
    <s v="Y"/>
    <s v="SDC-SF-3-N-1_S0-0_O_4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1"/>
    <s v="RB"/>
    <s v="Outside Thalweg_1"/>
    <n v="0.54"/>
    <s v="SF-3"/>
    <s v="SDC-SF-3-N-1"/>
    <s v="SDC-SF-3"/>
    <s v="SDC-SF-3-N-1_S0-0_O_28"/>
    <n v="28"/>
    <s v="black"/>
    <s v="fragment"/>
    <x v="1"/>
    <x v="1"/>
    <n v="0"/>
    <n v="0"/>
    <n v="0"/>
    <n v="0.115"/>
    <n v="0.82"/>
    <n v="0.29599999999999999"/>
    <n v="0"/>
    <s v="Y"/>
    <s v="SDC-SF-3-N-1_S0-0_O_28.SPA"/>
    <s v="Y"/>
    <x v="1"/>
    <s v="PP 24. Clear Fragment"/>
    <s v="FLOPP, De Frond et al. 2021"/>
    <n v="0"/>
    <s v="TRANSMITTANCE"/>
    <n v="0"/>
    <s v="Polymers"/>
    <x v="1"/>
    <x v="3"/>
    <x v="0"/>
    <x v="0"/>
  </r>
  <r>
    <x v="0"/>
    <s v="Stormflow"/>
    <n v="2"/>
    <s v="SC"/>
    <s v="NA"/>
    <n v="1.06"/>
    <s v="SF-3"/>
    <s v="SDC-SF-3-N-2"/>
    <s v="SDC-SF-3"/>
    <s v="SDC-SF-3-N-2_S0-0_A_1"/>
    <n v="1"/>
    <s v="green"/>
    <s v="fragment"/>
    <x v="1"/>
    <x v="3"/>
    <n v="0"/>
    <n v="0"/>
    <n v="0"/>
    <n v="1.087"/>
    <n v="1.585"/>
    <n v="1.0269999999999999"/>
    <n v="0"/>
    <s v="Y"/>
    <s v="SDC-SF-3-N-2_S0-0_A_1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2"/>
    <s v="SC"/>
    <s v="NA"/>
    <n v="1.06"/>
    <s v="SF-3"/>
    <s v="SDC-SF-3-N-2"/>
    <s v="SDC-SF-3"/>
    <s v="SDC-SF-3-N-2_S0-0_A_2"/>
    <n v="2"/>
    <s v="green"/>
    <s v="fragment"/>
    <x v="1"/>
    <x v="3"/>
    <n v="0"/>
    <n v="0"/>
    <n v="0"/>
    <n v="1.7390000000000001"/>
    <n v="2.6589999999999998"/>
    <n v="1.159"/>
    <n v="0"/>
    <s v="Y"/>
    <s v="SDC-SF-3-N-2_S0-0_A_2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A_3"/>
    <n v="3"/>
    <s v="blue"/>
    <s v="fragment"/>
    <x v="1"/>
    <x v="2"/>
    <n v="0"/>
    <n v="0"/>
    <n v="0"/>
    <n v="0.16500000000000001"/>
    <n v="0.69799999999999995"/>
    <n v="0.39600000000000002"/>
    <n v="0"/>
    <s v="Y"/>
    <s v="SDC-SF-3-N-2_S0-0_A_3.SPA"/>
    <s v="Y"/>
    <x v="5"/>
    <s v="PVC 1. Clear Fragment"/>
    <s v="FLOPP, De Frond et al. 2021"/>
    <n v="0"/>
    <s v="TRANSMITTANCE"/>
    <n v="0"/>
    <s v="Polymers"/>
    <x v="5"/>
    <x v="4"/>
    <x v="0"/>
    <x v="0"/>
  </r>
  <r>
    <x v="0"/>
    <s v="Stormflow"/>
    <n v="2"/>
    <s v="SC"/>
    <s v="NA"/>
    <n v="1.06"/>
    <s v="SF-3"/>
    <s v="SDC-SF-3-N-2"/>
    <s v="SDC-SF-3"/>
    <s v="SDC-SF-3-N-2_S0-0_A_4"/>
    <n v="4"/>
    <s v="blue"/>
    <s v="fragment"/>
    <x v="1"/>
    <x v="2"/>
    <n v="0"/>
    <n v="0"/>
    <n v="0"/>
    <n v="0.14399999999999999"/>
    <n v="0.72"/>
    <n v="0.36399999999999999"/>
    <n v="0"/>
    <s v="Y"/>
    <s v="SDC-SF-3-N-2_S0-0_A_4.SPA"/>
    <s v="Y"/>
    <x v="5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2"/>
    <s v="SC"/>
    <s v="NA"/>
    <n v="1.06"/>
    <s v="SF-3"/>
    <s v="SDC-SF-3-N-2"/>
    <s v="SDC-SF-3"/>
    <s v="SDC-SF-3-N-2_S0-0_A_5"/>
    <n v="5"/>
    <s v="gray"/>
    <s v="fragment"/>
    <x v="1"/>
    <x v="1"/>
    <n v="0"/>
    <n v="0"/>
    <n v="0"/>
    <n v="0.53200000000000003"/>
    <n v="1.095"/>
    <n v="0.748"/>
    <n v="0"/>
    <s v="Y"/>
    <s v="SDC-SF-3-N-2_S0-0_A_5.SPA"/>
    <s v="Y"/>
    <x v="1"/>
    <s v="PVC 7. Green Film"/>
    <s v="FLOPP, De Frond et al. 2021"/>
    <n v="0"/>
    <s v="TRANSMITTANCE"/>
    <n v="0"/>
    <s v="Polymers"/>
    <x v="5"/>
    <x v="4"/>
    <x v="0"/>
    <x v="0"/>
  </r>
  <r>
    <x v="0"/>
    <s v="Stormflow"/>
    <n v="2"/>
    <s v="SC"/>
    <s v="NA"/>
    <n v="1.06"/>
    <s v="SF-3"/>
    <s v="SDC-SF-3-N-2"/>
    <s v="SDC-SF-3"/>
    <s v="SDC-SF-3-N-2_S0-0_A_6"/>
    <n v="6"/>
    <s v="black"/>
    <s v="fragment"/>
    <x v="1"/>
    <x v="1"/>
    <n v="0"/>
    <n v="0"/>
    <n v="0"/>
    <n v="0.76100000000000001"/>
    <n v="1.2110000000000001"/>
    <n v="0.95"/>
    <n v="0"/>
    <s v="Y"/>
    <s v="SDC-SF-3-N-2_S0-0_A_6.SPA"/>
    <s v="Y"/>
    <x v="5"/>
    <s v="polyurethan"/>
    <s v="archaeometrielabor"/>
    <n v="0"/>
    <s v="TRANSMITTANCE"/>
    <n v="0"/>
    <s v="Paints"/>
    <x v="15"/>
    <x v="2"/>
    <x v="0"/>
    <x v="0"/>
  </r>
  <r>
    <x v="0"/>
    <s v="Stormflow"/>
    <n v="2"/>
    <s v="SC"/>
    <s v="NA"/>
    <n v="1.06"/>
    <s v="SF-3"/>
    <s v="SDC-SF-3-N-2"/>
    <s v="SDC-SF-3"/>
    <s v="SDC-SF-3-N-2_S0-0_A_7"/>
    <n v="7"/>
    <s v="black"/>
    <s v="fragment"/>
    <x v="1"/>
    <x v="1"/>
    <n v="0"/>
    <n v="0"/>
    <n v="0"/>
    <n v="0.32400000000000001"/>
    <n v="0.97299999999999998"/>
    <n v="0.56899999999999995"/>
    <n v="0"/>
    <s v="Y"/>
    <s v="SDC-SF-3-N-2_S0-0_A_7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2"/>
    <s v="SC"/>
    <s v="NA"/>
    <n v="1.06"/>
    <s v="SF-3"/>
    <s v="SDC-SF-3-N-2"/>
    <s v="SDC-SF-3"/>
    <s v="SDC-SF-3-N-2_S0-0_A_8"/>
    <n v="8"/>
    <s v="green"/>
    <s v="fragment"/>
    <x v="1"/>
    <x v="3"/>
    <n v="0"/>
    <n v="0"/>
    <n v="0"/>
    <n v="0.56799999999999995"/>
    <n v="1.1519999999999999"/>
    <n v="0.78200000000000003"/>
    <n v="0"/>
    <s v="Y"/>
    <s v="SDC-SF-3-N-2_S0-0_A_8.SPA"/>
    <s v="Y"/>
    <x v="0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A_10"/>
    <n v="10"/>
    <s v="black"/>
    <s v="fragment"/>
    <x v="1"/>
    <x v="1"/>
    <n v="0"/>
    <n v="0"/>
    <n v="0"/>
    <n v="0.55800000000000005"/>
    <n v="1.2130000000000001"/>
    <n v="0.84699999999999998"/>
    <n v="0"/>
    <s v="Y"/>
    <s v="SDC-SF-3-N-2_S0-0_A_10.SPA"/>
    <s v="Y"/>
    <x v="2"/>
    <s v="MDPE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A_11"/>
    <n v="11"/>
    <s v="blue"/>
    <s v="fragment"/>
    <x v="1"/>
    <x v="2"/>
    <n v="0"/>
    <n v="0"/>
    <n v="0"/>
    <n v="0.41899999999999998"/>
    <n v="0.89900000000000002"/>
    <n v="0.73"/>
    <n v="0"/>
    <s v="Y"/>
    <s v="SDC-SF-3-N-2_S0-0_A_11.SPA"/>
    <s v="Y"/>
    <x v="0"/>
    <s v="EVA"/>
    <s v="Moore Institute for Plastic Pollution Research"/>
    <s v="Reflectance"/>
    <n v="0"/>
    <s v="Reflectance"/>
    <n v="0"/>
    <x v="7"/>
    <x v="5"/>
    <x v="0"/>
    <x v="0"/>
  </r>
  <r>
    <x v="0"/>
    <s v="Stormflow"/>
    <n v="2"/>
    <s v="SC"/>
    <s v="NA"/>
    <n v="1.06"/>
    <s v="SF-3"/>
    <s v="SDC-SF-3-N-2"/>
    <s v="SDC-SF-3"/>
    <s v="SDC-SF-3-N-2_S0-0_A_22"/>
    <n v="22"/>
    <s v="black"/>
    <s v="TRWP"/>
    <x v="1"/>
    <x v="1"/>
    <n v="0"/>
    <s v="rubbery texture, bounces back."/>
    <n v="0"/>
    <n v="0.121"/>
    <n v="0.56699999999999995"/>
    <n v="0.45200000000000001"/>
    <n v="0"/>
    <s v="Y"/>
    <s v="SDC-SF-3-N-2_S0-0_A_22.SPA"/>
    <s v="Y"/>
    <x v="5"/>
    <s v=" Probe 82, Plextol D360 (Kremer), Dispersion in Ethanol"/>
    <s v="archaeometrielabor"/>
    <n v="0"/>
    <s v="TRANSMITTANCE"/>
    <n v="0"/>
    <s v="Paints"/>
    <x v="3"/>
    <x v="2"/>
    <x v="1"/>
    <x v="2"/>
  </r>
  <r>
    <x v="0"/>
    <s v="Stormflow"/>
    <n v="2"/>
    <s v="SC"/>
    <s v="NA"/>
    <n v="1.06"/>
    <s v="SF-3"/>
    <s v="SDC-SF-3-N-2"/>
    <s v="SDC-SF-3"/>
    <s v="SDC-SF-3-N-2_S0-0_A_23"/>
    <n v="23"/>
    <s v="blue"/>
    <s v="fragment"/>
    <x v="1"/>
    <x v="2"/>
    <n v="0"/>
    <n v="0"/>
    <s v="done"/>
    <n v="7.0999999999999994E-2"/>
    <n v="0.41199999999999998"/>
    <n v="0.24299999999999999"/>
    <n v="0"/>
    <s v="Y"/>
    <s v="SDC-SF-3-N-2_S0-0_A_23.SPA"/>
    <s v="Y"/>
    <x v="0"/>
    <s v="CA"/>
    <s v="Moore Institute for Plastic Pollution Research"/>
    <s v="Reflectance"/>
    <n v="0"/>
    <s v="Reflectance"/>
    <n v="0"/>
    <x v="11"/>
    <x v="10"/>
    <x v="0"/>
    <x v="0"/>
  </r>
  <r>
    <x v="0"/>
    <s v="Stormflow"/>
    <n v="2"/>
    <s v="SC"/>
    <s v="NA"/>
    <n v="1.06"/>
    <s v="SF-3"/>
    <s v="SDC-SF-3-N-2"/>
    <s v="SDC-SF-3"/>
    <s v="SDC-SF-3-N-2_S0-0_A_24"/>
    <n v="24"/>
    <s v="gray"/>
    <s v="fragment"/>
    <x v="1"/>
    <x v="1"/>
    <n v="0"/>
    <n v="0"/>
    <n v="0"/>
    <n v="0.52400000000000002"/>
    <n v="1.05"/>
    <n v="0.86599999999999999"/>
    <n v="0"/>
    <s v="Y"/>
    <s v="SDC-SF-3-N-2_S0-0_A_24.SPA"/>
    <s v="Y"/>
    <x v="1"/>
    <s v="PVC 5. Clear Clingwrap FIlm"/>
    <s v="FLOPP, De Frond et al. 2021"/>
    <n v="0"/>
    <s v="TRANSMITTANCE"/>
    <n v="0"/>
    <s v="Polymers"/>
    <x v="5"/>
    <x v="4"/>
    <x v="0"/>
    <x v="0"/>
  </r>
  <r>
    <x v="0"/>
    <s v="Stormflow"/>
    <n v="2"/>
    <s v="SC"/>
    <s v="NA"/>
    <n v="1.06"/>
    <s v="SF-3"/>
    <s v="SDC-SF-3-N-2"/>
    <s v="SDC-SF-3"/>
    <s v="SDC-SF-3-N-2_S0-0_A_25"/>
    <n v="25"/>
    <s v="black"/>
    <s v="fragment"/>
    <x v="1"/>
    <x v="1"/>
    <n v="0"/>
    <n v="0"/>
    <n v="0"/>
    <n v="0.22500000000000001"/>
    <n v="0.69199999999999995"/>
    <n v="0.54800000000000004"/>
    <n v="0"/>
    <s v="Y"/>
    <s v="SDC-SF-3-N-2_S0-0_A_25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0"/>
    <s v="Stormflow"/>
    <n v="2"/>
    <s v="SC"/>
    <s v="NA"/>
    <n v="1.06"/>
    <s v="SF-3"/>
    <s v="SDC-SF-3-N-2"/>
    <s v="SDC-SF-3"/>
    <s v="SDC-SF-3-N-2_S0-0_A_84"/>
    <n v="84"/>
    <s v="black"/>
    <s v="fragment"/>
    <x v="1"/>
    <x v="1"/>
    <n v="0"/>
    <n v="0"/>
    <n v="0"/>
    <n v="0.39800000000000002"/>
    <n v="0.874"/>
    <n v="0.63200000000000001"/>
    <n v="0"/>
    <s v="Y"/>
    <s v="SDC-SF-3-N-2_S0-0_A_84.SPA"/>
    <s v="Y"/>
    <x v="5"/>
    <s v="EVA"/>
    <s v="Moore Institute for Plastic Pollution Research"/>
    <s v="Reflectance"/>
    <n v="0"/>
    <s v="Reflectance"/>
    <n v="0"/>
    <x v="7"/>
    <x v="5"/>
    <x v="0"/>
    <x v="0"/>
  </r>
  <r>
    <x v="0"/>
    <s v="Stormflow"/>
    <n v="2"/>
    <s v="SC"/>
    <s v="NA"/>
    <n v="1.06"/>
    <s v="SF-3"/>
    <s v="SDC-SF-3-N-2"/>
    <s v="SDC-SF-3"/>
    <s v="SDC-SF-3-N-2_S0-0_A_86"/>
    <n v="86"/>
    <s v="green"/>
    <s v="fragment"/>
    <x v="1"/>
    <x v="3"/>
    <n v="0"/>
    <n v="0"/>
    <n v="0"/>
    <n v="0.26100000000000001"/>
    <n v="0.84199999999999997"/>
    <n v="0.55100000000000005"/>
    <n v="0"/>
    <s v="Y"/>
    <s v="SDC-SF-3-N-2_S0-0_A_86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A_87"/>
    <n v="87"/>
    <s v="black"/>
    <s v="fragment"/>
    <x v="1"/>
    <x v="1"/>
    <n v="0"/>
    <n v="0"/>
    <n v="0"/>
    <n v="0.19600000000000001"/>
    <n v="0.91200000000000003"/>
    <n v="0.38600000000000001"/>
    <n v="0"/>
    <s v="Y"/>
    <s v="SDC-SF-3-N-2_S0-0_A_87.SPA"/>
    <s v="Y"/>
    <x v="0"/>
    <s v=" Probe 82, Plextol D360 (Kremer), Dispersion in Ethanol"/>
    <s v="archaeometrielabor"/>
    <n v="0"/>
    <s v="TRANSMITTANCE"/>
    <n v="0"/>
    <s v="Paints"/>
    <x v="3"/>
    <x v="2"/>
    <x v="1"/>
    <x v="2"/>
  </r>
  <r>
    <x v="0"/>
    <s v="Stormflow"/>
    <n v="2"/>
    <s v="SC"/>
    <s v="NA"/>
    <n v="1.06"/>
    <s v="SF-3"/>
    <s v="SDC-SF-3-N-2"/>
    <s v="SDC-SF-3"/>
    <s v="SDC-SF-3-N-2_S0-0_A_88"/>
    <n v="88"/>
    <s v="brown"/>
    <s v="fragment"/>
    <x v="1"/>
    <x v="1"/>
    <n v="0"/>
    <n v="0"/>
    <n v="0"/>
    <n v="0.34799999999999998"/>
    <n v="0.995"/>
    <n v="0.52900000000000003"/>
    <n v="0"/>
    <s v="Y"/>
    <s v="SDC-SF-3-N-2_S0-0_A_88.SPA"/>
    <s v="Y"/>
    <x v="5"/>
    <s v="PET.2"/>
    <s v="Moore Institute for Plastic Pollution Research"/>
    <s v="Reflectance"/>
    <n v="0"/>
    <s v="Reflectance"/>
    <n v="0"/>
    <x v="0"/>
    <x v="0"/>
    <x v="0"/>
    <x v="0"/>
  </r>
  <r>
    <x v="0"/>
    <s v="Stormflow"/>
    <n v="2"/>
    <s v="SC"/>
    <s v="NA"/>
    <n v="1.06"/>
    <s v="SF-3"/>
    <s v="SDC-SF-3-N-2"/>
    <s v="SDC-SF-3"/>
    <s v="SDC-SF-3-N-2_S0-0_A_93"/>
    <n v="93"/>
    <s v="black"/>
    <s v="fragment"/>
    <x v="1"/>
    <x v="1"/>
    <n v="0"/>
    <n v="0"/>
    <n v="0"/>
    <n v="0.317"/>
    <n v="2.012"/>
    <n v="0.54300000000000004"/>
    <n v="0"/>
    <s v="Y"/>
    <s v="SDC-SF-3-N-2_S0-0_A_93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A_94"/>
    <n v="94"/>
    <s v="black"/>
    <s v="fragment"/>
    <x v="1"/>
    <x v="1"/>
    <n v="0"/>
    <n v="0"/>
    <n v="0"/>
    <n v="0.222"/>
    <n v="1.2689999999999999"/>
    <n v="0.29699999999999999"/>
    <n v="0"/>
    <s v="Y"/>
    <s v="SDC-SF-3-N-2_S0-0_A_94.SPA"/>
    <s v="Y"/>
    <x v="0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B_41"/>
    <n v="41"/>
    <s v="black"/>
    <s v="fragment"/>
    <x v="1"/>
    <x v="1"/>
    <n v="0"/>
    <n v="0"/>
    <n v="0"/>
    <n v="0.13700000000000001"/>
    <n v="0.59"/>
    <n v="0.379"/>
    <n v="0"/>
    <s v="Y"/>
    <s v="SDC-SF-3-N-2_S0-0_B_41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B_103"/>
    <n v="103"/>
    <s v="green"/>
    <s v="fragment"/>
    <x v="1"/>
    <x v="3"/>
    <n v="0"/>
    <n v="0"/>
    <n v="0"/>
    <n v="0.113"/>
    <n v="0.55400000000000005"/>
    <n v="0.35499999999999998"/>
    <n v="0"/>
    <s v="Y"/>
    <s v="SDC-SF-3-N-2_S0-0_B_103.SPA"/>
    <s v="Y"/>
    <x v="0"/>
    <s v="CA"/>
    <s v="Moore Institute for Plastic Pollution Research"/>
    <s v="Reflectance"/>
    <n v="0"/>
    <s v="Reflectance"/>
    <n v="0"/>
    <x v="11"/>
    <x v="10"/>
    <x v="0"/>
    <x v="0"/>
  </r>
  <r>
    <x v="0"/>
    <s v="Stormflow"/>
    <n v="2"/>
    <s v="SC"/>
    <s v="NA"/>
    <n v="1.06"/>
    <s v="SF-3"/>
    <s v="SDC-SF-3-N-2"/>
    <s v="SDC-SF-3"/>
    <s v="SDC-SF-3-N-2_S0-0_C_3"/>
    <n v="3"/>
    <s v="clear"/>
    <s v="fragment"/>
    <x v="1"/>
    <x v="4"/>
    <n v="0"/>
    <n v="0"/>
    <n v="0"/>
    <n v="5.6470000000000002"/>
    <n v="3.2810000000000001"/>
    <n v="2.302"/>
    <n v="0"/>
    <s v="Y"/>
    <s v="SDC-SF-3-N-2_S0-0_C_3.SPA"/>
    <s v="Y"/>
    <x v="5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D_10"/>
    <n v="10"/>
    <s v="green"/>
    <s v="fragment"/>
    <x v="1"/>
    <x v="3"/>
    <n v="0"/>
    <n v="0"/>
    <n v="0"/>
    <n v="9.0999999999999998E-2"/>
    <n v="0.54600000000000004"/>
    <n v="0.26500000000000001"/>
    <n v="0"/>
    <s v="Y"/>
    <s v="SDC-SF-3-N-2_S0-0_D_10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D_14"/>
    <n v="14"/>
    <s v="clear"/>
    <s v="fragment"/>
    <x v="1"/>
    <x v="4"/>
    <n v="0"/>
    <n v="0"/>
    <n v="0"/>
    <n v="15.744"/>
    <n v="5.7489999999999997"/>
    <n v="4.2279999999999998"/>
    <n v="0"/>
    <s v="Y"/>
    <s v="SDC-SF-3-N-2_S0-0_D_14.SPA"/>
    <s v="Y"/>
    <x v="5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2"/>
    <s v="SC"/>
    <s v="NA"/>
    <n v="1.06"/>
    <s v="SF-3"/>
    <s v="SDC-SF-3-N-2"/>
    <s v="SDC-SF-3"/>
    <s v="SDC-SF-3-N-2_S0-0_E_12"/>
    <n v="12"/>
    <s v="green"/>
    <s v="fragment"/>
    <x v="1"/>
    <x v="3"/>
    <n v="0"/>
    <n v="0"/>
    <n v="0"/>
    <n v="0.104"/>
    <n v="0.78800000000000003"/>
    <n v="0.30399999999999999"/>
    <n v="0"/>
    <s v="Y"/>
    <s v="SDC-SF-3-N-2_S0-0_E_12.SPA"/>
    <s v="Y"/>
    <x v="0"/>
    <s v="Amber (Chiapas; Dominican Republic)"/>
    <s v="Kimmel_Center"/>
    <n v="0"/>
    <s v="ABSORBANCE"/>
    <n v="0"/>
    <s v="Organic Materials, Minerals, Archeology"/>
    <x v="2"/>
    <x v="2"/>
    <x v="1"/>
    <x v="2"/>
  </r>
  <r>
    <x v="0"/>
    <s v="Stormflow"/>
    <n v="2"/>
    <s v="SC"/>
    <s v="NA"/>
    <n v="1.06"/>
    <s v="SF-3"/>
    <s v="SDC-SF-3-N-2"/>
    <s v="SDC-SF-3"/>
    <s v="SDC-SF-3-N-2_S0-0_E_13"/>
    <n v="13"/>
    <s v="green"/>
    <s v="fragment"/>
    <x v="1"/>
    <x v="3"/>
    <n v="0"/>
    <n v="0"/>
    <n v="0"/>
    <n v="0.21099999999999999"/>
    <n v="0.59699999999999998"/>
    <n v="0.47299999999999998"/>
    <n v="0"/>
    <s v="Y"/>
    <s v="SDC-SF-3-N-2_S0-0_E_13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E_14"/>
    <n v="14"/>
    <s v="green"/>
    <s v="fragment"/>
    <x v="1"/>
    <x v="3"/>
    <n v="0"/>
    <n v="0"/>
    <n v="0"/>
    <n v="0.32800000000000001"/>
    <n v="0.83899999999999997"/>
    <n v="0.51800000000000002"/>
    <n v="0"/>
    <s v="Y"/>
    <s v="SDC-SF-3-N-2_S0-0_E_14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E_15"/>
    <n v="15"/>
    <s v="White"/>
    <s v="fragment"/>
    <x v="1"/>
    <x v="5"/>
    <n v="0"/>
    <n v="0"/>
    <n v="0"/>
    <n v="0.19600000000000001"/>
    <n v="0.621"/>
    <n v="0.48"/>
    <n v="0"/>
    <s v="Y"/>
    <s v="SDC-SF-3-N-2_S0-0_E_15.SPA"/>
    <s v="Y"/>
    <x v="0"/>
    <s v="Amber (Baltic; A. Nissenbaum)"/>
    <s v="Kimmel_Center"/>
    <n v="0"/>
    <s v="ABSORBANCE"/>
    <n v="0"/>
    <s v="Organic Materials, Minerals, Archeology"/>
    <x v="2"/>
    <x v="2"/>
    <x v="1"/>
    <x v="2"/>
  </r>
  <r>
    <x v="0"/>
    <s v="Stormflow"/>
    <n v="2"/>
    <s v="SC"/>
    <s v="NA"/>
    <n v="1.06"/>
    <s v="SF-3"/>
    <s v="SDC-SF-3-N-2"/>
    <s v="SDC-SF-3"/>
    <s v="SDC-SF-3-N-2_S0-0_E_17"/>
    <n v="17"/>
    <s v="gray"/>
    <s v="fragment"/>
    <x v="1"/>
    <x v="1"/>
    <n v="0"/>
    <n v="0"/>
    <n v="0"/>
    <n v="0.14499999999999999"/>
    <n v="0.73799999999999999"/>
    <n v="0.31"/>
    <n v="0"/>
    <s v="Y"/>
    <s v="SDC-SF-3-N-2_S0-0_E_17.SPA"/>
    <s v="Y"/>
    <x v="2"/>
    <s v="MDPE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F_14"/>
    <n v="14"/>
    <s v="orange"/>
    <s v="fragment"/>
    <x v="1"/>
    <x v="6"/>
    <n v="0"/>
    <n v="0"/>
    <n v="0"/>
    <n v="0.76900000000000002"/>
    <n v="1.679"/>
    <n v="0.874"/>
    <n v="0"/>
    <s v="Y"/>
    <s v="SDC-SF-3-N-2_S0-0_F_14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F_54"/>
    <n v="54"/>
    <s v="black"/>
    <s v="fragment"/>
    <x v="1"/>
    <x v="1"/>
    <n v="0"/>
    <n v="0"/>
    <n v="0"/>
    <n v="0.20499999999999999"/>
    <n v="0.86199999999999999"/>
    <n v="0.59399999999999997"/>
    <n v="0"/>
    <s v="Y"/>
    <s v="SDC-SF-3-N-2_S0-0_F_54.SPA"/>
    <s v="Y"/>
    <x v="1"/>
    <s v="PP 48. Brown Fragment"/>
    <s v="FLOPP, De Frond et al. 2021"/>
    <n v="0"/>
    <s v="TRANSMITTANCE"/>
    <n v="0"/>
    <s v="Polymers"/>
    <x v="1"/>
    <x v="3"/>
    <x v="0"/>
    <x v="0"/>
  </r>
  <r>
    <x v="0"/>
    <s v="Stormflow"/>
    <n v="2"/>
    <s v="SC"/>
    <s v="NA"/>
    <n v="1.06"/>
    <s v="SF-3"/>
    <s v="SDC-SF-3-N-2"/>
    <s v="SDC-SF-3"/>
    <s v="SDC-SF-3-N-2_S0-0_F_69"/>
    <n v="69"/>
    <s v="red"/>
    <s v="fragment"/>
    <x v="1"/>
    <x v="0"/>
    <n v="0"/>
    <n v="0"/>
    <n v="0"/>
    <n v="0.222"/>
    <n v="0.99199999999999999"/>
    <n v="0.34899999999999998"/>
    <n v="0"/>
    <s v="Y"/>
    <s v="SDC-SF-3-N-2_S0-0_F_69.SPA"/>
    <s v="Y"/>
    <x v="2"/>
    <s v="ULDPE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F_70"/>
    <n v="70"/>
    <s v="green"/>
    <s v="fragment"/>
    <x v="1"/>
    <x v="3"/>
    <n v="0"/>
    <n v="0"/>
    <n v="0"/>
    <n v="0.41299999999999998"/>
    <n v="0.85199999999999998"/>
    <n v="0.67100000000000004"/>
    <n v="0"/>
    <s v="Y"/>
    <s v="SDC-SF-3-N-2_S0-0_F_70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F_71"/>
    <n v="71"/>
    <s v="black"/>
    <s v="fragment"/>
    <x v="1"/>
    <x v="1"/>
    <n v="0"/>
    <n v="0"/>
    <n v="0"/>
    <n v="0.27400000000000002"/>
    <n v="0.94499999999999995"/>
    <n v="0.51800000000000002"/>
    <n v="0"/>
    <s v="Y"/>
    <s v="SDC-SF-3-N-2_S0-0_F_71.SPA"/>
    <s v="Y"/>
    <x v="0"/>
    <s v="LDPE.1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F_72"/>
    <n v="72"/>
    <s v="blue"/>
    <s v="fragment"/>
    <x v="1"/>
    <x v="2"/>
    <n v="0"/>
    <n v="0"/>
    <n v="0"/>
    <n v="5.7000000000000002E-2"/>
    <n v="0.42399999999999999"/>
    <n v="0.316"/>
    <n v="0"/>
    <s v="Y"/>
    <s v="SDC-SF-3-N-2_S0-0_F_72.SPA"/>
    <s v="Y"/>
    <x v="0"/>
    <s v="EVA"/>
    <s v="Moore Institute for Plastic Pollution Research"/>
    <s v="Reflectance"/>
    <n v="0"/>
    <s v="Reflectance"/>
    <n v="0"/>
    <x v="7"/>
    <x v="5"/>
    <x v="0"/>
    <x v="0"/>
  </r>
  <r>
    <x v="0"/>
    <s v="Stormflow"/>
    <n v="2"/>
    <s v="SC"/>
    <s v="NA"/>
    <n v="1.06"/>
    <s v="SF-3"/>
    <s v="SDC-SF-3-N-2"/>
    <s v="SDC-SF-3"/>
    <s v="SDC-SF-3-N-2_S0-0_F_75"/>
    <n v="75"/>
    <s v="green"/>
    <s v="fragment"/>
    <x v="1"/>
    <x v="3"/>
    <n v="0"/>
    <n v="0"/>
    <n v="0"/>
    <n v="0.249"/>
    <n v="0.72899999999999998"/>
    <n v="0.45500000000000002"/>
    <n v="0"/>
    <s v="Y"/>
    <s v="SDC-SF-3-N-2_S0-0_F_75.SPA"/>
    <s v="Y"/>
    <x v="2"/>
    <s v="LDPE.1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G_23"/>
    <n v="23"/>
    <s v="black"/>
    <s v="fragment"/>
    <x v="1"/>
    <x v="1"/>
    <n v="0"/>
    <n v="0"/>
    <n v="0"/>
    <n v="9.7000000000000003E-2"/>
    <n v="0.47299999999999998"/>
    <n v="0.34200000000000003"/>
    <n v="0"/>
    <s v="Y"/>
    <s v="SDC-SF-3-N-2_S0-0_G_23.SPA"/>
    <s v="Y"/>
    <x v="1"/>
    <s v="Polyethylene, low Mw ~4,000 by GPC"/>
    <s v="NIST Chem Web Book"/>
    <n v="0"/>
    <s v="Reflectance"/>
    <n v="0"/>
    <s v="Polymer, Minerals, Organic Materials"/>
    <x v="1"/>
    <x v="1"/>
    <x v="0"/>
    <x v="0"/>
  </r>
  <r>
    <x v="0"/>
    <s v="Stormflow"/>
    <n v="2"/>
    <s v="SC"/>
    <s v="NA"/>
    <n v="1.06"/>
    <s v="SF-3"/>
    <s v="SDC-SF-3-N-2"/>
    <s v="SDC-SF-3"/>
    <s v="SDC-SF-3-N-2_S0-0_G_24"/>
    <n v="24"/>
    <s v="clear"/>
    <s v="fragment"/>
    <x v="1"/>
    <x v="4"/>
    <n v="0"/>
    <n v="0"/>
    <n v="0"/>
    <n v="1.2849999999999999"/>
    <n v="1.8740000000000001"/>
    <n v="1.129"/>
    <n v="0"/>
    <s v="Y"/>
    <s v="SDC-SF-3-N-2_S0-0_G_24.SPA"/>
    <s v="Y"/>
    <x v="5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2"/>
    <s v="SC"/>
    <s v="NA"/>
    <n v="1.06"/>
    <s v="SF-3"/>
    <s v="SDC-SF-3-N-2"/>
    <s v="SDC-SF-3"/>
    <s v="SDC-SF-3-N-2_S0-0_G_30"/>
    <n v="30"/>
    <s v="black"/>
    <s v="fragment"/>
    <x v="1"/>
    <x v="1"/>
    <n v="0"/>
    <n v="0"/>
    <n v="0"/>
    <n v="7.6999999999999999E-2"/>
    <n v="0.63300000000000001"/>
    <n v="0.37"/>
    <n v="0"/>
    <s v="Y"/>
    <s v="SDC-SF-3-N-2_S0-0_G_30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G_117"/>
    <n v="117"/>
    <s v="green"/>
    <s v="fragment"/>
    <x v="1"/>
    <x v="3"/>
    <n v="0"/>
    <n v="0"/>
    <n v="0"/>
    <n v="2.5000000000000001E-2"/>
    <n v="1.694"/>
    <n v="0.36799999999999999"/>
    <n v="2.9529999999999998"/>
    <s v="Y"/>
    <s v="SDC-SF-3-N-2_S0-0_G_117.SPA"/>
    <s v="Y"/>
    <x v="0"/>
    <s v="PP 51. White Fragment"/>
    <s v="FLOPP, De Frond et al. 2021"/>
    <n v="0"/>
    <s v="TRANSMITTANCE"/>
    <n v="0"/>
    <s v="Polymers"/>
    <x v="1"/>
    <x v="3"/>
    <x v="0"/>
    <x v="0"/>
  </r>
  <r>
    <x v="0"/>
    <s v="Stormflow"/>
    <n v="2"/>
    <s v="SC"/>
    <s v="NA"/>
    <n v="1.06"/>
    <s v="SF-3"/>
    <s v="SDC-SF-3-N-2"/>
    <s v="SDC-SF-3"/>
    <s v="SDC-SF-3-N-2_S0-0_H_59"/>
    <n v="59"/>
    <s v="clear"/>
    <s v="fragment"/>
    <x v="1"/>
    <x v="4"/>
    <n v="0"/>
    <n v="0"/>
    <n v="0"/>
    <n v="0.53500000000000003"/>
    <n v="1.3560000000000001"/>
    <n v="0.74"/>
    <n v="0"/>
    <s v="Y"/>
    <s v="SDC-SF-3-N-2_S0-0_H_59.SPA"/>
    <s v="Y"/>
    <x v="5"/>
    <s v="PEST"/>
    <s v="Moore Institute for Plastic Pollution Research"/>
    <s v="Reflectance"/>
    <n v="0"/>
    <s v="Reflectance"/>
    <n v="0"/>
    <x v="4"/>
    <x v="2"/>
    <x v="0"/>
    <x v="0"/>
  </r>
  <r>
    <x v="0"/>
    <s v="Stormflow"/>
    <n v="2"/>
    <s v="SC"/>
    <s v="NA"/>
    <n v="1.06"/>
    <s v="SF-3"/>
    <s v="SDC-SF-3-N-2"/>
    <s v="SDC-SF-3"/>
    <s v="SDC-SF-3-N-2_S0-0_H_105"/>
    <n v="105"/>
    <s v="green"/>
    <s v="fragment"/>
    <x v="1"/>
    <x v="3"/>
    <n v="0"/>
    <n v="0"/>
    <n v="0"/>
    <n v="0.36899999999999999"/>
    <n v="1.2330000000000001"/>
    <n v="0.47299999999999998"/>
    <n v="0"/>
    <s v="Y"/>
    <s v="SDC-SF-3-N-2_S0-0_H_105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H_106"/>
    <n v="106"/>
    <s v="White"/>
    <s v="foam"/>
    <x v="1"/>
    <x v="5"/>
    <n v="0"/>
    <s v="could make dents."/>
    <n v="0"/>
    <n v="0.82499999999999996"/>
    <n v="1.627"/>
    <n v="0.73"/>
    <n v="0"/>
    <s v="Y"/>
    <s v="SDC-SF-3-N-2_S0-0_H_106.SPA"/>
    <s v="Y"/>
    <x v="0"/>
    <s v="EPS"/>
    <s v="Moore Institute for Plastic Pollution Research"/>
    <s v="Reflectance"/>
    <n v="0"/>
    <s v="Reflectance"/>
    <n v="0"/>
    <x v="13"/>
    <x v="9"/>
    <x v="0"/>
    <x v="0"/>
  </r>
  <r>
    <x v="0"/>
    <s v="Stormflow"/>
    <n v="2"/>
    <s v="SC"/>
    <s v="NA"/>
    <n v="1.06"/>
    <s v="SF-3"/>
    <s v="SDC-SF-3-N-2"/>
    <s v="SDC-SF-3"/>
    <s v="SDC-SF-3-N-2_S0-0_H_109"/>
    <n v="109"/>
    <s v="green"/>
    <s v="fragment"/>
    <x v="1"/>
    <x v="3"/>
    <n v="0"/>
    <n v="0"/>
    <n v="0"/>
    <n v="0.47099999999999997"/>
    <n v="0.92100000000000004"/>
    <n v="0.78900000000000003"/>
    <n v="0"/>
    <s v="Y"/>
    <s v="SDC-SF-3-N-2_S0-0_H_109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I_18"/>
    <n v="18"/>
    <s v="green"/>
    <s v="fragment"/>
    <x v="1"/>
    <x v="3"/>
    <n v="0"/>
    <n v="0"/>
    <n v="0"/>
    <n v="0.112"/>
    <n v="0.58099999999999996"/>
    <n v="0.34300000000000003"/>
    <n v="0"/>
    <s v="Y"/>
    <s v="SDC-SF-3-N-2_S0-0_I_18.SPA"/>
    <s v="Y"/>
    <x v="2"/>
    <s v="ULDPE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I_19"/>
    <n v="19"/>
    <s v="White"/>
    <s v="fragment"/>
    <x v="1"/>
    <x v="5"/>
    <n v="0"/>
    <n v="0"/>
    <n v="0"/>
    <n v="0.161"/>
    <n v="0.56499999999999995"/>
    <n v="0.47799999999999998"/>
    <n v="0"/>
    <s v="Y"/>
    <s v="SDC-SF-3-N-2_S0-0_I_19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2"/>
    <s v="SC"/>
    <s v="NA"/>
    <n v="1.06"/>
    <s v="SF-3"/>
    <s v="SDC-SF-3-N-2"/>
    <s v="SDC-SF-3"/>
    <s v="SDC-SF-3-N-2_S0-0_I_20"/>
    <n v="20"/>
    <s v="clear"/>
    <s v="fragment"/>
    <x v="1"/>
    <x v="4"/>
    <n v="0"/>
    <n v="0"/>
    <n v="0"/>
    <n v="0.13500000000000001"/>
    <n v="0.64400000000000002"/>
    <n v="0.438"/>
    <n v="0"/>
    <s v="Y"/>
    <s v="SDC-SF-3-N-2_S0-0_I_20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I_21"/>
    <n v="21"/>
    <s v="White"/>
    <s v="fragment"/>
    <x v="1"/>
    <x v="5"/>
    <n v="0"/>
    <n v="0"/>
    <n v="0"/>
    <n v="0.189"/>
    <n v="0.82599999999999996"/>
    <n v="0.52900000000000003"/>
    <n v="0"/>
    <s v="Y"/>
    <s v="SDC-SF-3-N-2_S0-0_I_21.SPA"/>
    <s v="Y"/>
    <x v="2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I_22"/>
    <n v="22"/>
    <s v="clear"/>
    <s v="fragment"/>
    <x v="1"/>
    <x v="4"/>
    <n v="0"/>
    <n v="0"/>
    <n v="0"/>
    <n v="0.13100000000000001"/>
    <n v="0.72799999999999998"/>
    <n v="0.35"/>
    <n v="0"/>
    <s v="Y"/>
    <s v="SDC-SF-3-N-2_S0-0_I_22.SPA"/>
    <s v="Y"/>
    <x v="2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I_68"/>
    <n v="68"/>
    <s v="black"/>
    <s v="fragment"/>
    <x v="1"/>
    <x v="1"/>
    <n v="0"/>
    <n v="0"/>
    <n v="0"/>
    <n v="0.96799999999999997"/>
    <n v="1.5089999999999999"/>
    <n v="0.88200000000000001"/>
    <n v="0"/>
    <s v="Y"/>
    <s v="SDC-SF-3-N-2_S0-0_I_68.SPA"/>
    <s v="Y"/>
    <x v="5"/>
    <s v="PEST"/>
    <s v="Moore Institute for Plastic Pollution Research"/>
    <s v="Reflectance"/>
    <n v="0"/>
    <s v="Reflectance"/>
    <n v="0"/>
    <x v="4"/>
    <x v="2"/>
    <x v="0"/>
    <x v="0"/>
  </r>
  <r>
    <x v="0"/>
    <s v="Stormflow"/>
    <n v="2"/>
    <s v="SC"/>
    <s v="NA"/>
    <n v="1.06"/>
    <s v="SF-3"/>
    <s v="SDC-SF-3-N-2"/>
    <s v="SDC-SF-3"/>
    <s v="SDC-SF-3-N-2_S0-0_I_84"/>
    <n v="84"/>
    <s v="green"/>
    <s v="fragment"/>
    <x v="1"/>
    <x v="3"/>
    <n v="0"/>
    <n v="0"/>
    <n v="0"/>
    <n v="0.70699999999999996"/>
    <n v="1.3089999999999999"/>
    <n v="0.91400000000000003"/>
    <n v="0"/>
    <s v="Y"/>
    <s v="SDC-SF-3-N-2_S0-0_I_84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I_97"/>
    <n v="97"/>
    <s v="gray"/>
    <s v="fragment"/>
    <x v="1"/>
    <x v="1"/>
    <n v="0"/>
    <n v="0"/>
    <s v="done"/>
    <n v="7.3999999999999996E-2"/>
    <n v="0.54100000000000004"/>
    <n v="0.218"/>
    <n v="0"/>
    <s v="Y"/>
    <s v="SDC-SF-3-N-2_S0-0_I_97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I_98"/>
    <n v="98"/>
    <s v="blue"/>
    <s v="fragment"/>
    <x v="1"/>
    <x v="2"/>
    <n v="0"/>
    <n v="0"/>
    <n v="0"/>
    <n v="0.16700000000000001"/>
    <n v="0.70499999999999996"/>
    <n v="0.42099999999999999"/>
    <n v="0"/>
    <s v="Y"/>
    <s v="SDC-SF-3-N-2_S0-0_I_98.SPA"/>
    <s v="Y"/>
    <x v="1"/>
    <s v="EVA"/>
    <s v="Moore Institute for Plastic Pollution Research"/>
    <s v="Reflectance"/>
    <n v="0"/>
    <s v="Reflectance"/>
    <n v="0"/>
    <x v="7"/>
    <x v="5"/>
    <x v="0"/>
    <x v="0"/>
  </r>
  <r>
    <x v="0"/>
    <s v="Stormflow"/>
    <n v="2"/>
    <s v="SC"/>
    <s v="NA"/>
    <n v="1.06"/>
    <s v="SF-3"/>
    <s v="SDC-SF-3-N-2"/>
    <s v="SDC-SF-3"/>
    <s v="SDC-SF-3-N-2_S0-0_I_99"/>
    <n v="99"/>
    <s v="blue"/>
    <s v="fragment"/>
    <x v="1"/>
    <x v="2"/>
    <n v="0"/>
    <n v="0"/>
    <n v="0"/>
    <n v="2.3E-2"/>
    <n v="0.35499999999999998"/>
    <n v="0.154"/>
    <n v="0"/>
    <s v="Y"/>
    <s v="SDC-SF-3-N-2_S0-0_I_99.SPA"/>
    <s v="Y"/>
    <x v="1"/>
    <s v="EVA"/>
    <s v="Moore Institute for Plastic Pollution Research"/>
    <s v="Reflectance"/>
    <n v="0"/>
    <s v="Reflectance"/>
    <n v="0"/>
    <x v="7"/>
    <x v="5"/>
    <x v="0"/>
    <x v="0"/>
  </r>
  <r>
    <x v="0"/>
    <s v="Stormflow"/>
    <n v="2"/>
    <s v="SC"/>
    <s v="NA"/>
    <n v="1.06"/>
    <s v="SF-3"/>
    <s v="SDC-SF-3-N-2"/>
    <s v="SDC-SF-3"/>
    <s v="SDC-SF-3-N-2_S0-0_J_65"/>
    <n v="65"/>
    <s v="White"/>
    <s v="fragment"/>
    <x v="1"/>
    <x v="5"/>
    <n v="0"/>
    <n v="0"/>
    <n v="0"/>
    <n v="9.6000000000000002E-2"/>
    <n v="0.51"/>
    <n v="0.307"/>
    <n v="0"/>
    <s v="Y"/>
    <s v="SDC-SF-3-N-2_S0-0_J_65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2"/>
    <s v="SC"/>
    <s v="NA"/>
    <n v="1.06"/>
    <s v="SF-3"/>
    <s v="SDC-SF-3-N-2"/>
    <s v="SDC-SF-3"/>
    <s v="SDC-SF-3-N-2_S0-0_J_71"/>
    <n v="71"/>
    <s v="green"/>
    <s v="fragment"/>
    <x v="1"/>
    <x v="3"/>
    <n v="0"/>
    <n v="0"/>
    <n v="0"/>
    <n v="1.0999999999999999E-2"/>
    <n v="1.2210000000000001"/>
    <n v="0.126"/>
    <n v="1.3049999999999999"/>
    <s v="Y"/>
    <s v="SDC-SF-3-N-2_S0-0_J_71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J_78"/>
    <n v="78"/>
    <s v="blue"/>
    <s v="fragment"/>
    <x v="1"/>
    <x v="2"/>
    <n v="0"/>
    <n v="0"/>
    <n v="0"/>
    <n v="0.17299999999999999"/>
    <n v="1.669"/>
    <n v="0.23100000000000001"/>
    <n v="0"/>
    <s v="Y"/>
    <s v="SDC-SF-3-N-2_S0-0_J_78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2"/>
    <s v="SC"/>
    <s v="NA"/>
    <n v="1.06"/>
    <s v="SF-3"/>
    <s v="SDC-SF-3-N-2"/>
    <s v="SDC-SF-3"/>
    <s v="SDC-SF-3-N-2_S0-0_J_79"/>
    <n v="79"/>
    <s v="black"/>
    <s v="fragment"/>
    <x v="1"/>
    <x v="1"/>
    <n v="0"/>
    <n v="0"/>
    <n v="0"/>
    <n v="0.13300000000000001"/>
    <n v="0.52900000000000003"/>
    <n v="0.39"/>
    <n v="0"/>
    <s v="Y"/>
    <s v="SDC-SF-3-N-2_S0-0_J_79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2"/>
    <s v="SC"/>
    <s v="NA"/>
    <n v="1.06"/>
    <s v="SF-3"/>
    <s v="SDC-SF-3-N-2"/>
    <s v="SDC-SF-3"/>
    <s v="SDC-SF-3-N-2_S0-0_J_80"/>
    <n v="80"/>
    <s v="yellow"/>
    <s v="foam"/>
    <x v="1"/>
    <x v="6"/>
    <n v="0"/>
    <s v="has holes within the particle."/>
    <n v="0"/>
    <n v="6.9000000000000006E-2"/>
    <n v="0.49199999999999999"/>
    <n v="0.34100000000000003"/>
    <n v="0"/>
    <s v="Y"/>
    <s v="SDC-SF-3-N-2_S0-0_J_80.SPA"/>
    <s v="Y"/>
    <x v="1"/>
    <s v="Soil"/>
    <s v="USDA"/>
    <s v="Reflection"/>
    <n v="0"/>
    <s v="Reflection"/>
    <n v="0"/>
    <x v="3"/>
    <x v="2"/>
    <x v="1"/>
    <x v="2"/>
  </r>
  <r>
    <x v="0"/>
    <s v="Stormflow"/>
    <n v="2"/>
    <s v="SC"/>
    <s v="NA"/>
    <n v="1.06"/>
    <s v="SF-3"/>
    <s v="SDC-SF-3-N-2"/>
    <s v="SDC-SF-3"/>
    <s v="SDC-SF-3-N-2_S0-0_J_81"/>
    <n v="81"/>
    <s v="White"/>
    <s v="fragment"/>
    <x v="1"/>
    <x v="5"/>
    <n v="0"/>
    <n v="0"/>
    <n v="0"/>
    <n v="0.8"/>
    <n v="2.1019999999999999"/>
    <n v="0.53200000000000003"/>
    <n v="0"/>
    <s v="Y"/>
    <s v="SDC-SF-3-N-2_S0-0_J_81.SPA"/>
    <s v="Y"/>
    <x v="0"/>
    <s v="PVC.1"/>
    <s v="Moore Institute for Plastic Pollution Research"/>
    <s v="Reflectance"/>
    <n v="0"/>
    <s v="Reflectance"/>
    <n v="0"/>
    <x v="5"/>
    <x v="4"/>
    <x v="0"/>
    <x v="0"/>
  </r>
  <r>
    <x v="0"/>
    <s v="Stormflow"/>
    <n v="2"/>
    <s v="SC"/>
    <s v="NA"/>
    <n v="1.06"/>
    <s v="SF-3"/>
    <s v="SDC-SF-3-N-2"/>
    <s v="SDC-SF-3"/>
    <s v="SDC-SF-3-N-2_S0-0_J_82"/>
    <n v="82"/>
    <s v="blue"/>
    <s v="fragment"/>
    <x v="1"/>
    <x v="2"/>
    <n v="0"/>
    <n v="0"/>
    <n v="0"/>
    <n v="0.28699999999999998"/>
    <n v="1.141"/>
    <n v="0.61799999999999999"/>
    <n v="0"/>
    <s v="Y"/>
    <s v="SDC-SF-3-N-2_S0-0_J_82.SPA"/>
    <s v="Y"/>
    <x v="0"/>
    <s v="LDPE.1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J_83"/>
    <n v="83"/>
    <s v="green"/>
    <s v="fragment"/>
    <x v="1"/>
    <x v="3"/>
    <n v="0"/>
    <n v="0"/>
    <n v="0"/>
    <n v="0.626"/>
    <n v="1.83"/>
    <n v="0.64300000000000002"/>
    <n v="0"/>
    <s v="Y"/>
    <s v="SDC-SF-3-N-2_S0-0_J_83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L_1"/>
    <n v="1"/>
    <s v="black"/>
    <s v="fragment"/>
    <x v="1"/>
    <x v="1"/>
    <n v="0"/>
    <n v="0"/>
    <n v="0"/>
    <n v="1.1539999999999999"/>
    <n v="2.101"/>
    <n v="0.97699999999999998"/>
    <n v="0"/>
    <s v="Y"/>
    <s v="SDC-SF-3-N-2_S0-0_L_1.SPA"/>
    <s v="Y"/>
    <x v="1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L_2"/>
    <n v="2"/>
    <s v="gray"/>
    <s v="fragment"/>
    <x v="1"/>
    <x v="1"/>
    <n v="0"/>
    <n v="0"/>
    <s v="done"/>
    <n v="0.33100000000000002"/>
    <n v="1.0760000000000001"/>
    <n v="0.54"/>
    <n v="0"/>
    <s v="Y"/>
    <s v="SDC-SF-3-N-2_S0-0_L_2.SPA"/>
    <s v="Y"/>
    <x v="0"/>
    <s v="LDPE.1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M_92"/>
    <n v="92"/>
    <s v="gray"/>
    <s v="fragment"/>
    <x v="1"/>
    <x v="1"/>
    <n v="0"/>
    <n v="0"/>
    <n v="0"/>
    <n v="0.151"/>
    <n v="0.83399999999999996"/>
    <n v="0.42699999999999999"/>
    <n v="0"/>
    <s v="Y"/>
    <s v="SDC-SF-3-N-2_S0-0_M_92.SPA"/>
    <s v="Y"/>
    <x v="2"/>
    <s v="LDPE.1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N_5"/>
    <n v="5"/>
    <s v="black"/>
    <s v="fragment"/>
    <x v="1"/>
    <x v="1"/>
    <n v="0"/>
    <n v="0"/>
    <n v="0"/>
    <n v="6.6000000000000003E-2"/>
    <n v="0.48099999999999998"/>
    <n v="0.30499999999999999"/>
    <n v="0"/>
    <s v="Y"/>
    <s v="SDC-SF-3-N-2_S0-0_N_5.SPA"/>
    <s v="Y"/>
    <x v="0"/>
    <s v="PA66"/>
    <s v="Moore Institute for Plastic Pollution Research"/>
    <s v="Reflectance"/>
    <n v="0"/>
    <s v="Reflectance"/>
    <n v="0"/>
    <x v="9"/>
    <x v="2"/>
    <x v="0"/>
    <x v="0"/>
  </r>
  <r>
    <x v="0"/>
    <s v="Stormflow"/>
    <n v="2"/>
    <s v="SC"/>
    <s v="NA"/>
    <n v="1.06"/>
    <s v="SF-3"/>
    <s v="SDC-SF-3-N-2"/>
    <s v="SDC-SF-3"/>
    <s v="SDC-SF-3-N-2_S0-0_X_7"/>
    <n v="7"/>
    <s v="green"/>
    <s v="fragment"/>
    <x v="1"/>
    <x v="3"/>
    <n v="0"/>
    <n v="0"/>
    <n v="0"/>
    <n v="0.19400000000000001"/>
    <n v="1.1060000000000001"/>
    <n v="0.30199999999999999"/>
    <n v="0"/>
    <s v="Y"/>
    <s v="SDC-SF-3-N-2_S0-0_X_7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Y_9"/>
    <n v="9"/>
    <s v="White"/>
    <s v="fragment"/>
    <x v="1"/>
    <x v="5"/>
    <n v="0"/>
    <n v="0"/>
    <n v="0"/>
    <n v="0.499"/>
    <n v="1.6459999999999999"/>
    <n v="0.78"/>
    <n v="0"/>
    <s v="Y"/>
    <s v="SDC-SF-3-N-2_S0-0_Y_9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Y_82"/>
    <n v="82"/>
    <s v="gray"/>
    <s v="fragment"/>
    <x v="1"/>
    <x v="1"/>
    <n v="0"/>
    <n v="0"/>
    <n v="0"/>
    <n v="0.42099999999999999"/>
    <n v="1.0029999999999999"/>
    <n v="0.68400000000000005"/>
    <n v="0"/>
    <s v="Y"/>
    <s v="SDC-SF-3-N-2_S0-0_Y_82.SPA"/>
    <s v="Y"/>
    <x v="0"/>
    <s v="Acronal"/>
    <s v="archaeometrielabor"/>
    <n v="0"/>
    <s v="TRANSMITTANCE"/>
    <n v="0"/>
    <s v="Paints"/>
    <x v="3"/>
    <x v="2"/>
    <x v="1"/>
    <x v="2"/>
  </r>
  <r>
    <x v="0"/>
    <s v="Stormflow"/>
    <n v="2"/>
    <s v="SC"/>
    <s v="NA"/>
    <n v="1.06"/>
    <s v="SF-3"/>
    <s v="SDC-SF-3-N-2"/>
    <s v="SDC-SF-3"/>
    <s v="SDC-SF-3-N-2_S0-0_Z_30"/>
    <n v="30"/>
    <s v="black"/>
    <s v="fragment"/>
    <x v="1"/>
    <x v="1"/>
    <n v="0"/>
    <n v="0"/>
    <n v="0"/>
    <n v="0.08"/>
    <n v="0.51900000000000002"/>
    <n v="0.37"/>
    <n v="0"/>
    <s v="Y"/>
    <s v="SDC-SF-3-N-2_S0-0_Z_30.SPA"/>
    <s v="Y"/>
    <x v="0"/>
    <s v="MDPE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Z_44"/>
    <n v="44"/>
    <s v="green"/>
    <s v="fragment"/>
    <x v="1"/>
    <x v="3"/>
    <n v="0"/>
    <n v="0"/>
    <n v="0"/>
    <n v="0.11600000000000001"/>
    <n v="0.52400000000000002"/>
    <n v="0.40600000000000003"/>
    <n v="0"/>
    <s v="Y"/>
    <s v="SDC-SF-3-N-2_S0-0_Z_44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Z_45"/>
    <n v="45"/>
    <s v="gray"/>
    <s v="fragment"/>
    <x v="1"/>
    <x v="1"/>
    <n v="0"/>
    <n v="0"/>
    <n v="0"/>
    <n v="0.52900000000000003"/>
    <n v="1.262"/>
    <n v="0.92900000000000005"/>
    <n v="0"/>
    <s v="Y"/>
    <s v="SDC-SF-3-N-2_S0-0_Z_45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AA_5"/>
    <n v="5"/>
    <s v="gray"/>
    <s v="fragment"/>
    <x v="1"/>
    <x v="1"/>
    <n v="0"/>
    <n v="0"/>
    <n v="0"/>
    <n v="0.20499999999999999"/>
    <n v="0.67"/>
    <n v="0.54400000000000004"/>
    <n v="0"/>
    <s v="Y"/>
    <s v="SDC-SF-3-N-2_S0-0_AA_5.SPA"/>
    <s v="Y"/>
    <x v="1"/>
    <s v="LDPE.1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AA_25"/>
    <n v="25"/>
    <s v="black"/>
    <s v="fragment"/>
    <x v="1"/>
    <x v="1"/>
    <n v="0"/>
    <n v="0"/>
    <n v="0"/>
    <n v="0.124"/>
    <n v="0.58599999999999997"/>
    <n v="0.33500000000000002"/>
    <n v="0"/>
    <s v="Y"/>
    <s v="SDC-SF-3-N-2_S0-0_AA_25.SPA"/>
    <s v="Y"/>
    <x v="2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2"/>
    <s v="SC"/>
    <s v="NA"/>
    <n v="1.06"/>
    <s v="SF-3"/>
    <s v="SDC-SF-3-N-2"/>
    <s v="SDC-SF-3"/>
    <s v="SDC-SF-3-N-2_S0-0_AA_61"/>
    <n v="61"/>
    <s v="blue"/>
    <s v="fragment"/>
    <x v="1"/>
    <x v="2"/>
    <n v="0"/>
    <n v="0"/>
    <n v="0"/>
    <n v="0.14799999999999999"/>
    <n v="0.74299999999999999"/>
    <n v="0.32700000000000001"/>
    <n v="0"/>
    <s v="Y"/>
    <s v="SDC-SF-3-N-2_S0-0_AA_61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2"/>
    <s v="SC"/>
    <s v="NA"/>
    <n v="1.06"/>
    <s v="SF-3"/>
    <s v="SDC-SF-3-N-2"/>
    <s v="SDC-SF-3"/>
    <s v="SDC-SF-3-N-2_S0-0_AB_75"/>
    <n v="75"/>
    <s v="black"/>
    <s v="fragment"/>
    <x v="1"/>
    <x v="1"/>
    <n v="0"/>
    <n v="0"/>
    <n v="0"/>
    <n v="0.30199999999999999"/>
    <n v="1.3759999999999999"/>
    <n v="0.74099999999999999"/>
    <n v="0"/>
    <s v="Y"/>
    <s v="SDC-SF-3-N-2_S0-0_AB_75.SPA"/>
    <s v="Y"/>
    <x v="1"/>
    <s v="PP 54. Red Fragment"/>
    <s v="FLOPP, De Frond et al. 2021"/>
    <n v="0"/>
    <s v="TRANSMITTANCE"/>
    <n v="0"/>
    <s v="Polymers"/>
    <x v="1"/>
    <x v="3"/>
    <x v="0"/>
    <x v="0"/>
  </r>
  <r>
    <x v="0"/>
    <s v="Stormflow"/>
    <n v="2"/>
    <s v="SC"/>
    <s v="NA"/>
    <n v="1.06"/>
    <s v="SF-3"/>
    <s v="SDC-SF-3-N-2"/>
    <s v="SDC-SF-3"/>
    <s v="SDC-SF-3-N-2_S0-0_AC_39"/>
    <n v="39"/>
    <s v="gray"/>
    <s v="fragment"/>
    <x v="1"/>
    <x v="1"/>
    <n v="0"/>
    <n v="0"/>
    <n v="0"/>
    <n v="0.23799999999999999"/>
    <n v="1.137"/>
    <n v="0.56000000000000005"/>
    <n v="0"/>
    <s v="Y"/>
    <s v="SDC-SF-3-N-2_S0-0_AC_39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AC_57"/>
    <n v="57"/>
    <s v="black"/>
    <s v="fragment"/>
    <x v="1"/>
    <x v="1"/>
    <n v="0"/>
    <n v="0"/>
    <n v="0"/>
    <n v="0.08"/>
    <n v="1.044"/>
    <n v="0.61699999999999999"/>
    <n v="0"/>
    <s v="Y"/>
    <s v="SDC-SF-3-N-2_S0-0_AC_57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SC"/>
    <s v="NA"/>
    <n v="1.06"/>
    <s v="SF-3"/>
    <s v="SDC-SF-3-N-2"/>
    <s v="SDC-SF-3"/>
    <s v="SDC-SF-3-N-2_S0-0_AE_50"/>
    <n v="50"/>
    <s v="blue"/>
    <s v="fragment"/>
    <x v="1"/>
    <x v="2"/>
    <n v="0"/>
    <n v="0"/>
    <n v="0"/>
    <n v="0.111"/>
    <n v="0.79300000000000004"/>
    <n v="0.185"/>
    <n v="0"/>
    <s v="Y"/>
    <s v="SDC-SF-3-N-2_S0-0_AE_50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2"/>
    <s v="SC"/>
    <s v="NA"/>
    <n v="1.06"/>
    <s v="SF-3"/>
    <s v="SDC-SF-3-N-2"/>
    <s v="SDC-SF-3"/>
    <s v="SDC-SF-3-N-2_S0-0_AE_51"/>
    <n v="51"/>
    <s v="yellow"/>
    <s v="fragment"/>
    <x v="1"/>
    <x v="6"/>
    <n v="0"/>
    <n v="0"/>
    <n v="0"/>
    <n v="1.464"/>
    <n v="2.2080000000000002"/>
    <n v="1.0089999999999999"/>
    <n v="0"/>
    <s v="Y"/>
    <s v="SDC-SF-3-N-2_S0-0_AE_51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A_1"/>
    <n v="1"/>
    <s v="gray"/>
    <s v="fragment"/>
    <x v="1"/>
    <x v="1"/>
    <n v="0"/>
    <n v="0"/>
    <s v="done"/>
    <n v="0.54400000000000004"/>
    <n v="1.1299999999999999"/>
    <n v="0.73799999999999999"/>
    <n v="0"/>
    <s v="Y"/>
    <s v="SDC-SF-3-N-3_S0-0_A_1.SPA"/>
    <s v="Y"/>
    <x v="89"/>
    <s v="pe"/>
    <s v="win cowger and sebastian primpke"/>
    <s v="Reflectance"/>
    <s v="Reflectance"/>
    <s v="Reflectance"/>
    <s v="Polymer, Minerals, Organic Materials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A_2"/>
    <n v="2"/>
    <s v="blue"/>
    <s v="fragment"/>
    <x v="1"/>
    <x v="2"/>
    <n v="0"/>
    <n v="0"/>
    <n v="0"/>
    <n v="0.11799999999999999"/>
    <n v="0.67600000000000005"/>
    <n v="0.252"/>
    <n v="0"/>
    <s v="Y"/>
    <s v="SDC-SF-3-N-3_S0-0_A_2.SPA"/>
    <s v="Y"/>
    <x v="4"/>
    <s v="PVC.1"/>
    <s v="Moore Institute for Plastic Pollution Research"/>
    <s v="Reflectance"/>
    <n v="0"/>
    <s v="Reflectance"/>
    <n v="0"/>
    <x v="5"/>
    <x v="4"/>
    <x v="0"/>
    <x v="1"/>
  </r>
  <r>
    <x v="0"/>
    <s v="Stormflow"/>
    <n v="3"/>
    <s v="T-1"/>
    <s v="Inside Thalweg"/>
    <n v="1.54"/>
    <s v="SF-3"/>
    <s v="SDC-SF-3-N-3"/>
    <s v="SDC-SF-3"/>
    <s v="SDC-SF-3-N-3_S0-0_A_3"/>
    <n v="3"/>
    <s v="black"/>
    <s v="fragment"/>
    <x v="1"/>
    <x v="1"/>
    <n v="0"/>
    <n v="0"/>
    <n v="0"/>
    <n v="0.129"/>
    <n v="0.625"/>
    <n v="0.315"/>
    <n v="0"/>
    <s v="Y"/>
    <s v="SDC-SF-3-N-3_S0-0_A_3.SPA"/>
    <s v="Y"/>
    <x v="1"/>
    <s v="Andradite"/>
    <s v="RRUFF"/>
    <n v="0"/>
    <n v="0"/>
    <n v="0"/>
    <s v="Minerals"/>
    <x v="2"/>
    <x v="2"/>
    <x v="1"/>
    <x v="2"/>
  </r>
  <r>
    <x v="0"/>
    <s v="Stormflow"/>
    <n v="3"/>
    <s v="T-1"/>
    <s v="Inside Thalweg"/>
    <n v="1.54"/>
    <s v="SF-3"/>
    <s v="SDC-SF-3-N-3"/>
    <s v="SDC-SF-3"/>
    <s v="SDC-SF-3-N-3_S0-0_A_4"/>
    <n v="4"/>
    <s v="gray"/>
    <s v="fragment"/>
    <x v="1"/>
    <x v="1"/>
    <n v="0"/>
    <n v="0"/>
    <n v="0"/>
    <n v="0.33700000000000002"/>
    <n v="1.109"/>
    <n v="0.42399999999999999"/>
    <n v="0"/>
    <s v="Y"/>
    <s v="SDC-SF-3-N-3_S0-0_A_4.SPA"/>
    <s v="Y"/>
    <x v="90"/>
    <s v="polyamide_resin"/>
    <s v="win cowger and sebastian primpke"/>
    <s v="Reflectance"/>
    <s v="Reflectance"/>
    <s v="Reflectance"/>
    <s v="Polymer, Minerals, Organic Materials"/>
    <x v="9"/>
    <x v="2"/>
    <x v="0"/>
    <x v="0"/>
  </r>
  <r>
    <x v="0"/>
    <s v="Stormflow"/>
    <n v="3"/>
    <s v="T-1"/>
    <s v="Inside Thalweg"/>
    <n v="1.54"/>
    <s v="SF-3"/>
    <s v="SDC-SF-3-N-3"/>
    <s v="SDC-SF-3"/>
    <s v="SDC-SF-3-N-3_S0-0_A_5"/>
    <n v="5"/>
    <s v="White"/>
    <s v="fragment"/>
    <x v="1"/>
    <x v="5"/>
    <n v="0"/>
    <n v="0"/>
    <n v="0"/>
    <n v="0.129"/>
    <n v="0.56899999999999995"/>
    <n v="0.36299999999999999"/>
    <n v="0"/>
    <s v="Y"/>
    <s v="SDC-SF-3-N-3_S0-0_A_5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3"/>
    <s v="T-1"/>
    <s v="Inside Thalweg"/>
    <n v="1.54"/>
    <s v="SF-3"/>
    <s v="SDC-SF-3-N-3"/>
    <s v="SDC-SF-3"/>
    <s v="SDC-SF-3-N-3_S0-0_A_6"/>
    <n v="6"/>
    <s v="black"/>
    <s v="fragment"/>
    <x v="1"/>
    <x v="1"/>
    <n v="0"/>
    <n v="0"/>
    <n v="0"/>
    <n v="0.182"/>
    <n v="0.58899999999999997"/>
    <n v="0.47"/>
    <n v="0"/>
    <s v="Y"/>
    <s v="SDC-SF-3-N-3_S0-0_A_6.SPA"/>
    <s v="Y"/>
    <x v="91"/>
    <s v="amber (chiapas; dominican republic)"/>
    <s v="Kimmel_Center"/>
    <s v="absorbance"/>
    <s v="ABSORBANCE"/>
    <s v="absorbance"/>
    <s v="Organic Materials, Minerals, Archeology"/>
    <x v="2"/>
    <x v="2"/>
    <x v="1"/>
    <x v="2"/>
  </r>
  <r>
    <x v="0"/>
    <s v="Stormflow"/>
    <n v="3"/>
    <s v="T-1"/>
    <s v="Inside Thalweg"/>
    <n v="1.54"/>
    <s v="SF-3"/>
    <s v="SDC-SF-3-N-3"/>
    <s v="SDC-SF-3"/>
    <s v="SDC-SF-3-N-3_S0-0_A_8"/>
    <n v="8"/>
    <s v="black"/>
    <s v="fragment"/>
    <x v="1"/>
    <x v="1"/>
    <n v="0"/>
    <n v="0"/>
    <n v="0"/>
    <n v="0.54500000000000004"/>
    <n v="1.101"/>
    <n v="0.79800000000000004"/>
    <n v="0"/>
    <s v="Y"/>
    <s v="SDC-SF-3-N-3_S0-0_A_8.SPA"/>
    <s v="Y"/>
    <x v="5"/>
    <s v="styrene isoprene"/>
    <s v="Primpke et al. 2018"/>
    <n v="0"/>
    <s v="ATR"/>
    <n v="0"/>
    <s v="Polymer, Minerals, Organic Materials"/>
    <x v="7"/>
    <x v="16"/>
    <x v="0"/>
    <x v="0"/>
  </r>
  <r>
    <x v="0"/>
    <s v="Stormflow"/>
    <n v="3"/>
    <s v="T-1"/>
    <s v="Inside Thalweg"/>
    <n v="1.54"/>
    <s v="SF-3"/>
    <s v="SDC-SF-3-N-3"/>
    <s v="SDC-SF-3"/>
    <s v="SDC-SF-3-N-3_S0-0_A_9"/>
    <n v="9"/>
    <s v="green"/>
    <s v="fragment"/>
    <x v="1"/>
    <x v="3"/>
    <n v="0"/>
    <n v="0"/>
    <n v="0"/>
    <n v="1.052"/>
    <n v="1.9430000000000001"/>
    <n v="1.133"/>
    <n v="0"/>
    <s v="Y"/>
    <s v="SDC-SF-3-N-3_S0-0_A_9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A_10"/>
    <n v="10"/>
    <s v="gray"/>
    <s v="fragment"/>
    <x v="1"/>
    <x v="1"/>
    <n v="0"/>
    <n v="0"/>
    <n v="0"/>
    <n v="1.0569999999999999"/>
    <n v="1.633"/>
    <n v="1.1319999999999999"/>
    <n v="0"/>
    <s v="Y"/>
    <s v="SDC-SF-3-N-3_S0-0_A_10.SPA"/>
    <s v="Y"/>
    <x v="92"/>
    <s v="pe"/>
    <s v="win cowger and sebastian primpke"/>
    <s v="Reflectance"/>
    <s v="Reflectance"/>
    <s v="Reflectance"/>
    <s v="Polymer, Minerals, Organic Materials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A_11"/>
    <n v="11"/>
    <s v="black"/>
    <s v="fragment"/>
    <x v="1"/>
    <x v="1"/>
    <n v="0"/>
    <n v="0"/>
    <n v="0"/>
    <n v="0.215"/>
    <n v="0.94699999999999995"/>
    <n v="0.46600000000000003"/>
    <n v="0"/>
    <s v="Y"/>
    <s v="SDC-SF-3-N-3_S0-0_A_11.SPA"/>
    <s v="Y"/>
    <x v="93"/>
    <s v="amber (chiapas; dominican republic)"/>
    <s v="Kimmel_Center"/>
    <s v="absorbance"/>
    <s v="ABSORBANCE"/>
    <s v="absorbance"/>
    <s v="Organic Materials, Minerals, Archeology"/>
    <x v="2"/>
    <x v="2"/>
    <x v="1"/>
    <x v="2"/>
  </r>
  <r>
    <x v="0"/>
    <s v="Stormflow"/>
    <n v="3"/>
    <s v="T-1"/>
    <s v="Inside Thalweg"/>
    <n v="1.54"/>
    <s v="SF-3"/>
    <s v="SDC-SF-3-N-3"/>
    <s v="SDC-SF-3"/>
    <s v="SDC-SF-3-N-3_S0-0_A_12"/>
    <n v="12"/>
    <s v="White"/>
    <s v="sphere"/>
    <x v="1"/>
    <x v="5"/>
    <n v="0"/>
    <n v="0"/>
    <n v="0"/>
    <n v="0.63400000000000001"/>
    <n v="0.92600000000000005"/>
    <n v="0.871"/>
    <n v="0"/>
    <s v="Y"/>
    <s v="SDC-SF-3-N-3_S0-0_A_12.SPA"/>
    <s v="Y"/>
    <x v="2"/>
    <s v="PS"/>
    <s v="Moore Institute for Plastic Pollution Research"/>
    <s v="Reflectance"/>
    <n v="0"/>
    <s v="Reflectance"/>
    <n v="0"/>
    <x v="13"/>
    <x v="9"/>
    <x v="0"/>
    <x v="0"/>
  </r>
  <r>
    <x v="0"/>
    <s v="Stormflow"/>
    <n v="3"/>
    <s v="T-1"/>
    <s v="Inside Thalweg"/>
    <n v="1.54"/>
    <s v="SF-3"/>
    <s v="SDC-SF-3-N-3"/>
    <s v="SDC-SF-3"/>
    <s v="SDC-SF-3-N-3_S0-0_A_13"/>
    <n v="13"/>
    <s v="black"/>
    <s v="fragment"/>
    <x v="1"/>
    <x v="1"/>
    <n v="0"/>
    <n v="0"/>
    <s v="done"/>
    <n v="0.39100000000000001"/>
    <n v="1.1359999999999999"/>
    <n v="0.626"/>
    <n v="0"/>
    <s v="Y"/>
    <s v="SDC-SF-3-N-3_S0-0_A_13.SPA"/>
    <s v="Y"/>
    <x v="0"/>
    <s v="EVA"/>
    <s v="Moore Institute for Plastic Pollution Research"/>
    <s v="Reflectance"/>
    <n v="0"/>
    <s v="Reflectance"/>
    <n v="0"/>
    <x v="7"/>
    <x v="5"/>
    <x v="0"/>
    <x v="0"/>
  </r>
  <r>
    <x v="0"/>
    <s v="Stormflow"/>
    <n v="3"/>
    <s v="T-1"/>
    <s v="Inside Thalweg"/>
    <n v="1.54"/>
    <s v="SF-3"/>
    <s v="SDC-SF-3-N-3"/>
    <s v="SDC-SF-3"/>
    <s v="SDC-SF-3-N-3_S0-0_A_14"/>
    <n v="14"/>
    <s v="black"/>
    <s v="fragment"/>
    <x v="1"/>
    <x v="1"/>
    <n v="0"/>
    <n v="0"/>
    <n v="0"/>
    <n v="0.13400000000000001"/>
    <n v="0.77400000000000002"/>
    <n v="0.39600000000000002"/>
    <n v="0"/>
    <s v="Y"/>
    <s v="SDC-SF-3-N-3_S0-0_A_14.SPA"/>
    <s v="Y"/>
    <x v="94"/>
    <s v="polyamide_resin"/>
    <s v="win cowger and sebastian primpke"/>
    <s v="Reflectance"/>
    <s v="Reflectance"/>
    <s v="Reflectance"/>
    <s v="Polymer, Minerals, Organic Materials"/>
    <x v="9"/>
    <x v="2"/>
    <x v="0"/>
    <x v="0"/>
  </r>
  <r>
    <x v="0"/>
    <s v="Stormflow"/>
    <n v="3"/>
    <s v="T-1"/>
    <s v="Inside Thalweg"/>
    <n v="1.54"/>
    <s v="SF-3"/>
    <s v="SDC-SF-3-N-3"/>
    <s v="SDC-SF-3"/>
    <s v="SDC-SF-3-N-3_S0-0_A_15"/>
    <n v="15"/>
    <s v="blue"/>
    <s v="fragment"/>
    <x v="1"/>
    <x v="2"/>
    <n v="0"/>
    <n v="0"/>
    <n v="0"/>
    <n v="0.13500000000000001"/>
    <n v="0.69"/>
    <n v="0.29699999999999999"/>
    <n v="0"/>
    <s v="Y"/>
    <s v="SDC-SF-3-N-3_S0-0_A_15.SPA"/>
    <s v="Y"/>
    <x v="95"/>
    <s v="polyamide_resin"/>
    <s v="win cowger and sebastian primpke"/>
    <s v="Reflectance"/>
    <s v="Reflectance"/>
    <s v="Reflectance"/>
    <s v="Polymer, Minerals, Organic Materials"/>
    <x v="9"/>
    <x v="2"/>
    <x v="0"/>
    <x v="0"/>
  </r>
  <r>
    <x v="0"/>
    <s v="Stormflow"/>
    <n v="3"/>
    <s v="T-1"/>
    <s v="Inside Thalweg"/>
    <n v="1.54"/>
    <s v="SF-3"/>
    <s v="SDC-SF-3-N-3"/>
    <s v="SDC-SF-3"/>
    <s v="SDC-SF-3-N-3_S0-0_A_16"/>
    <n v="16"/>
    <s v="green"/>
    <s v="fragment"/>
    <x v="1"/>
    <x v="3"/>
    <n v="0"/>
    <n v="0"/>
    <n v="0"/>
    <n v="0.218"/>
    <n v="0.82899999999999996"/>
    <n v="0.53100000000000003"/>
    <n v="0"/>
    <s v="Y"/>
    <s v="SDC-SF-3-N-3_S0-0_A_16.SPA"/>
    <s v="Y"/>
    <x v="96"/>
    <s v="pp"/>
    <s v="win cowger and sebastian primpke"/>
    <s v="Reflectance"/>
    <s v="Reflectance"/>
    <s v="Reflectance"/>
    <s v="Polymer, Minerals, Organic Materials"/>
    <x v="1"/>
    <x v="3"/>
    <x v="0"/>
    <x v="0"/>
  </r>
  <r>
    <x v="0"/>
    <s v="Stormflow"/>
    <n v="3"/>
    <s v="T-1"/>
    <s v="Inside Thalweg"/>
    <n v="1.54"/>
    <s v="SF-3"/>
    <s v="SDC-SF-3-N-3"/>
    <s v="SDC-SF-3"/>
    <s v="SDC-SF-3-N-3_S0-0_A_17"/>
    <n v="17"/>
    <s v="green"/>
    <s v="fragment"/>
    <x v="1"/>
    <x v="3"/>
    <n v="0"/>
    <n v="0"/>
    <n v="0"/>
    <n v="0.155"/>
    <n v="1.0620000000000001"/>
    <n v="0.34799999999999998"/>
    <n v="0"/>
    <s v="Y"/>
    <s v="SDC-SF-3-N-3_S0-0_A_17.SPA"/>
    <s v="Y"/>
    <x v="97"/>
    <s v="ldpe.1"/>
    <s v="Moore Institute for Plastic Pollution Research"/>
    <s v="Reflectance"/>
    <s v="Reflectance"/>
    <s v="Reflectance"/>
    <s v="polymers and minerals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A_19"/>
    <n v="19"/>
    <s v="pink"/>
    <s v="fragment"/>
    <x v="1"/>
    <x v="0"/>
    <n v="0"/>
    <n v="0"/>
    <n v="0"/>
    <n v="0.33100000000000002"/>
    <n v="1.0960000000000001"/>
    <n v="0.53600000000000003"/>
    <n v="0"/>
    <s v="Y"/>
    <s v="SDC-SF-3-N-3_S0-0_A_19.SPA"/>
    <s v="Y"/>
    <x v="98"/>
    <s v="pe"/>
    <s v="win cowger and sebastian primpke"/>
    <s v="transmission"/>
    <s v="transmission"/>
    <s v="transmission"/>
    <s v="Polymer, Minerals, Organic Materials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A_20"/>
    <n v="20"/>
    <s v="black"/>
    <s v="fragment"/>
    <x v="1"/>
    <x v="1"/>
    <n v="0"/>
    <n v="0"/>
    <n v="0"/>
    <n v="1.127"/>
    <n v="4.7220000000000004"/>
    <n v="0.95199999999999996"/>
    <n v="0"/>
    <s v="Y"/>
    <s v="SDC-SF-3-N-3_S0-0_A_20.SPA"/>
    <s v="Y"/>
    <x v="99"/>
    <s v="plastic"/>
    <s v="win cowger and sebastian primpke"/>
    <s v="Reflectance"/>
    <s v="Reflectance"/>
    <s v="Reflectance"/>
    <s v="Polymer, Minerals, Organic Materials"/>
    <x v="7"/>
    <x v="2"/>
    <x v="0"/>
    <x v="0"/>
  </r>
  <r>
    <x v="0"/>
    <s v="Stormflow"/>
    <n v="3"/>
    <s v="T-1"/>
    <s v="Inside Thalweg"/>
    <n v="1.54"/>
    <s v="SF-3"/>
    <s v="SDC-SF-3-N-3"/>
    <s v="SDC-SF-3"/>
    <s v="SDC-SF-3-N-3_S0-0_A_21"/>
    <n v="21"/>
    <s v="gray"/>
    <s v="fragment"/>
    <x v="1"/>
    <x v="1"/>
    <n v="0"/>
    <n v="0"/>
    <n v="0"/>
    <n v="0.36899999999999999"/>
    <n v="1.677"/>
    <n v="1.1970000000000001"/>
    <n v="0"/>
    <s v="Y"/>
    <s v="SDC-SF-3-N-3_S0-0_A_21.SPA"/>
    <s v="Y"/>
    <x v="100"/>
    <s v="pp"/>
    <s v="win cowger and sebastian primpke"/>
    <s v="transmission"/>
    <s v="transmission"/>
    <s v="transmission"/>
    <s v="Polymer, Minerals, Organic Materials"/>
    <x v="1"/>
    <x v="3"/>
    <x v="0"/>
    <x v="0"/>
  </r>
  <r>
    <x v="0"/>
    <s v="Stormflow"/>
    <n v="3"/>
    <s v="T-1"/>
    <s v="Inside Thalweg"/>
    <n v="1.54"/>
    <s v="SF-3"/>
    <s v="SDC-SF-3-N-3"/>
    <s v="SDC-SF-3"/>
    <s v="SDC-SF-3-N-3_S0-0_A_24"/>
    <n v="24"/>
    <s v="gray"/>
    <s v="fragment"/>
    <x v="1"/>
    <x v="1"/>
    <n v="0"/>
    <n v="0"/>
    <n v="0"/>
    <n v="0.3"/>
    <n v="1.1919999999999999"/>
    <n v="0.59099999999999997"/>
    <n v="0"/>
    <s v="Y"/>
    <s v="SDC-SF-3-N-3_S0-0_A_24.SPA"/>
    <s v="Y"/>
    <x v="101"/>
    <s v="pp"/>
    <s v="win cowger and sebastian primpke"/>
    <s v="ATR"/>
    <s v="ATR"/>
    <s v="ATR"/>
    <s v="Polymer, Minerals, Organic Materials"/>
    <x v="1"/>
    <x v="3"/>
    <x v="0"/>
    <x v="0"/>
  </r>
  <r>
    <x v="0"/>
    <s v="Stormflow"/>
    <n v="3"/>
    <s v="T-1"/>
    <s v="Inside Thalweg"/>
    <n v="1.54"/>
    <s v="SF-3"/>
    <s v="SDC-SF-3-N-3"/>
    <s v="SDC-SF-3"/>
    <s v="SDC-SF-3-N-3_S0-0_A_31"/>
    <n v="31"/>
    <s v="gray"/>
    <s v="fragment"/>
    <x v="1"/>
    <x v="1"/>
    <n v="0"/>
    <n v="0"/>
    <n v="0"/>
    <n v="0.71799999999999997"/>
    <n v="1.17"/>
    <n v="0.85299999999999998"/>
    <n v="0"/>
    <s v="Y"/>
    <s v="SDC-SF-3-N-3_S0-0_A_31.SPA"/>
    <s v="Y"/>
    <x v="102"/>
    <s v="honeycomb"/>
    <s v="win cowger and sebastian primpke"/>
    <s v="Reflectance"/>
    <s v="Reflectance"/>
    <s v="Reflectance"/>
    <s v="Polymer, Minerals, Organic Materials"/>
    <x v="12"/>
    <x v="2"/>
    <x v="1"/>
    <x v="2"/>
  </r>
  <r>
    <x v="0"/>
    <s v="Stormflow"/>
    <n v="3"/>
    <s v="T-1"/>
    <s v="Inside Thalweg"/>
    <n v="1.54"/>
    <s v="SF-3"/>
    <s v="SDC-SF-3-N-3"/>
    <s v="SDC-SF-3"/>
    <s v="SDC-SF-3-N-3_S0-0_A_32"/>
    <n v="32"/>
    <s v="green"/>
    <s v="fragment"/>
    <x v="1"/>
    <x v="3"/>
    <n v="0"/>
    <n v="0"/>
    <n v="0"/>
    <n v="1.7969999999999999"/>
    <n v="2.2639999999999998"/>
    <n v="1.3460000000000001"/>
    <n v="0"/>
    <s v="Y"/>
    <s v="SDC-SF-3-N-3_S0-0_A_32.SPA"/>
    <s v="Y"/>
    <x v="103"/>
    <s v="hdpe.2"/>
    <s v="Moore Institute for Plastic Pollution Research"/>
    <s v="Reflectance"/>
    <s v="Reflectance"/>
    <s v="Reflectance"/>
    <s v="polymers and minerals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A_33"/>
    <n v="33"/>
    <s v="gray"/>
    <s v="fragment"/>
    <x v="1"/>
    <x v="1"/>
    <n v="0"/>
    <n v="0"/>
    <n v="0"/>
    <n v="0.192"/>
    <n v="0.60699999999999998"/>
    <n v="0.501"/>
    <n v="0"/>
    <s v="Y"/>
    <s v="SDC-SF-3-N-3_S0-0_A_33.SPA"/>
    <s v="Y"/>
    <x v="104"/>
    <s v="pe"/>
    <s v="win cowger and sebastian primpke"/>
    <s v="transmission"/>
    <s v="transmission"/>
    <s v="transmission"/>
    <s v="Polymer, Minerals, Organic Materials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A_34"/>
    <n v="34"/>
    <s v="blue"/>
    <s v="fragment"/>
    <x v="1"/>
    <x v="2"/>
    <n v="0"/>
    <n v="0"/>
    <n v="0"/>
    <n v="0.42"/>
    <n v="1.6850000000000001"/>
    <n v="0.40400000000000003"/>
    <n v="0"/>
    <s v="Y"/>
    <s v="SDC-SF-3-N-3_S0-0_A_34.SPA"/>
    <s v="Y"/>
    <x v="105"/>
    <s v="polyamide_resin"/>
    <s v="win cowger and sebastian primpke"/>
    <s v="Reflectance"/>
    <s v="Reflectance"/>
    <s v="Reflectance"/>
    <s v="Polymer, Minerals, Organic Materials"/>
    <x v="9"/>
    <x v="2"/>
    <x v="0"/>
    <x v="0"/>
  </r>
  <r>
    <x v="0"/>
    <s v="Stormflow"/>
    <n v="3"/>
    <s v="T-1"/>
    <s v="Inside Thalweg"/>
    <n v="1.54"/>
    <s v="SF-3"/>
    <s v="SDC-SF-3-N-3"/>
    <s v="SDC-SF-3"/>
    <s v="SDC-SF-3-N-3_S0-0_A_35"/>
    <n v="35"/>
    <s v="blue"/>
    <s v="fragment"/>
    <x v="1"/>
    <x v="2"/>
    <n v="0"/>
    <n v="0"/>
    <n v="0"/>
    <n v="9.5000000000000001E-2"/>
    <n v="0.98"/>
    <n v="0.14699999999999999"/>
    <n v="0"/>
    <s v="Y"/>
    <s v="SDC-SF-3-N-3_S0-0_A_35.SPA"/>
    <s v="Y"/>
    <x v="106"/>
    <s v="polyamide_resin"/>
    <s v="win cowger and sebastian primpke"/>
    <s v="Reflectance"/>
    <s v="Reflectance"/>
    <s v="Reflectance"/>
    <s v="Polymer, Minerals, Organic Materials"/>
    <x v="9"/>
    <x v="2"/>
    <x v="0"/>
    <x v="0"/>
  </r>
  <r>
    <x v="0"/>
    <s v="Stormflow"/>
    <n v="3"/>
    <s v="T-1"/>
    <s v="Inside Thalweg"/>
    <n v="1.54"/>
    <s v="SF-3"/>
    <s v="SDC-SF-3-N-3"/>
    <s v="SDC-SF-3"/>
    <s v="SDC-SF-3-N-3_S0-0_A_36"/>
    <n v="36"/>
    <s v="black"/>
    <s v="fragment"/>
    <x v="1"/>
    <x v="1"/>
    <n v="0"/>
    <n v="0"/>
    <n v="0"/>
    <n v="0.36299999999999999"/>
    <n v="1.022"/>
    <n v="0.65900000000000003"/>
    <n v="0"/>
    <s v="Y"/>
    <s v="SDC-SF-3-N-3_S0-0_A_36.SPA"/>
    <s v="Y"/>
    <x v="107"/>
    <s v="pe"/>
    <s v="win cowger and sebastian primpke"/>
    <s v="Reflectance"/>
    <s v="Reflectance"/>
    <s v="Reflectance"/>
    <s v="Polymer, Minerals, Organic Materials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A_37"/>
    <n v="37"/>
    <s v="green"/>
    <s v="fragment"/>
    <x v="1"/>
    <x v="3"/>
    <n v="0"/>
    <n v="0"/>
    <n v="0"/>
    <n v="0.54700000000000004"/>
    <n v="1.3640000000000001"/>
    <n v="0.83199999999999996"/>
    <n v="0"/>
    <s v="Y"/>
    <s v="SDC-SF-3-N-3_S0-0_A_37.SPA"/>
    <s v="Y"/>
    <x v="108"/>
    <s v="hdpe.2"/>
    <s v="Moore Institute for Plastic Pollution Research"/>
    <s v="Reflectance"/>
    <s v="Reflectance"/>
    <s v="Reflectance"/>
    <s v="polymers and minerals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A_38"/>
    <n v="38"/>
    <s v="blue"/>
    <s v="fragment"/>
    <x v="1"/>
    <x v="2"/>
    <n v="0"/>
    <n v="0"/>
    <n v="0"/>
    <n v="0.22700000000000001"/>
    <n v="0.82599999999999996"/>
    <n v="0.438"/>
    <n v="0"/>
    <s v="Y"/>
    <s v="SDC-SF-3-N-3_S0-0_A_38.SPA"/>
    <s v="Y"/>
    <x v="0"/>
    <s v="Polyethylene"/>
    <s v="Kimmel_Center"/>
    <n v="0"/>
    <s v="ABSORBANCE"/>
    <n v="0"/>
    <s v="Organic Materials, Minerals, Archeology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A_40"/>
    <n v="40"/>
    <s v="black"/>
    <s v="fragment"/>
    <x v="1"/>
    <x v="1"/>
    <n v="0"/>
    <n v="0"/>
    <n v="0"/>
    <n v="0.19700000000000001"/>
    <n v="0.82899999999999996"/>
    <n v="0.436"/>
    <n v="0"/>
    <s v="Y"/>
    <s v="SDC-SF-3-N-3_S0-0_A_40.SPA"/>
    <s v="Y"/>
    <x v="109"/>
    <s v="pp"/>
    <s v="win cowger and sebastian primpke"/>
    <s v="Reflectance"/>
    <s v="Reflectance"/>
    <s v="Reflectance"/>
    <s v="Polymer, Minerals, Organic Materials"/>
    <x v="1"/>
    <x v="3"/>
    <x v="0"/>
    <x v="0"/>
  </r>
  <r>
    <x v="0"/>
    <s v="Stormflow"/>
    <n v="3"/>
    <s v="T-1"/>
    <s v="Inside Thalweg"/>
    <n v="1.54"/>
    <s v="SF-3"/>
    <s v="SDC-SF-3-N-3"/>
    <s v="SDC-SF-3"/>
    <s v="SDC-SF-3-N-3_S0-0_A_50"/>
    <n v="50"/>
    <s v="green"/>
    <s v="fragment"/>
    <x v="1"/>
    <x v="3"/>
    <n v="0"/>
    <n v="0"/>
    <n v="0"/>
    <n v="0.307"/>
    <n v="1.0940000000000001"/>
    <n v="0.73199999999999998"/>
    <n v="0"/>
    <s v="Y"/>
    <s v="SDC-SF-3-N-3_S0-0_A_50.SPA"/>
    <s v="Y"/>
    <x v="110"/>
    <s v="pe"/>
    <s v="win cowger and sebastian primpke"/>
    <s v="transmission"/>
    <s v="transmission"/>
    <s v="transmission"/>
    <s v="Polymer, Minerals, Organic Materials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A_51"/>
    <n v="51"/>
    <s v="blue"/>
    <s v="fragment"/>
    <x v="1"/>
    <x v="2"/>
    <n v="0"/>
    <n v="0"/>
    <n v="0"/>
    <n v="0.113"/>
    <n v="0.54700000000000004"/>
    <n v="0.42599999999999999"/>
    <n v="0"/>
    <s v="Y"/>
    <s v="SDC-SF-3-N-3_S0-0_A_51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A_54"/>
    <n v="54"/>
    <s v="pink"/>
    <s v="fragment"/>
    <x v="1"/>
    <x v="0"/>
    <n v="0"/>
    <n v="0"/>
    <n v="0"/>
    <n v="0.247"/>
    <n v="0.88800000000000001"/>
    <n v="0.51800000000000002"/>
    <n v="0"/>
    <s v="Y"/>
    <s v="SDC-SF-3-N-3_S0-0_A_54.SPA"/>
    <s v="Y"/>
    <x v="0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A_55"/>
    <n v="55"/>
    <s v="pink"/>
    <s v="fragment"/>
    <x v="1"/>
    <x v="0"/>
    <n v="0"/>
    <s v="could be film, has a white fragment attached to the sample."/>
    <s v="done"/>
    <n v="0.43099999999999999"/>
    <n v="1.7589999999999999"/>
    <n v="0.45600000000000002"/>
    <n v="0"/>
    <s v="Y"/>
    <s v="SDC-SF-3-N-3_S0-0_A_55.SPA"/>
    <s v="Y"/>
    <x v="111"/>
    <s v="triacontane"/>
    <s v="NIST Chem Web Book"/>
    <s v="Reflectance"/>
    <s v="Reflectance"/>
    <s v="Reflectance"/>
    <s v="Polymer, Minerals, Organic Materials"/>
    <x v="3"/>
    <x v="2"/>
    <x v="1"/>
    <x v="2"/>
  </r>
  <r>
    <x v="0"/>
    <s v="Stormflow"/>
    <n v="3"/>
    <s v="T-1"/>
    <s v="Inside Thalweg"/>
    <n v="1.54"/>
    <s v="SF-3"/>
    <s v="SDC-SF-3-N-3"/>
    <s v="SDC-SF-3"/>
    <s v="SDC-SF-3-N-3_S0-0_A_56"/>
    <n v="56"/>
    <s v="black"/>
    <s v="fragment"/>
    <x v="1"/>
    <x v="1"/>
    <n v="0"/>
    <n v="0"/>
    <n v="0"/>
    <n v="0.24"/>
    <n v="0.78200000000000003"/>
    <n v="0.68500000000000005"/>
    <n v="0"/>
    <s v="Y"/>
    <s v="SDC-SF-3-N-3_S0-0_A_56.SPA"/>
    <s v="Y"/>
    <x v="112"/>
    <s v="pp"/>
    <s v="win cowger and sebastian primpke"/>
    <s v="Reflectance"/>
    <s v="Reflectance"/>
    <s v="Reflectance"/>
    <s v="Polymer, Minerals, Organic Materials"/>
    <x v="1"/>
    <x v="3"/>
    <x v="0"/>
    <x v="0"/>
  </r>
  <r>
    <x v="0"/>
    <s v="Stormflow"/>
    <n v="3"/>
    <s v="T-1"/>
    <s v="Inside Thalweg"/>
    <n v="1.54"/>
    <s v="SF-3"/>
    <s v="SDC-SF-3-N-3"/>
    <s v="SDC-SF-3"/>
    <s v="SDC-SF-3-N-3_S0-0_A_57"/>
    <n v="57"/>
    <s v="green"/>
    <s v="fragment"/>
    <x v="1"/>
    <x v="3"/>
    <n v="0"/>
    <n v="0"/>
    <n v="0"/>
    <n v="0.251"/>
    <n v="1.532"/>
    <n v="0.28699999999999998"/>
    <n v="0"/>
    <s v="Y"/>
    <s v="SDC-SF-3-N-3_S0-0_A_57.SPA"/>
    <s v="Y"/>
    <x v="113"/>
    <s v="acronal"/>
    <s v="archaeometrielabor"/>
    <s v="transmittance"/>
    <s v="TRANSMITTANCE"/>
    <s v="transmittance"/>
    <s v="Paints"/>
    <x v="3"/>
    <x v="2"/>
    <x v="1"/>
    <x v="2"/>
  </r>
  <r>
    <x v="0"/>
    <s v="Stormflow"/>
    <n v="3"/>
    <s v="T-1"/>
    <s v="Inside Thalweg"/>
    <n v="1.54"/>
    <s v="SF-3"/>
    <s v="SDC-SF-3-N-3"/>
    <s v="SDC-SF-3"/>
    <s v="SDC-SF-3-N-3_S0-0_A_58"/>
    <n v="58"/>
    <s v="blue"/>
    <s v="fragment"/>
    <x v="1"/>
    <x v="2"/>
    <n v="0"/>
    <n v="0"/>
    <s v="done"/>
    <n v="0.33700000000000002"/>
    <n v="1.1020000000000001"/>
    <n v="0.79600000000000004"/>
    <n v="0"/>
    <s v="Y"/>
    <s v="SDC-SF-3-N-3_S0-0_A_58.SPA"/>
    <s v="Y"/>
    <x v="114"/>
    <s v="pp"/>
    <s v="win cowger and sebastian primpke"/>
    <s v="Reflectance"/>
    <s v="Reflectance"/>
    <s v="Reflectance"/>
    <s v="Polymer, Minerals, Organic Materials"/>
    <x v="1"/>
    <x v="3"/>
    <x v="0"/>
    <x v="0"/>
  </r>
  <r>
    <x v="0"/>
    <s v="Stormflow"/>
    <n v="3"/>
    <s v="T-1"/>
    <s v="Inside Thalweg"/>
    <n v="1.54"/>
    <s v="SF-3"/>
    <s v="SDC-SF-3-N-3"/>
    <s v="SDC-SF-3"/>
    <s v="SDC-SF-3-N-3_S0-0_A_59"/>
    <n v="59"/>
    <s v="gray"/>
    <s v="fragment"/>
    <x v="1"/>
    <x v="1"/>
    <n v="0"/>
    <n v="0"/>
    <n v="0"/>
    <n v="1.7729999999999999"/>
    <n v="2.9510000000000001"/>
    <n v="0.86799999999999999"/>
    <n v="0"/>
    <s v="Y"/>
    <s v="SDC-SF-3-N-3_S0-0_A_59.SPA"/>
    <s v="Y"/>
    <x v="115"/>
    <s v="empty well"/>
    <s v="national renewable energy laboratory"/>
    <s v="Reflectance"/>
    <s v="Reflectance"/>
    <s v="Reflectance"/>
    <n v="0"/>
    <x v="3"/>
    <x v="2"/>
    <x v="1"/>
    <x v="2"/>
  </r>
  <r>
    <x v="0"/>
    <s v="Stormflow"/>
    <n v="3"/>
    <s v="T-1"/>
    <s v="Inside Thalweg"/>
    <n v="1.54"/>
    <s v="SF-3"/>
    <s v="SDC-SF-3-N-3"/>
    <s v="SDC-SF-3"/>
    <s v="SDC-SF-3-N-3_S0-0_A_61"/>
    <n v="61"/>
    <s v="black"/>
    <s v="fragment"/>
    <x v="1"/>
    <x v="1"/>
    <n v="0"/>
    <n v="0"/>
    <n v="0"/>
    <n v="0.34"/>
    <n v="1.333"/>
    <n v="0.54900000000000004"/>
    <n v="0"/>
    <s v="Y"/>
    <s v="SDC-SF-3-N-3_S0-0_A_61.SPA"/>
    <s v="Y"/>
    <x v="116"/>
    <s v="pe"/>
    <s v="win cowger and sebastian primpke"/>
    <s v="Reflectance"/>
    <s v="Reflectance"/>
    <s v="Reflectance"/>
    <s v="Polymer, Minerals, Organic Materials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A_63"/>
    <n v="63"/>
    <s v="green"/>
    <s v="fragment"/>
    <x v="1"/>
    <x v="3"/>
    <n v="0"/>
    <n v="0"/>
    <n v="0"/>
    <n v="0.29099999999999998"/>
    <n v="0.8"/>
    <n v="0.55900000000000005"/>
    <n v="0"/>
    <s v="Y"/>
    <s v="SDC-SF-3-N-3_S0-0_A_63.SPA"/>
    <s v="Y"/>
    <x v="117"/>
    <s v="pe"/>
    <s v="win cowger and sebastian primpke"/>
    <s v="transmission"/>
    <s v="transmission"/>
    <s v="transmission"/>
    <s v="Polymer, Minerals, Organic Materials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A_64"/>
    <n v="64"/>
    <s v="White"/>
    <s v="foam"/>
    <x v="1"/>
    <x v="5"/>
    <n v="0"/>
    <s v="has holes within the particle, could make dents."/>
    <n v="0"/>
    <n v="0.27600000000000002"/>
    <n v="1.196"/>
    <n v="0.48099999999999998"/>
    <n v="0"/>
    <s v="Y"/>
    <s v="SDC-SF-3-N-3_S0-0_A_64.SPA"/>
    <s v="Y"/>
    <x v="118"/>
    <s v="ps"/>
    <s v="win cowger and sebastian primpke"/>
    <s v="Reflectance"/>
    <s v="Reflectance"/>
    <s v="Reflectance"/>
    <s v="Polymer, Minerals, Organic Materials"/>
    <x v="18"/>
    <x v="9"/>
    <x v="0"/>
    <x v="0"/>
  </r>
  <r>
    <x v="0"/>
    <s v="Stormflow"/>
    <n v="3"/>
    <s v="T-1"/>
    <s v="Inside Thalweg"/>
    <n v="1.54"/>
    <s v="SF-3"/>
    <s v="SDC-SF-3-N-3"/>
    <s v="SDC-SF-3"/>
    <s v="SDC-SF-3-N-3_S0-0_A_66"/>
    <n v="66"/>
    <s v="green"/>
    <s v="fragment"/>
    <x v="1"/>
    <x v="3"/>
    <n v="0"/>
    <n v="0"/>
    <n v="0"/>
    <n v="2.5640000000000001"/>
    <n v="2.6930000000000001"/>
    <n v="1.47"/>
    <n v="0"/>
    <s v="Y"/>
    <s v="SDC-SF-3-N-3_S0-0_A_66.SPA"/>
    <s v="Y"/>
    <x v="119"/>
    <s v="ldpe"/>
    <s v="win cowger and sebastian primpke"/>
    <s v="transmission"/>
    <s v="transmission"/>
    <s v="transmission"/>
    <s v="Polymer, Minerals, Organic Materials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A_67"/>
    <n v="67"/>
    <s v="clear"/>
    <s v="fragment"/>
    <x v="1"/>
    <x v="4"/>
    <n v="0"/>
    <s v="has a lot of black particles attached to it"/>
    <s v="done"/>
    <n v="0.151"/>
    <n v="1.486"/>
    <n v="0.42499999999999999"/>
    <n v="0"/>
    <s v="Y"/>
    <s v="SDC-SF-3-N-3_S0-0_A_67.SPA"/>
    <s v="Y"/>
    <x v="0"/>
    <s v="Amber (Chiapas; Dominican Republic)"/>
    <s v="Kimmel_Center"/>
    <n v="0"/>
    <s v="ABSORBANCE"/>
    <n v="0"/>
    <s v="Organic Materials, Minerals, Archeology"/>
    <x v="2"/>
    <x v="2"/>
    <x v="1"/>
    <x v="2"/>
  </r>
  <r>
    <x v="0"/>
    <s v="Stormflow"/>
    <n v="3"/>
    <s v="T-1"/>
    <s v="Inside Thalweg"/>
    <n v="1.54"/>
    <s v="SF-3"/>
    <s v="SDC-SF-3-N-3"/>
    <s v="SDC-SF-3"/>
    <s v="SDC-SF-3-N-3_S0-0_B_5"/>
    <n v="5"/>
    <s v="blue"/>
    <s v="fragment"/>
    <x v="1"/>
    <x v="2"/>
    <n v="0"/>
    <n v="0"/>
    <s v="done"/>
    <n v="0.30199999999999999"/>
    <n v="0.84"/>
    <n v="0.621"/>
    <n v="0"/>
    <s v="Y"/>
    <s v="SDC-SF-3-N-3_S0-0_B_5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B_12"/>
    <n v="12"/>
    <s v="blue"/>
    <s v="fragment"/>
    <x v="1"/>
    <x v="2"/>
    <n v="0"/>
    <n v="0"/>
    <n v="0"/>
    <n v="0.217"/>
    <n v="0.68300000000000005"/>
    <n v="0.53200000000000003"/>
    <n v="0"/>
    <s v="Y"/>
    <s v="SDC-SF-3-N-3_S0-0_B_12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B_31"/>
    <n v="31"/>
    <s v="blue"/>
    <s v="fragment"/>
    <x v="1"/>
    <x v="2"/>
    <n v="0"/>
    <n v="0"/>
    <n v="0"/>
    <n v="6.9000000000000006E-2"/>
    <n v="0.84499999999999997"/>
    <n v="0.16500000000000001"/>
    <n v="0"/>
    <s v="Y"/>
    <s v="SDC-SF-3-N-3_S0-0_B_31.SPA"/>
    <s v="Y"/>
    <x v="4"/>
    <s v="LDPE.2"/>
    <s v="Moore Institute for Plastic Pollution Research"/>
    <s v="Reflectance"/>
    <n v="0"/>
    <s v="Reflectance"/>
    <n v="0"/>
    <x v="1"/>
    <x v="1"/>
    <x v="0"/>
    <x v="1"/>
  </r>
  <r>
    <x v="0"/>
    <s v="Stormflow"/>
    <n v="3"/>
    <s v="T-1"/>
    <s v="Inside Thalweg"/>
    <n v="1.54"/>
    <s v="SF-3"/>
    <s v="SDC-SF-3-N-3"/>
    <s v="SDC-SF-3"/>
    <s v="SDC-SF-3-N-3_S0-0_B_36"/>
    <n v="36"/>
    <s v="White"/>
    <s v="fragment"/>
    <x v="1"/>
    <x v="5"/>
    <n v="0"/>
    <s v="waffle texture."/>
    <n v="0"/>
    <n v="0.79300000000000004"/>
    <n v="1.659"/>
    <n v="0.64"/>
    <n v="0"/>
    <s v="Y"/>
    <s v="SDC-SF-3-N-3_S0-0_B_36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B_67"/>
    <n v="67"/>
    <s v="green"/>
    <s v="fragment"/>
    <x v="1"/>
    <x v="3"/>
    <n v="0"/>
    <n v="0"/>
    <n v="0"/>
    <n v="0.36399999999999999"/>
    <n v="1.121"/>
    <n v="0.53100000000000003"/>
    <n v="0"/>
    <s v="Y"/>
    <s v="SDC-SF-3-N-3_S0-0_B_67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C_3"/>
    <n v="3"/>
    <s v="green"/>
    <s v="fragment"/>
    <x v="1"/>
    <x v="3"/>
    <n v="0"/>
    <n v="0"/>
    <n v="0"/>
    <n v="0.38100000000000001"/>
    <n v="0.92800000000000005"/>
    <n v="0.56399999999999995"/>
    <n v="0"/>
    <s v="Y"/>
    <s v="SDC-SF-3-N-3_S0-0_C_3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C_22"/>
    <n v="22"/>
    <s v="green"/>
    <s v="fragment"/>
    <x v="1"/>
    <x v="3"/>
    <n v="0"/>
    <n v="0"/>
    <n v="0"/>
    <n v="0.502"/>
    <n v="1.581"/>
    <n v="0.38900000000000001"/>
    <n v="0"/>
    <s v="Y"/>
    <s v="SDC-SF-3-N-3_S0-0_C_22.SPA"/>
    <s v="Y"/>
    <x v="1"/>
    <s v="CA"/>
    <s v="Moore Institute for Plastic Pollution Research"/>
    <s v="Reflectance"/>
    <n v="0"/>
    <s v="Reflectance"/>
    <n v="0"/>
    <x v="11"/>
    <x v="10"/>
    <x v="0"/>
    <x v="0"/>
  </r>
  <r>
    <x v="0"/>
    <s v="Stormflow"/>
    <n v="3"/>
    <s v="T-1"/>
    <s v="Inside Thalweg"/>
    <n v="1.54"/>
    <s v="SF-3"/>
    <s v="SDC-SF-3-N-3"/>
    <s v="SDC-SF-3"/>
    <s v="SDC-SF-3-N-3_S0-0_C_29"/>
    <n v="29"/>
    <s v="gray"/>
    <s v="fragment"/>
    <x v="1"/>
    <x v="1"/>
    <n v="0"/>
    <n v="0"/>
    <n v="0"/>
    <n v="0.70499999999999996"/>
    <n v="1.5880000000000001"/>
    <n v="0.66900000000000004"/>
    <n v="0"/>
    <s v="Y"/>
    <s v="SDC-SF-3-N-3_S0-0_C_29.SPA"/>
    <s v="Y"/>
    <x v="5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3"/>
    <s v="T-1"/>
    <s v="Inside Thalweg"/>
    <n v="1.54"/>
    <s v="SF-3"/>
    <s v="SDC-SF-3-N-3"/>
    <s v="SDC-SF-3"/>
    <s v="SDC-SF-3-N-3_S0-0_C_39"/>
    <n v="39"/>
    <s v="black"/>
    <s v="fragment"/>
    <x v="1"/>
    <x v="1"/>
    <n v="0"/>
    <s v="squishy, could be dented"/>
    <s v="done"/>
    <n v="0.59899999999999998"/>
    <n v="1.087"/>
    <n v="0.92"/>
    <n v="0"/>
    <s v="Y"/>
    <s v="SDC-SF-3-N-3_S0-0_C_39.SPA"/>
    <s v="Y"/>
    <x v="0"/>
    <s v="Polyethylene, low Mw ~4,000 by GPC"/>
    <s v="NIST Chem Web Book"/>
    <n v="0"/>
    <s v="Reflectance"/>
    <n v="0"/>
    <s v="Polymer, Minerals, Organic Materials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C_49"/>
    <n v="49"/>
    <s v="White"/>
    <s v="fragment"/>
    <x v="1"/>
    <x v="5"/>
    <n v="0"/>
    <n v="0"/>
    <s v="done"/>
    <n v="0.18099999999999999"/>
    <n v="0.70599999999999996"/>
    <n v="0.40799999999999997"/>
    <n v="0"/>
    <s v="Y"/>
    <s v="SDC-SF-3-N-3_S0-0_C_49.SPA"/>
    <s v="Y"/>
    <x v="0"/>
    <s v="Amber (Chiapas; Dominican Republic)"/>
    <s v="Kimmel_Center"/>
    <n v="0"/>
    <s v="ABSORBANCE"/>
    <n v="0"/>
    <s v="Organic Materials, Minerals, Archeology"/>
    <x v="2"/>
    <x v="2"/>
    <x v="1"/>
    <x v="2"/>
  </r>
  <r>
    <x v="0"/>
    <s v="Stormflow"/>
    <n v="3"/>
    <s v="T-1"/>
    <s v="Inside Thalweg"/>
    <n v="1.54"/>
    <s v="SF-3"/>
    <s v="SDC-SF-3-N-3"/>
    <s v="SDC-SF-3"/>
    <s v="SDC-SF-3-N-3_S0-0_C_69"/>
    <n v="69"/>
    <s v="yellow"/>
    <s v="fragment"/>
    <x v="1"/>
    <x v="6"/>
    <n v="0"/>
    <n v="0"/>
    <n v="0"/>
    <n v="1.49"/>
    <n v="2.1760000000000002"/>
    <n v="1.5589999999999999"/>
    <n v="0"/>
    <s v="Y"/>
    <s v="SDC-SF-3-N-3_S0-0_C_69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C_71"/>
    <n v="71"/>
    <s v="gray"/>
    <s v="fragment"/>
    <x v="1"/>
    <x v="1"/>
    <n v="0"/>
    <n v="0"/>
    <n v="0"/>
    <n v="0.16800000000000001"/>
    <n v="0.63100000000000001"/>
    <n v="0.39800000000000002"/>
    <n v="0"/>
    <s v="Y"/>
    <s v="SDC-SF-3-N-3_S0-0_C_71.SPA"/>
    <s v="Y"/>
    <x v="0"/>
    <s v="cyclododecane"/>
    <s v="Kimmel_Center"/>
    <n v="0"/>
    <s v="ABSORBANCE"/>
    <n v="0"/>
    <s v="Organic Materials, Minerals, Archeology"/>
    <x v="3"/>
    <x v="2"/>
    <x v="1"/>
    <x v="2"/>
  </r>
  <r>
    <x v="0"/>
    <s v="Stormflow"/>
    <n v="3"/>
    <s v="T-1"/>
    <s v="Inside Thalweg"/>
    <n v="1.54"/>
    <s v="SF-3"/>
    <s v="SDC-SF-3-N-3"/>
    <s v="SDC-SF-3"/>
    <s v="SDC-SF-3-N-3_S0-0_C_77"/>
    <n v="77"/>
    <s v="gray"/>
    <s v="fragment"/>
    <x v="1"/>
    <x v="1"/>
    <n v="0"/>
    <n v="0"/>
    <n v="0"/>
    <n v="0.186"/>
    <n v="0.61599999999999999"/>
    <n v="0.52700000000000002"/>
    <n v="0"/>
    <s v="Y"/>
    <s v="SDC-SF-3-N-3_S0-0_C_77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C_78"/>
    <n v="78"/>
    <s v="yellow"/>
    <s v="fragment"/>
    <x v="1"/>
    <x v="6"/>
    <n v="0"/>
    <n v="0"/>
    <n v="0"/>
    <n v="0.22900000000000001"/>
    <n v="0.71399999999999997"/>
    <n v="0.49399999999999999"/>
    <n v="0"/>
    <s v="Y"/>
    <s v="SDC-SF-3-N-3_S0-0_C_78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3"/>
    <s v="T-1"/>
    <s v="Inside Thalweg"/>
    <n v="1.54"/>
    <s v="SF-3"/>
    <s v="SDC-SF-3-N-3"/>
    <s v="SDC-SF-3"/>
    <s v="SDC-SF-3-N-3_S0-0_C_79"/>
    <n v="79"/>
    <s v="pink"/>
    <s v="fragment"/>
    <x v="1"/>
    <x v="0"/>
    <n v="0"/>
    <n v="0"/>
    <n v="0"/>
    <n v="0.11700000000000001"/>
    <n v="0.61499999999999999"/>
    <n v="0.39500000000000002"/>
    <n v="0"/>
    <s v="Y"/>
    <s v="SDC-SF-3-N-3_S0-0_C_79.SPA"/>
    <s v="Y"/>
    <x v="0"/>
    <s v="Polyethylene, low Mw ~4,000 by GPC"/>
    <s v="NIST Chem Web Book"/>
    <n v="0"/>
    <s v="Reflectance"/>
    <n v="0"/>
    <s v="Polymer, Minerals, Organic Materials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D_10"/>
    <n v="10"/>
    <s v="White"/>
    <s v="fragment"/>
    <x v="1"/>
    <x v="5"/>
    <n v="0"/>
    <n v="0"/>
    <n v="0"/>
    <n v="0.109"/>
    <n v="0.52400000000000002"/>
    <n v="0.31900000000000001"/>
    <n v="0"/>
    <s v="Y"/>
    <s v="SDC-SF-3-N-3_S0-0_D_10.SPA"/>
    <s v="Y"/>
    <x v="2"/>
    <s v="PS"/>
    <s v="Moore Institute for Plastic Pollution Research"/>
    <s v="Reflectance"/>
    <n v="0"/>
    <s v="Reflectance"/>
    <n v="0"/>
    <x v="13"/>
    <x v="9"/>
    <x v="0"/>
    <x v="0"/>
  </r>
  <r>
    <x v="0"/>
    <s v="Stormflow"/>
    <n v="3"/>
    <s v="T-1"/>
    <s v="Inside Thalweg"/>
    <n v="1.54"/>
    <s v="SF-3"/>
    <s v="SDC-SF-3-N-3"/>
    <s v="SDC-SF-3"/>
    <s v="SDC-SF-3-N-3_S0-0_D_11"/>
    <n v="11"/>
    <s v="gray"/>
    <s v="fragment"/>
    <x v="1"/>
    <x v="1"/>
    <n v="0"/>
    <n v="0"/>
    <n v="0"/>
    <n v="0.224"/>
    <n v="0.81899999999999995"/>
    <n v="0.372"/>
    <n v="0"/>
    <s v="Y"/>
    <s v="SDC-SF-3-N-3_S0-0_D_11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D_12"/>
    <n v="12"/>
    <s v="black"/>
    <s v="fragment"/>
    <x v="1"/>
    <x v="1"/>
    <n v="0"/>
    <n v="0"/>
    <n v="0"/>
    <n v="8.8999999999999996E-2"/>
    <n v="0.42499999999999999"/>
    <n v="0.313"/>
    <n v="0"/>
    <s v="Y"/>
    <s v="SDC-SF-3-N-3_S0-0_D_12.SPA"/>
    <s v="Y"/>
    <x v="0"/>
    <s v="CA"/>
    <s v="Moore Institute for Plastic Pollution Research"/>
    <s v="Reflectance"/>
    <n v="0"/>
    <s v="Reflectance"/>
    <n v="0"/>
    <x v="11"/>
    <x v="10"/>
    <x v="0"/>
    <x v="0"/>
  </r>
  <r>
    <x v="0"/>
    <s v="Stormflow"/>
    <n v="3"/>
    <s v="T-1"/>
    <s v="Inside Thalweg"/>
    <n v="1.54"/>
    <s v="SF-3"/>
    <s v="SDC-SF-3-N-3"/>
    <s v="SDC-SF-3"/>
    <s v="SDC-SF-3-N-3_S0-0_D_20"/>
    <n v="20"/>
    <s v="black"/>
    <s v="fragment"/>
    <x v="1"/>
    <x v="1"/>
    <n v="0"/>
    <n v="0"/>
    <n v="0"/>
    <n v="0.33900000000000002"/>
    <n v="1.4370000000000001"/>
    <n v="0.38300000000000001"/>
    <n v="0"/>
    <s v="Y"/>
    <s v="SDC-SF-3-N-3_S0-0_D_20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D_31"/>
    <n v="31"/>
    <s v="green"/>
    <s v="fragment"/>
    <x v="1"/>
    <x v="3"/>
    <n v="0"/>
    <n v="0"/>
    <n v="0"/>
    <n v="0.68"/>
    <n v="1.335"/>
    <n v="0.74"/>
    <n v="0"/>
    <s v="Y"/>
    <s v="SDC-SF-3-N-3_S0-0_D_31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D_51"/>
    <n v="51"/>
    <s v="orange"/>
    <s v="fragment"/>
    <x v="1"/>
    <x v="6"/>
    <n v="0"/>
    <n v="0"/>
    <n v="0"/>
    <n v="0.221"/>
    <n v="1.3069999999999999"/>
    <n v="0.437"/>
    <n v="0"/>
    <s v="Y"/>
    <s v="SDC-SF-3-N-3_S0-0_D_51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D_54"/>
    <n v="54"/>
    <s v="black"/>
    <s v="fragment"/>
    <x v="1"/>
    <x v="1"/>
    <n v="0"/>
    <n v="0"/>
    <n v="0"/>
    <n v="0.35699999999999998"/>
    <n v="0.92600000000000005"/>
    <n v="0.56399999999999995"/>
    <n v="0"/>
    <s v="Y"/>
    <s v="SDC-SF-3-N-3_S0-0_D_54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3"/>
    <s v="T-1"/>
    <s v="Inside Thalweg"/>
    <n v="1.54"/>
    <s v="SF-3"/>
    <s v="SDC-SF-3-N-3"/>
    <s v="SDC-SF-3"/>
    <s v="SDC-SF-3-N-3_S0-0_D_55"/>
    <n v="55"/>
    <s v="green"/>
    <s v="fragment"/>
    <x v="1"/>
    <x v="3"/>
    <n v="0"/>
    <n v="0"/>
    <n v="0"/>
    <n v="0.39700000000000002"/>
    <n v="0.98"/>
    <n v="0.66600000000000004"/>
    <n v="0"/>
    <s v="Y"/>
    <s v="SDC-SF-3-N-3_S0-0_D_55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D_61"/>
    <n v="61"/>
    <s v="gray"/>
    <s v="fragment"/>
    <x v="1"/>
    <x v="1"/>
    <n v="0"/>
    <n v="0"/>
    <n v="0"/>
    <n v="0.17199999999999999"/>
    <n v="0.81200000000000006"/>
    <n v="0.32300000000000001"/>
    <n v="0"/>
    <s v="Y"/>
    <s v="SDC-SF-3-N-3_S0-0_D_61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E_2"/>
    <n v="2"/>
    <s v="black"/>
    <s v="TRWP"/>
    <x v="1"/>
    <x v="1"/>
    <n v="0"/>
    <s v="rubbery texture, bounces back, could make dents."/>
    <n v="0"/>
    <n v="0.33100000000000002"/>
    <n v="0.91700000000000004"/>
    <n v="0.51700000000000002"/>
    <n v="0"/>
    <s v="Y"/>
    <s v="SDC-SF-3-N-3_S0-0_E_2.SPA"/>
    <s v="Y"/>
    <x v="5"/>
    <s v="alkyd varnish"/>
    <s v="Primpke et al. 2018"/>
    <n v="0"/>
    <s v="ATR"/>
    <n v="0"/>
    <s v="Polymer, Minerals, Organic Materials"/>
    <x v="7"/>
    <x v="2"/>
    <x v="0"/>
    <x v="0"/>
  </r>
  <r>
    <x v="0"/>
    <s v="Stormflow"/>
    <n v="3"/>
    <s v="T-1"/>
    <s v="Inside Thalweg"/>
    <n v="1.54"/>
    <s v="SF-3"/>
    <s v="SDC-SF-3-N-3"/>
    <s v="SDC-SF-3"/>
    <s v="SDC-SF-3-N-3_S0-0_E_8"/>
    <n v="8"/>
    <s v="black"/>
    <s v="fragment"/>
    <x v="1"/>
    <x v="1"/>
    <n v="0"/>
    <n v="0"/>
    <n v="0"/>
    <n v="0.65900000000000003"/>
    <n v="1.468"/>
    <n v="0.78600000000000003"/>
    <n v="0"/>
    <s v="Y"/>
    <s v="SDC-SF-3-N-3_S0-0_E_8.SPA"/>
    <s v="Y"/>
    <x v="1"/>
    <s v="Acronal"/>
    <s v="archaeometrielabor"/>
    <n v="0"/>
    <s v="TRANSMITTANCE"/>
    <n v="0"/>
    <s v="Paints"/>
    <x v="3"/>
    <x v="2"/>
    <x v="1"/>
    <x v="2"/>
  </r>
  <r>
    <x v="0"/>
    <s v="Stormflow"/>
    <n v="3"/>
    <s v="T-1"/>
    <s v="Inside Thalweg"/>
    <n v="1.54"/>
    <s v="SF-3"/>
    <s v="SDC-SF-3-N-3"/>
    <s v="SDC-SF-3"/>
    <s v="SDC-SF-3-N-3_S0-0_E_9"/>
    <n v="9"/>
    <s v="pink"/>
    <s v="fragment"/>
    <x v="1"/>
    <x v="0"/>
    <n v="0"/>
    <n v="0"/>
    <n v="0"/>
    <n v="0.96299999999999997"/>
    <n v="1.478"/>
    <n v="1.095"/>
    <n v="0"/>
    <s v="Y"/>
    <s v="SDC-SF-3-N-3_S0-0_E_9.SPA"/>
    <s v="Y"/>
    <x v="0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E_12"/>
    <n v="12"/>
    <s v="White"/>
    <s v="fragment"/>
    <x v="1"/>
    <x v="5"/>
    <n v="0"/>
    <n v="0"/>
    <n v="0"/>
    <n v="0.59599999999999997"/>
    <n v="1.345"/>
    <n v="0.71299999999999997"/>
    <n v="0"/>
    <s v="Y"/>
    <s v="SDC-SF-3-N-3_S0-0_E_12.SPA"/>
    <s v="Y"/>
    <x v="5"/>
    <s v="Polyethylene, low Mw ~4,000 by GPC"/>
    <s v="NIST Chem Web Book"/>
    <n v="0"/>
    <s v="Reflectance"/>
    <n v="0"/>
    <s v="Polymer, Minerals, Organic Materials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E_13"/>
    <n v="13"/>
    <s v="green"/>
    <s v="fragment"/>
    <x v="1"/>
    <x v="3"/>
    <n v="0"/>
    <n v="0"/>
    <n v="0"/>
    <n v="1.8029999999999999"/>
    <n v="2.464"/>
    <n v="1.3069999999999999"/>
    <n v="0"/>
    <s v="Y"/>
    <s v="SDC-SF-3-N-3_S0-0_E_13.SPA"/>
    <s v="Y"/>
    <x v="5"/>
    <s v="PP 25. White Cutting Board Fragment"/>
    <s v="FLOPP, De Frond et al. 2021"/>
    <n v="0"/>
    <s v="TRANSMITTANCE"/>
    <n v="0"/>
    <s v="Polymers"/>
    <x v="1"/>
    <x v="3"/>
    <x v="0"/>
    <x v="0"/>
  </r>
  <r>
    <x v="0"/>
    <s v="Stormflow"/>
    <n v="3"/>
    <s v="T-1"/>
    <s v="Inside Thalweg"/>
    <n v="1.54"/>
    <s v="SF-3"/>
    <s v="SDC-SF-3-N-3"/>
    <s v="SDC-SF-3"/>
    <s v="SDC-SF-3-N-3_S0-0_F_9"/>
    <n v="9"/>
    <s v="black"/>
    <s v="fragment"/>
    <x v="1"/>
    <x v="1"/>
    <n v="0"/>
    <n v="0"/>
    <n v="0"/>
    <n v="9.5000000000000001E-2"/>
    <n v="0.41799999999999998"/>
    <n v="0.32600000000000001"/>
    <n v="0"/>
    <s v="Y"/>
    <s v="SDC-SF-3-N-3_S0-0_F_9.SPA"/>
    <s v="Y"/>
    <x v="0"/>
    <s v="EVA"/>
    <s v="Moore Institute for Plastic Pollution Research"/>
    <s v="Reflectance"/>
    <n v="0"/>
    <s v="Reflectance"/>
    <n v="0"/>
    <x v="7"/>
    <x v="5"/>
    <x v="0"/>
    <x v="0"/>
  </r>
  <r>
    <x v="0"/>
    <s v="Stormflow"/>
    <n v="3"/>
    <s v="T-1"/>
    <s v="Inside Thalweg"/>
    <n v="1.54"/>
    <s v="SF-3"/>
    <s v="SDC-SF-3-N-3"/>
    <s v="SDC-SF-3"/>
    <s v="SDC-SF-3-N-3_S0-0_F_10"/>
    <n v="10"/>
    <s v="black"/>
    <s v="fragment"/>
    <x v="1"/>
    <x v="1"/>
    <n v="0"/>
    <n v="0"/>
    <n v="0"/>
    <n v="4.8000000000000001E-2"/>
    <n v="0.39500000000000002"/>
    <n v="0.28799999999999998"/>
    <n v="0"/>
    <s v="Y"/>
    <s v="SDC-SF-3-N-3_S0-0_F_10.SPA"/>
    <s v="Y"/>
    <x v="0"/>
    <s v="Soil"/>
    <s v="USDA"/>
    <s v="Reflection"/>
    <n v="0"/>
    <s v="Reflection"/>
    <n v="0"/>
    <x v="3"/>
    <x v="2"/>
    <x v="1"/>
    <x v="2"/>
  </r>
  <r>
    <x v="0"/>
    <s v="Stormflow"/>
    <n v="3"/>
    <s v="T-1"/>
    <s v="Inside Thalweg"/>
    <n v="1.54"/>
    <s v="SF-3"/>
    <s v="SDC-SF-3-N-3"/>
    <s v="SDC-SF-3"/>
    <s v="SDC-SF-3-N-3_S0-0_F_11"/>
    <n v="11"/>
    <s v="White"/>
    <s v="fragment"/>
    <x v="1"/>
    <x v="5"/>
    <n v="0"/>
    <n v="0"/>
    <n v="0"/>
    <n v="8.6999999999999994E-2"/>
    <n v="0.624"/>
    <n v="0.249"/>
    <n v="0"/>
    <s v="Y"/>
    <s v="SDC-SF-3-N-3_S0-0_F_11.SPA"/>
    <s v="Y"/>
    <x v="0"/>
    <s v="EPS"/>
    <s v="Moore Institute for Plastic Pollution Research"/>
    <s v="Reflectance"/>
    <n v="0"/>
    <s v="Reflectance"/>
    <n v="0"/>
    <x v="13"/>
    <x v="9"/>
    <x v="0"/>
    <x v="0"/>
  </r>
  <r>
    <x v="0"/>
    <s v="Stormflow"/>
    <n v="3"/>
    <s v="T-1"/>
    <s v="Inside Thalweg"/>
    <n v="1.54"/>
    <s v="SF-3"/>
    <s v="SDC-SF-3-N-3"/>
    <s v="SDC-SF-3"/>
    <s v="SDC-SF-3-N-3_S0-0_F_16"/>
    <n v="16"/>
    <s v="yellow"/>
    <s v="fragment"/>
    <x v="1"/>
    <x v="6"/>
    <n v="0"/>
    <n v="0"/>
    <s v="done"/>
    <n v="0.127"/>
    <n v="0.503"/>
    <n v="0.35199999999999998"/>
    <n v="0"/>
    <s v="Y"/>
    <s v="SDC-SF-3-N-3_S0-0_F_16.SPA"/>
    <s v="Y"/>
    <x v="0"/>
    <s v="Soil"/>
    <s v="USDA"/>
    <s v="Reflection"/>
    <n v="0"/>
    <s v="Reflection"/>
    <n v="0"/>
    <x v="3"/>
    <x v="2"/>
    <x v="1"/>
    <x v="2"/>
  </r>
  <r>
    <x v="0"/>
    <s v="Stormflow"/>
    <n v="3"/>
    <s v="T-1"/>
    <s v="Inside Thalweg"/>
    <n v="1.54"/>
    <s v="SF-3"/>
    <s v="SDC-SF-3-N-3"/>
    <s v="SDC-SF-3"/>
    <s v="SDC-SF-3-N-3_S0-0_F_18"/>
    <n v="18"/>
    <s v="black"/>
    <s v="fragment"/>
    <x v="1"/>
    <x v="1"/>
    <n v="0"/>
    <n v="0"/>
    <n v="0"/>
    <n v="0.16500000000000001"/>
    <n v="0.68400000000000005"/>
    <n v="0.441"/>
    <n v="0"/>
    <s v="Y"/>
    <s v="SDC-SF-3-N-3_S0-0_F_18.SPA"/>
    <s v="Y"/>
    <x v="1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F_28"/>
    <n v="28"/>
    <s v="White"/>
    <s v="fragment"/>
    <x v="1"/>
    <x v="5"/>
    <n v="0"/>
    <n v="0"/>
    <n v="0"/>
    <n v="1.7000000000000001E-2"/>
    <n v="1.1639999999999999"/>
    <n v="0.32600000000000001"/>
    <n v="1.9770000000000001"/>
    <s v="Y"/>
    <s v="SDC-SF-3-N-3_S0-0_F_28.SPA"/>
    <s v="Y"/>
    <x v="2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3"/>
    <s v="T-1"/>
    <s v="Inside Thalweg"/>
    <n v="1.54"/>
    <s v="SF-3"/>
    <s v="SDC-SF-3-N-3"/>
    <s v="SDC-SF-3"/>
    <s v="SDC-SF-3-N-3_S0-0_F_29"/>
    <n v="29"/>
    <s v="black"/>
    <s v="fragment"/>
    <x v="1"/>
    <x v="1"/>
    <n v="0"/>
    <n v="0"/>
    <n v="0"/>
    <n v="0.186"/>
    <n v="0.75900000000000001"/>
    <n v="0.40600000000000003"/>
    <n v="0"/>
    <s v="Y"/>
    <s v="SDC-SF-3-N-3_S0-0_F_29.SPA"/>
    <s v="Y"/>
    <x v="1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F_30"/>
    <n v="30"/>
    <s v="White"/>
    <s v="fragment"/>
    <x v="1"/>
    <x v="5"/>
    <n v="0"/>
    <n v="0"/>
    <n v="0"/>
    <n v="3.9E-2"/>
    <n v="4.407"/>
    <n v="0.56200000000000006"/>
    <n v="4.7210000000000001"/>
    <s v="Y"/>
    <s v="SDC-SF-3-N-3_S0-0_F_30.SPA"/>
    <s v="Y"/>
    <x v="1"/>
    <s v="Amber (Dominican Republic; A. Nissenbaum)"/>
    <s v="Kimmel_Center"/>
    <n v="0"/>
    <s v="ABSORBANCE"/>
    <n v="0"/>
    <s v="Organic Materials, Minerals, Archeology"/>
    <x v="2"/>
    <x v="2"/>
    <x v="1"/>
    <x v="2"/>
  </r>
  <r>
    <x v="0"/>
    <s v="Stormflow"/>
    <n v="3"/>
    <s v="T-1"/>
    <s v="Inside Thalweg"/>
    <n v="1.54"/>
    <s v="SF-3"/>
    <s v="SDC-SF-3-N-3"/>
    <s v="SDC-SF-3"/>
    <s v="SDC-SF-3-N-3_S0-0_F_32"/>
    <n v="32"/>
    <s v="blue"/>
    <s v="fragment"/>
    <x v="1"/>
    <x v="2"/>
    <n v="0"/>
    <n v="0"/>
    <n v="0"/>
    <n v="0.55100000000000005"/>
    <n v="1.2949999999999999"/>
    <n v="0.74099999999999999"/>
    <n v="0"/>
    <s v="Y"/>
    <s v="SDC-SF-3-N-3_S0-0_F_32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1"/>
    <s v="Inside Thalweg"/>
    <n v="1.54"/>
    <s v="SF-3"/>
    <s v="SDC-SF-3-N-3"/>
    <s v="SDC-SF-3"/>
    <s v="SDC-SF-3-N-3_S0-0_F_33"/>
    <n v="33"/>
    <s v="pink"/>
    <s v="fragment"/>
    <x v="1"/>
    <x v="0"/>
    <n v="0"/>
    <n v="0"/>
    <n v="0"/>
    <n v="1.4E-2"/>
    <n v="1.236"/>
    <n v="0.42399999999999999"/>
    <n v="1.5820000000000001"/>
    <s v="Y"/>
    <s v="SDC-SF-3-N-3_S0-0_F_33.SPA"/>
    <s v="Y"/>
    <x v="0"/>
    <s v="Nylon 6/6 pellets"/>
    <s v="NIST Chem Web Book"/>
    <n v="0"/>
    <s v="Reflectance"/>
    <n v="0"/>
    <s v="Polymer, Minerals, Organic Materials"/>
    <x v="9"/>
    <x v="8"/>
    <x v="0"/>
    <x v="0"/>
  </r>
  <r>
    <x v="0"/>
    <s v="Stormflow"/>
    <n v="3"/>
    <s v="T-1"/>
    <s v="Inside Thalweg"/>
    <n v="1.54"/>
    <s v="SF-3"/>
    <s v="SDC-SF-3-N-3"/>
    <s v="SDC-SF-3"/>
    <s v="SDC-SF-3-N-3_S0-0_F_45"/>
    <n v="45"/>
    <s v="black"/>
    <s v="TRWP"/>
    <x v="1"/>
    <x v="1"/>
    <n v="0"/>
    <s v="rubbery texture, bounces back."/>
    <n v="0"/>
    <n v="0.32400000000000001"/>
    <n v="0.81200000000000006"/>
    <n v="0.63500000000000001"/>
    <n v="0"/>
    <s v="Y"/>
    <s v="SDC-SF-3-N-3_S0-0_F_45.SPA"/>
    <s v="Y"/>
    <x v="4"/>
    <s v="HDPE.1"/>
    <s v="Moore Institute for Plastic Pollution Research"/>
    <s v="Reflectance"/>
    <n v="0"/>
    <s v="Reflectance"/>
    <n v="0"/>
    <x v="1"/>
    <x v="1"/>
    <x v="0"/>
    <x v="1"/>
  </r>
  <r>
    <x v="0"/>
    <s v="Stormflow"/>
    <n v="3"/>
    <s v="T-1"/>
    <s v="Inside Thalweg"/>
    <n v="1.54"/>
    <s v="SF-3"/>
    <s v="SDC-SF-3-N-3"/>
    <s v="SDC-SF-3"/>
    <s v="SDC-SF-3-N-3_S0-0_F_56"/>
    <n v="56"/>
    <s v="White"/>
    <s v="fragment"/>
    <x v="1"/>
    <x v="5"/>
    <n v="0"/>
    <n v="0"/>
    <n v="0"/>
    <n v="11.042999999999999"/>
    <n v="5.9089999999999998"/>
    <n v="3.5449999999999999"/>
    <n v="0"/>
    <s v="Y"/>
    <s v="SDC-SF-3-N-3_S0-0_F_56.SPA"/>
    <s v="Y"/>
    <x v="1"/>
    <s v="PS"/>
    <s v="Moore Institute for Plastic Pollution Research"/>
    <s v="Reflectance"/>
    <n v="0"/>
    <s v="Reflectance"/>
    <n v="0"/>
    <x v="13"/>
    <x v="9"/>
    <x v="0"/>
    <x v="0"/>
  </r>
  <r>
    <x v="0"/>
    <s v="Stormflow"/>
    <n v="3"/>
    <s v="T-1"/>
    <s v="Inside Thalweg"/>
    <n v="1.54"/>
    <s v="SF-3"/>
    <s v="SDC-SF-3-N-3"/>
    <s v="SDC-SF-3"/>
    <s v="SDC-SF-3-N-3_S0-0_F_60"/>
    <n v="60"/>
    <s v="green"/>
    <s v="fragment"/>
    <x v="1"/>
    <x v="3"/>
    <n v="0"/>
    <n v="0"/>
    <n v="0"/>
    <n v="0.45600000000000002"/>
    <n v="1.274"/>
    <n v="0.65900000000000003"/>
    <n v="0"/>
    <s v="Y"/>
    <s v="SDC-SF-3-N-3_S0-0_F_60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1"/>
    <s v="SF-3"/>
    <s v="SDC-SF-3-N-4"/>
    <s v="SDC-SF-3"/>
    <s v="SDC-SF-3-N-4_S0-0_A_1"/>
    <n v="1"/>
    <s v="green"/>
    <s v="fragment"/>
    <x v="1"/>
    <x v="3"/>
    <n v="0"/>
    <n v="0"/>
    <s v="done"/>
    <n v="0.246"/>
    <n v="0.80600000000000005"/>
    <n v="0.628"/>
    <n v="0"/>
    <s v="Y"/>
    <s v="SDC-SF-3-N-4_S0-0_A_1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4"/>
    <s v="T-2"/>
    <s v="NA"/>
    <n v="1"/>
    <s v="SF-3"/>
    <s v="SDC-SF-3-N-4"/>
    <s v="SDC-SF-3"/>
    <s v="SDC-SF-3-N-4_S0-0_A_2"/>
    <n v="2"/>
    <s v="green"/>
    <s v="fragment"/>
    <x v="1"/>
    <x v="3"/>
    <n v="0"/>
    <n v="0"/>
    <n v="0"/>
    <n v="0.39"/>
    <n v="0.98"/>
    <n v="0.67600000000000005"/>
    <n v="0"/>
    <s v="Y"/>
    <s v="SDC-SF-3-N-4_S0-0_A_2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1"/>
    <s v="SF-3"/>
    <s v="SDC-SF-3-N-4"/>
    <s v="SDC-SF-3"/>
    <s v="SDC-SF-3-N-4_S0-0_A_3"/>
    <n v="3"/>
    <s v="green"/>
    <s v="fragment"/>
    <x v="1"/>
    <x v="3"/>
    <n v="0"/>
    <n v="0"/>
    <n v="0"/>
    <n v="0.99"/>
    <n v="1.516"/>
    <n v="0.98"/>
    <n v="0"/>
    <s v="Y"/>
    <s v="SDC-SF-3-N-4_S0-0_A_3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1"/>
    <s v="SF-3"/>
    <s v="SDC-SF-3-N-4"/>
    <s v="SDC-SF-3"/>
    <s v="SDC-SF-3-N-4_S0-0_A_4"/>
    <n v="4"/>
    <s v="green"/>
    <s v="fragment"/>
    <x v="1"/>
    <x v="3"/>
    <n v="0"/>
    <n v="0"/>
    <n v="0"/>
    <n v="0.56899999999999995"/>
    <n v="1.099"/>
    <n v="0.74399999999999999"/>
    <n v="0"/>
    <s v="Y"/>
    <s v="SDC-SF-3-N-4_S0-0_A_4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1"/>
    <s v="SF-3"/>
    <s v="SDC-SF-3-N-4"/>
    <s v="SDC-SF-3"/>
    <s v="SDC-SF-3-N-4_S0-0_A_5"/>
    <n v="5"/>
    <s v="green"/>
    <s v="fragment"/>
    <x v="1"/>
    <x v="3"/>
    <n v="0"/>
    <n v="0"/>
    <n v="0"/>
    <n v="0.307"/>
    <n v="1.329"/>
    <n v="0.497"/>
    <n v="0"/>
    <s v="Y"/>
    <s v="SDC-SF-3-N-4_S0-0_A_5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1"/>
    <s v="SF-3"/>
    <s v="SDC-SF-3-N-4"/>
    <s v="SDC-SF-3"/>
    <s v="SDC-SF-3-N-4_S0-0_A_6"/>
    <n v="6"/>
    <s v="pink"/>
    <s v="fragment"/>
    <x v="1"/>
    <x v="0"/>
    <n v="0"/>
    <n v="0"/>
    <n v="0"/>
    <n v="1.1299999999999999"/>
    <n v="1.4550000000000001"/>
    <n v="1.1890000000000001"/>
    <n v="0"/>
    <s v="Y"/>
    <s v="SDC-SF-3-N-4_S0-0_A_6.SPA"/>
    <s v="Y"/>
    <x v="1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1"/>
    <s v="SF-3"/>
    <s v="SDC-SF-3-N-4"/>
    <s v="SDC-SF-3"/>
    <s v="SDC-SF-3-N-4_S0-0_A_7"/>
    <n v="7"/>
    <s v="blue"/>
    <s v="fragment"/>
    <x v="1"/>
    <x v="2"/>
    <n v="0"/>
    <n v="0"/>
    <n v="0"/>
    <n v="0.98599999999999999"/>
    <n v="1.704"/>
    <n v="1.107"/>
    <n v="0"/>
    <s v="Y"/>
    <s v="SDC-SF-3-N-4_S0-0_A_7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1"/>
    <s v="SF-3"/>
    <s v="SDC-SF-3-N-4"/>
    <s v="SDC-SF-3"/>
    <s v="SDC-SF-3-N-4_S0-0_A_11"/>
    <n v="11"/>
    <s v="black"/>
    <s v="fragment"/>
    <x v="1"/>
    <x v="1"/>
    <n v="0"/>
    <n v="0"/>
    <n v="0"/>
    <n v="0.503"/>
    <n v="1.284"/>
    <n v="0.78"/>
    <n v="0"/>
    <s v="Y"/>
    <s v="SDC-SF-3-N-4_S0-0_A_11.SPA"/>
    <s v="Y"/>
    <x v="5"/>
    <s v="styrene isoprene"/>
    <s v="Primpke et al. 2018"/>
    <n v="0"/>
    <s v="ATR"/>
    <n v="0"/>
    <s v="Polymer, Minerals, Organic Materials"/>
    <x v="7"/>
    <x v="16"/>
    <x v="0"/>
    <x v="0"/>
  </r>
  <r>
    <x v="0"/>
    <s v="Stormflow"/>
    <n v="4"/>
    <s v="T-2"/>
    <s v="NA"/>
    <n v="1"/>
    <s v="SF-3"/>
    <s v="SDC-SF-3-N-4"/>
    <s v="SDC-SF-3"/>
    <s v="SDC-SF-3-N-4_S0-0_A_12"/>
    <n v="12"/>
    <s v="blue"/>
    <s v="fragment"/>
    <x v="1"/>
    <x v="2"/>
    <n v="0"/>
    <n v="0"/>
    <n v="0"/>
    <n v="0.73"/>
    <n v="1.31"/>
    <n v="0.80400000000000005"/>
    <n v="0"/>
    <s v="Y"/>
    <s v="SDC-SF-3-N-4_S0-0_A_12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1"/>
    <s v="SF-3"/>
    <s v="SDC-SF-3-N-4"/>
    <s v="SDC-SF-3"/>
    <s v="SDC-SF-3-N-4_S0-0_A_20"/>
    <n v="20"/>
    <s v="green"/>
    <s v="fragment"/>
    <x v="1"/>
    <x v="3"/>
    <n v="0"/>
    <n v="0"/>
    <n v="0"/>
    <n v="1.357"/>
    <n v="1.764"/>
    <n v="1.2769999999999999"/>
    <n v="0"/>
    <s v="Y"/>
    <s v="SDC-SF-3-N-4_S0-0_A_20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1"/>
    <s v="SF-3"/>
    <s v="SDC-SF-3-N-4"/>
    <s v="SDC-SF-3"/>
    <s v="SDC-SF-3-N-4_S0-0_A_22"/>
    <n v="22"/>
    <s v="pink"/>
    <s v="fragment"/>
    <x v="1"/>
    <x v="0"/>
    <n v="0"/>
    <n v="0"/>
    <n v="0"/>
    <n v="1.5189999999999999"/>
    <n v="2.2639999999999998"/>
    <n v="1.2230000000000001"/>
    <n v="0"/>
    <s v="Y"/>
    <s v="SDC-SF-3-N-4_S0-0_A_22.SPA"/>
    <s v="Y"/>
    <x v="5"/>
    <s v="PP 1. Red Straw Fragment"/>
    <s v="FLOPP, De Frond et al. 2021"/>
    <n v="0"/>
    <s v="TRANSMITTANCE"/>
    <n v="0"/>
    <s v="Polymers"/>
    <x v="1"/>
    <x v="3"/>
    <x v="0"/>
    <x v="0"/>
  </r>
  <r>
    <x v="0"/>
    <s v="Stormflow"/>
    <n v="4"/>
    <s v="T-2"/>
    <s v="NA"/>
    <n v="1"/>
    <s v="SF-3"/>
    <s v="SDC-SF-3-N-4"/>
    <s v="SDC-SF-3"/>
    <s v="SDC-SF-3-N-4_S0-0_A_30"/>
    <n v="30"/>
    <s v="black"/>
    <s v="fragment"/>
    <x v="1"/>
    <x v="1"/>
    <n v="0"/>
    <n v="0"/>
    <n v="0"/>
    <n v="2.33"/>
    <n v="3.9969999999999999"/>
    <n v="1.0649999999999999"/>
    <n v="0"/>
    <s v="Y"/>
    <s v="SDC-SF-3-N-4_S0-0_A_30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4"/>
    <s v="T-2"/>
    <s v="NA"/>
    <n v="1"/>
    <s v="SF-3"/>
    <s v="SDC-SF-3-N-4"/>
    <s v="SDC-SF-3"/>
    <s v="SDC-SF-3-N-4_S0-0_A_35"/>
    <n v="35"/>
    <s v="black"/>
    <s v="fragment"/>
    <x v="1"/>
    <x v="1"/>
    <n v="0"/>
    <n v="0"/>
    <n v="0"/>
    <n v="4.726"/>
    <n v="6.3209999999999997"/>
    <n v="0.93"/>
    <n v="0"/>
    <s v="Y"/>
    <s v="SDC-SF-3-N-4_S0-0_A_35.SPA"/>
    <s v="Y"/>
    <x v="0"/>
    <s v="PEST"/>
    <s v="Moore Institute for Plastic Pollution Research"/>
    <s v="Reflectance"/>
    <n v="0"/>
    <s v="Reflectance"/>
    <n v="0"/>
    <x v="4"/>
    <x v="2"/>
    <x v="0"/>
    <x v="0"/>
  </r>
  <r>
    <x v="0"/>
    <s v="Stormflow"/>
    <n v="4"/>
    <s v="T-2"/>
    <s v="NA"/>
    <n v="1"/>
    <s v="SF-3"/>
    <s v="SDC-SF-3-N-4"/>
    <s v="SDC-SF-3"/>
    <s v="SDC-SF-3-N-4_S0-0_B_3"/>
    <n v="3"/>
    <s v="clear"/>
    <s v="fragment"/>
    <x v="1"/>
    <x v="4"/>
    <n v="0"/>
    <n v="0"/>
    <n v="0"/>
    <n v="3.605"/>
    <n v="4.6130000000000004"/>
    <n v="1.345"/>
    <n v="0"/>
    <s v="Y"/>
    <s v="SDC-SF-3-N-4_S0-0_B_3.SPA"/>
    <s v="Y"/>
    <x v="0"/>
    <s v="Polyethylene, low Mw ~4,000 by GPC"/>
    <s v="NIST Chem Web Book"/>
    <n v="0"/>
    <s v="Reflectance"/>
    <n v="0"/>
    <s v="Polymer, Minerals, Organic Materials"/>
    <x v="1"/>
    <x v="1"/>
    <x v="0"/>
    <x v="0"/>
  </r>
  <r>
    <x v="0"/>
    <s v="Stormflow"/>
    <n v="4"/>
    <s v="T-2"/>
    <s v="NA"/>
    <n v="1"/>
    <s v="SF-3"/>
    <s v="SDC-SF-3-N-4"/>
    <s v="SDC-SF-3"/>
    <s v="SDC-SF-3-N-4_S0-0_B_6"/>
    <n v="6"/>
    <s v="green"/>
    <s v="fragment"/>
    <x v="1"/>
    <x v="3"/>
    <n v="0"/>
    <n v="0"/>
    <n v="0"/>
    <n v="1.861"/>
    <n v="3.8239999999999998"/>
    <n v="1.204"/>
    <n v="0"/>
    <s v="Y"/>
    <s v="SDC-SF-3-N-4_S0-0_B_6.SPA"/>
    <s v="Y"/>
    <x v="1"/>
    <s v="ULDPE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1"/>
    <s v="SF-3"/>
    <s v="SDC-SF-3-N-4"/>
    <s v="SDC-SF-3"/>
    <s v="SDC-SF-3-N-4_S0-0_B_7"/>
    <n v="7"/>
    <s v="clear"/>
    <s v="fragment"/>
    <x v="1"/>
    <x v="4"/>
    <n v="0"/>
    <n v="0"/>
    <n v="0"/>
    <n v="1.7430000000000001"/>
    <n v="3.411"/>
    <n v="0.82499999999999996"/>
    <n v="0"/>
    <s v="Y"/>
    <s v="SDC-SF-3-N-4_S0-0_B_7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4"/>
    <s v="T-2"/>
    <s v="NA"/>
    <n v="1"/>
    <s v="SF-3"/>
    <s v="SDC-SF-3-N-4"/>
    <s v="SDC-SF-3"/>
    <s v="SDC-SF-3-N-4_S0-0_C_6"/>
    <n v="6"/>
    <s v="clear"/>
    <s v="fragment"/>
    <x v="1"/>
    <x v="4"/>
    <n v="0"/>
    <n v="0"/>
    <n v="0"/>
    <n v="0.71599999999999997"/>
    <n v="1.288"/>
    <n v="0.85599999999999998"/>
    <n v="0"/>
    <s v="Y"/>
    <s v="SDC-SF-3-N-4_S0-0_C_6.SPA"/>
    <s v="Y"/>
    <x v="5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4"/>
    <s v="T-2"/>
    <s v="NA"/>
    <n v="1"/>
    <s v="SF-3"/>
    <s v="SDC-SF-3-N-4"/>
    <s v="SDC-SF-3"/>
    <s v="SDC-SF-3-N-4_S0-0_C_23"/>
    <n v="23"/>
    <s v="green"/>
    <s v="fragment"/>
    <x v="1"/>
    <x v="3"/>
    <n v="0"/>
    <n v="0"/>
    <n v="0"/>
    <n v="0.67500000000000004"/>
    <n v="1.522"/>
    <n v="0.94599999999999995"/>
    <n v="0"/>
    <s v="Y"/>
    <s v="SDC-SF-3-N-4_S0-0_C_23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1"/>
    <s v="SF-3"/>
    <s v="SDC-SF-3-N-4"/>
    <s v="SDC-SF-3"/>
    <s v="SDC-SF-3-N-4_S0-0_C_60"/>
    <n v="60"/>
    <s v="White"/>
    <s v="fragment"/>
    <x v="1"/>
    <x v="5"/>
    <n v="0"/>
    <n v="0"/>
    <n v="0"/>
    <n v="0.25600000000000001"/>
    <n v="0.68600000000000005"/>
    <n v="0.49399999999999999"/>
    <n v="0"/>
    <s v="Y"/>
    <s v="SDC-SF-3-N-4_S0-0_C_60.SPA"/>
    <s v="Y"/>
    <x v="0"/>
    <s v="PVC.1"/>
    <s v="Moore Institute for Plastic Pollution Research"/>
    <s v="Reflectance"/>
    <n v="0"/>
    <s v="Reflectance"/>
    <n v="0"/>
    <x v="5"/>
    <x v="4"/>
    <x v="0"/>
    <x v="0"/>
  </r>
  <r>
    <x v="0"/>
    <s v="Stormflow"/>
    <n v="4"/>
    <s v="T-2"/>
    <s v="NA"/>
    <n v="1"/>
    <s v="SF-3"/>
    <s v="SDC-SF-3-N-4"/>
    <s v="SDC-SF-3"/>
    <s v="SDC-SF-3-N-4_S0-0_D_30"/>
    <n v="30"/>
    <s v="black"/>
    <s v="fragment"/>
    <x v="1"/>
    <x v="1"/>
    <n v="0"/>
    <n v="0"/>
    <n v="0"/>
    <n v="0.25900000000000001"/>
    <n v="0.90400000000000003"/>
    <n v="0.56000000000000005"/>
    <n v="0"/>
    <s v="Y"/>
    <s v="SDC-SF-3-N-4_S0-0_D_30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4"/>
    <s v="T-2"/>
    <s v="NA"/>
    <n v="1"/>
    <s v="SF-3"/>
    <s v="SDC-SF-3-N-4"/>
    <s v="SDC-SF-3"/>
    <s v="SDC-SF-3-N-4_S0-0_D_31"/>
    <n v="31"/>
    <s v="pink"/>
    <s v="fragment"/>
    <x v="1"/>
    <x v="0"/>
    <n v="0"/>
    <n v="0"/>
    <n v="0"/>
    <n v="0.26500000000000001"/>
    <n v="1.0529999999999999"/>
    <n v="0.42499999999999999"/>
    <n v="0"/>
    <s v="Y"/>
    <s v="SDC-SF-3-N-4_S0-0_D_31.SPA"/>
    <s v="Y"/>
    <x v="5"/>
    <s v="PP 25. White Cutting Board Fragment"/>
    <s v="FLOPP, De Frond et al. 2021"/>
    <n v="0"/>
    <s v="TRANSMITTANCE"/>
    <n v="0"/>
    <s v="Polymers"/>
    <x v="1"/>
    <x v="3"/>
    <x v="0"/>
    <x v="0"/>
  </r>
  <r>
    <x v="0"/>
    <s v="Stormflow"/>
    <n v="4"/>
    <s v="T-2"/>
    <s v="NA"/>
    <n v="1"/>
    <s v="SF-3"/>
    <s v="SDC-SF-3-N-4"/>
    <s v="SDC-SF-3"/>
    <s v="SDC-SF-3-N-4_S0-0_D_32"/>
    <n v="32"/>
    <s v="black"/>
    <s v="fragment"/>
    <x v="1"/>
    <x v="1"/>
    <n v="0"/>
    <n v="0"/>
    <n v="0"/>
    <n v="0.44400000000000001"/>
    <n v="1.1990000000000001"/>
    <n v="0.60499999999999998"/>
    <n v="0"/>
    <s v="Y"/>
    <s v="SDC-SF-3-N-4_S0-0_D_32.SPA"/>
    <s v="Y"/>
    <x v="0"/>
    <s v="LDPE.1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1"/>
    <s v="SF-3"/>
    <s v="SDC-SF-3-N-4"/>
    <s v="SDC-SF-3"/>
    <s v="SDC-SF-3-N-4_S0-0_D_33"/>
    <n v="33"/>
    <s v="blue"/>
    <s v="fragment"/>
    <x v="1"/>
    <x v="2"/>
    <n v="0"/>
    <n v="0"/>
    <n v="0"/>
    <n v="0.63900000000000001"/>
    <n v="1.577"/>
    <n v="0.60699999999999998"/>
    <n v="0"/>
    <s v="Y"/>
    <s v="SDC-SF-3-N-4_S0-0_D_33.SPA"/>
    <s v="Y"/>
    <x v="0"/>
    <s v="MDPE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1"/>
    <s v="SF-3"/>
    <s v="SDC-SF-3-N-4"/>
    <s v="SDC-SF-3"/>
    <s v="SDC-SF-3-N-4_S0-0_D_36"/>
    <n v="36"/>
    <s v="green"/>
    <s v="fragment"/>
    <x v="1"/>
    <x v="3"/>
    <n v="0"/>
    <n v="0"/>
    <n v="0"/>
    <n v="0.215"/>
    <n v="0.753"/>
    <n v="0.46700000000000003"/>
    <n v="0"/>
    <s v="Y"/>
    <s v="SDC-SF-3-N-4_S0-0_D_36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1"/>
    <s v="SF-3"/>
    <s v="SDC-SF-3-N-4"/>
    <s v="SDC-SF-3"/>
    <s v="SDC-SF-3-N-4_S0-0_D_38"/>
    <n v="38"/>
    <s v="green"/>
    <s v="fragment"/>
    <x v="1"/>
    <x v="3"/>
    <n v="0"/>
    <n v="0"/>
    <n v="0"/>
    <n v="0.68500000000000005"/>
    <n v="1.3009999999999999"/>
    <n v="0.89500000000000002"/>
    <n v="0"/>
    <s v="Y"/>
    <s v="SDC-SF-3-N-4_S0-0_D_38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1"/>
    <s v="SF-3"/>
    <s v="SDC-SF-3-N-4"/>
    <s v="SDC-SF-3"/>
    <s v="SDC-SF-3-N-4_S0-0_D_39"/>
    <n v="39"/>
    <s v="black"/>
    <s v="fragment"/>
    <x v="1"/>
    <x v="1"/>
    <n v="0"/>
    <n v="0"/>
    <n v="0"/>
    <n v="0.53300000000000003"/>
    <n v="0.97799999999999998"/>
    <n v="0.82399999999999995"/>
    <n v="0"/>
    <s v="Y"/>
    <s v="SDC-SF-3-N-4_S0-0_D_39.SPA"/>
    <s v="Y"/>
    <x v="1"/>
    <s v="PEST"/>
    <s v="Moore Institute for Plastic Pollution Research"/>
    <s v="Reflectance"/>
    <n v="0"/>
    <s v="Reflectance"/>
    <n v="0"/>
    <x v="4"/>
    <x v="2"/>
    <x v="0"/>
    <x v="0"/>
  </r>
  <r>
    <x v="0"/>
    <s v="Stormflow"/>
    <n v="4"/>
    <s v="T-2"/>
    <s v="NA"/>
    <n v="1"/>
    <s v="SF-3"/>
    <s v="SDC-SF-3-N-4"/>
    <s v="SDC-SF-3"/>
    <s v="SDC-SF-3-N-4_S0-0_D_44"/>
    <n v="44"/>
    <s v="green"/>
    <s v="fragment"/>
    <x v="1"/>
    <x v="3"/>
    <n v="0"/>
    <n v="0"/>
    <n v="0"/>
    <n v="0.29399999999999998"/>
    <n v="1.244"/>
    <n v="0.84"/>
    <n v="0"/>
    <s v="Y"/>
    <s v="SDC-SF-3-N-4_S0-0_D_44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1"/>
    <s v="SF-3"/>
    <s v="SDC-SF-3-N-4"/>
    <s v="SDC-SF-3"/>
    <s v="SDC-SF-3-N-4_S0-0_E_14"/>
    <n v="14"/>
    <s v="gray"/>
    <s v="fragment"/>
    <x v="1"/>
    <x v="1"/>
    <n v="0"/>
    <n v="0"/>
    <s v="done"/>
    <n v="1.1870000000000001"/>
    <n v="1.804"/>
    <n v="1.0840000000000001"/>
    <n v="0"/>
    <s v="Y"/>
    <s v="SDC-SF-3-N-4_S0-0_E_14.SPA"/>
    <s v="Y"/>
    <x v="5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4"/>
    <s v="T-2"/>
    <s v="NA"/>
    <n v="1"/>
    <s v="SF-3"/>
    <s v="SDC-SF-3-N-4"/>
    <s v="SDC-SF-3"/>
    <s v="SDC-SF-3-N-4_S0-0_F_68"/>
    <n v="68"/>
    <s v="green"/>
    <s v="fragment"/>
    <x v="1"/>
    <x v="3"/>
    <n v="0"/>
    <n v="0"/>
    <n v="0"/>
    <n v="0.19700000000000001"/>
    <n v="0.66200000000000003"/>
    <n v="0.39300000000000002"/>
    <n v="0"/>
    <s v="Y"/>
    <s v="SDC-SF-3-N-4_S0-0_F_68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4"/>
    <s v="T-2"/>
    <s v="NA"/>
    <n v="1"/>
    <s v="SF-3"/>
    <s v="SDC-SF-3-N-4"/>
    <s v="SDC-SF-3"/>
    <s v="SDC-SF-3-N-4_S0-0_F_89"/>
    <n v="89"/>
    <s v="gray"/>
    <s v="fragment"/>
    <x v="1"/>
    <x v="1"/>
    <n v="0"/>
    <n v="0"/>
    <n v="0"/>
    <n v="1.4899999999999999E-4"/>
    <n v="1.645"/>
    <n v="0.76700000000000002"/>
    <n v="2.3490000000000002"/>
    <s v="Y"/>
    <s v="SDC-SF-3-N-4_S0-0_F_89.SPA"/>
    <s v="Y"/>
    <x v="0"/>
    <s v="polyurethan"/>
    <s v="archaeometrielabor"/>
    <n v="0"/>
    <s v="TRANSMITTANCE"/>
    <n v="0"/>
    <s v="Paints"/>
    <x v="15"/>
    <x v="2"/>
    <x v="0"/>
    <x v="0"/>
  </r>
  <r>
    <x v="0"/>
    <s v="Stormflow"/>
    <n v="4"/>
    <s v="T-2"/>
    <s v="NA"/>
    <n v="1"/>
    <s v="SF-3"/>
    <s v="SDC-SF-3-N-4"/>
    <s v="SDC-SF-3"/>
    <s v="SDC-SF-3-N-4_S0-0_G_7"/>
    <n v="7"/>
    <s v="green"/>
    <s v="fragment"/>
    <x v="1"/>
    <x v="3"/>
    <n v="0"/>
    <n v="0"/>
    <n v="0"/>
    <n v="5.8000000000000003E-2"/>
    <n v="2.1819999999999999"/>
    <n v="0.89600000000000002"/>
    <n v="7.0359999999999996"/>
    <s v="Y"/>
    <s v="SDC-SF-3-N-4_S0-0_G_7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1"/>
    <s v="SF-3"/>
    <s v="SDC-SF-3-N-4"/>
    <s v="SDC-SF-3"/>
    <s v="SDC-SF-3-N-4_S0-0_G_35"/>
    <n v="35"/>
    <s v="green"/>
    <s v="fragment"/>
    <x v="1"/>
    <x v="3"/>
    <n v="0"/>
    <n v="0"/>
    <n v="0"/>
    <n v="0.434"/>
    <n v="1.387"/>
    <n v="0.72899999999999998"/>
    <n v="0"/>
    <s v="Y"/>
    <s v="SDC-SF-3-N-4_S0-0_G_35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1"/>
    <s v="SF-3"/>
    <s v="SDC-SF-3-N-4"/>
    <s v="SDC-SF-3"/>
    <s v="SDC-SF-3-N-4_S0-0_G_37"/>
    <n v="37"/>
    <s v="black"/>
    <s v="fragment"/>
    <x v="1"/>
    <x v="1"/>
    <n v="0"/>
    <n v="0"/>
    <n v="0"/>
    <n v="0.52600000000000002"/>
    <n v="1.5409999999999999"/>
    <n v="0.64900000000000002"/>
    <n v="0"/>
    <s v="Y"/>
    <s v="SDC-SF-3-N-4_S0-0_G_37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4"/>
    <s v="T-2"/>
    <s v="NA"/>
    <n v="1"/>
    <s v="SF-3"/>
    <s v="SDC-SF-3-N-4"/>
    <s v="SDC-SF-3"/>
    <s v="SDC-SF-3-N-4_S0-0_G_59"/>
    <n v="59"/>
    <s v="green"/>
    <s v="fragment"/>
    <x v="1"/>
    <x v="3"/>
    <n v="0"/>
    <n v="0"/>
    <n v="0"/>
    <n v="1.0999999999999999E-2"/>
    <n v="1.147"/>
    <n v="0.16"/>
    <n v="1.226"/>
    <s v="Y"/>
    <s v="SDC-SF-3-N-4_S0-0_G_59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1"/>
    <s v="SF-3"/>
    <s v="SDC-SF-3-N-4"/>
    <s v="SDC-SF-3"/>
    <s v="SDC-SF-3-N-4_S0-0_G_63"/>
    <n v="63"/>
    <s v="yellow"/>
    <s v="foam"/>
    <x v="1"/>
    <x v="6"/>
    <n v="0"/>
    <n v="0"/>
    <n v="0"/>
    <n v="0.129"/>
    <n v="0.54500000000000004"/>
    <n v="0.32300000000000001"/>
    <n v="0"/>
    <s v="Y"/>
    <s v="SDC-SF-3-N-4_S0-0_G_63.SPA"/>
    <s v="Y"/>
    <x v="0"/>
    <s v="Soil"/>
    <s v="USDA"/>
    <s v="Reflection"/>
    <n v="0"/>
    <s v="Reflection"/>
    <n v="0"/>
    <x v="3"/>
    <x v="2"/>
    <x v="1"/>
    <x v="2"/>
  </r>
  <r>
    <x v="0"/>
    <s v="Stormflow"/>
    <n v="4"/>
    <s v="T-2"/>
    <s v="NA"/>
    <n v="1"/>
    <s v="SF-3"/>
    <s v="SDC-SF-3-N-4"/>
    <s v="SDC-SF-3"/>
    <s v="SDC-SF-3-N-4_S0-0_H_11"/>
    <n v="11"/>
    <s v="blue"/>
    <s v="fragment"/>
    <x v="1"/>
    <x v="2"/>
    <n v="0"/>
    <n v="0"/>
    <n v="0"/>
    <n v="0.17100000000000001"/>
    <n v="0.874"/>
    <n v="0.27700000000000002"/>
    <n v="0"/>
    <s v="Y"/>
    <s v="SDC-SF-3-N-4_S0-0_H_11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4"/>
    <s v="T-2"/>
    <s v="NA"/>
    <n v="1"/>
    <s v="SF-3"/>
    <s v="SDC-SF-3-N-4"/>
    <s v="SDC-SF-3"/>
    <s v="SDC-SF-3-N-4_S0-0_J_37"/>
    <n v="37"/>
    <s v="black"/>
    <s v="fragment"/>
    <x v="1"/>
    <x v="1"/>
    <n v="0"/>
    <n v="0"/>
    <n v="0"/>
    <n v="0.39"/>
    <n v="0.92300000000000004"/>
    <n v="0.68899999999999995"/>
    <n v="0"/>
    <s v="Y"/>
    <s v="SDC-SF-3-N-4_S0-0_J_37.SPA"/>
    <s v="Y"/>
    <x v="1"/>
    <s v="CA"/>
    <s v="Moore Institute for Plastic Pollution Research"/>
    <s v="Reflectance"/>
    <n v="0"/>
    <s v="Reflectance"/>
    <n v="0"/>
    <x v="11"/>
    <x v="10"/>
    <x v="0"/>
    <x v="0"/>
  </r>
  <r>
    <x v="0"/>
    <s v="Stormflow"/>
    <n v="4"/>
    <s v="T-2"/>
    <s v="NA"/>
    <n v="1"/>
    <s v="SF-3"/>
    <s v="SDC-SF-3-N-4"/>
    <s v="SDC-SF-3"/>
    <s v="SDC-SF-3-N-4_S0-0_K_16"/>
    <n v="16"/>
    <s v="black"/>
    <s v="fragment"/>
    <x v="1"/>
    <x v="1"/>
    <n v="0"/>
    <n v="0"/>
    <n v="0"/>
    <n v="0.371"/>
    <n v="2.7440000000000002"/>
    <n v="0.754"/>
    <n v="0"/>
    <s v="Y"/>
    <s v="SDC-SF-3-N-4_S0-0_K_16.SPA"/>
    <s v="Y"/>
    <x v="1"/>
    <s v="alkyd varnish"/>
    <s v="Primpke et al. 2018"/>
    <n v="0"/>
    <s v="ATR"/>
    <n v="0"/>
    <s v="Polymer, Minerals, Organic Materials"/>
    <x v="7"/>
    <x v="2"/>
    <x v="0"/>
    <x v="0"/>
  </r>
  <r>
    <x v="0"/>
    <s v="Stormflow"/>
    <n v="4"/>
    <s v="T-2"/>
    <s v="NA"/>
    <n v="1"/>
    <s v="SF-3"/>
    <s v="SDC-SF-3-N-4"/>
    <s v="SDC-SF-3"/>
    <s v="SDC-SF-3-N-4_S0-0_K_61"/>
    <n v="61"/>
    <s v="gray"/>
    <s v="fragment"/>
    <x v="1"/>
    <x v="1"/>
    <n v="0"/>
    <n v="0"/>
    <n v="0"/>
    <n v="7.0000000000000007E-2"/>
    <n v="0.34399999999999997"/>
    <n v="0.27800000000000002"/>
    <n v="0"/>
    <s v="Y"/>
    <s v="SDC-SF-3-N-4_S0-0_K_61.SPA"/>
    <s v="Y"/>
    <x v="1"/>
    <s v="EVA"/>
    <s v="Moore Institute for Plastic Pollution Research"/>
    <s v="Reflectance"/>
    <n v="0"/>
    <s v="Reflectance"/>
    <n v="0"/>
    <x v="7"/>
    <x v="5"/>
    <x v="0"/>
    <x v="0"/>
  </r>
  <r>
    <x v="0"/>
    <s v="Stormflow"/>
    <n v="4"/>
    <s v="T-2"/>
    <s v="NA"/>
    <n v="1"/>
    <s v="SF-3"/>
    <s v="SDC-SF-3-N-4"/>
    <s v="SDC-SF-3"/>
    <s v="SDC-SF-3-N-4_S0-0_L_29"/>
    <n v="29"/>
    <s v="blue"/>
    <s v="fragment"/>
    <x v="1"/>
    <x v="2"/>
    <n v="0"/>
    <n v="0"/>
    <n v="0"/>
    <n v="4.1000000000000002E-2"/>
    <n v="0.27700000000000002"/>
    <n v="0.215"/>
    <n v="0"/>
    <s v="Y"/>
    <s v="SDC-SF-3-N-4_S0-0_L_29.SPA"/>
    <s v="Y"/>
    <x v="0"/>
    <s v="Amber (New Jersey; A. Nissenbaum)"/>
    <s v="Kimmel_Center"/>
    <n v="0"/>
    <s v="ABSORBANCE"/>
    <n v="0"/>
    <s v="Organic Materials, Minerals, Archeology"/>
    <x v="2"/>
    <x v="2"/>
    <x v="1"/>
    <x v="2"/>
  </r>
  <r>
    <x v="0"/>
    <s v="Stormflow"/>
    <n v="4"/>
    <s v="T-2"/>
    <s v="NA"/>
    <n v="1"/>
    <s v="SF-3"/>
    <s v="SDC-SF-3-N-4"/>
    <s v="SDC-SF-3"/>
    <s v="SDC-SF-3-N-4_S0-0_L_48"/>
    <n v="48"/>
    <s v="red"/>
    <s v="fragment"/>
    <x v="1"/>
    <x v="0"/>
    <n v="0"/>
    <n v="0"/>
    <n v="0"/>
    <n v="0.105"/>
    <n v="0.69199999999999995"/>
    <n v="0.36599999999999999"/>
    <n v="0"/>
    <s v="Y"/>
    <s v="SDC-SF-3-N-4_S0-0_L_48.SPA"/>
    <s v="Y"/>
    <x v="5"/>
    <s v="CA"/>
    <s v="Moore Institute for Plastic Pollution Research"/>
    <s v="Reflectance"/>
    <n v="0"/>
    <s v="Reflectance"/>
    <n v="0"/>
    <x v="11"/>
    <x v="10"/>
    <x v="0"/>
    <x v="0"/>
  </r>
  <r>
    <x v="0"/>
    <s v="Stormflow"/>
    <n v="1"/>
    <s v="RB"/>
    <s v="Outside Thalweg_1"/>
    <n v="1.31"/>
    <s v="SF-6"/>
    <s v="SDC-SF-6-N-1"/>
    <s v="SDC-SF-6"/>
    <s v="SDC-SF-6-N-1_S1-5_A_15"/>
    <n v="15"/>
    <s v="gray"/>
    <s v="fragment"/>
    <x v="1"/>
    <x v="1"/>
    <n v="0"/>
    <n v="0"/>
    <s v="done"/>
    <n v="0.17299999999999999"/>
    <n v="1.3089999999999999"/>
    <n v="0.39800000000000002"/>
    <n v="0"/>
    <s v="Y"/>
    <s v="SDC-SF-6-N-1_S1-5_A_15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T-1"/>
    <s v="NA"/>
    <n v="1.33"/>
    <s v="SF-6"/>
    <s v="SDC-SF-6-N-2"/>
    <s v="SDC-SF-6"/>
    <s v="SDC-SF-6-N-2_S1-1_B_9"/>
    <n v="9"/>
    <s v="blue"/>
    <s v="fragment"/>
    <x v="1"/>
    <x v="2"/>
    <n v="0"/>
    <n v="0"/>
    <s v="done"/>
    <n v="0.251"/>
    <n v="1.0129999999999999"/>
    <n v="0.35399999999999998"/>
    <n v="0"/>
    <s v="Y"/>
    <s v="SDC-SF-6-N-2_S1-1_B_9.SPA"/>
    <s v="Y"/>
    <x v="0"/>
    <s v="EVA"/>
    <s v="Moore Institute for Plastic Pollution Research"/>
    <s v="Reflectance"/>
    <n v="0"/>
    <s v="Reflectance"/>
    <n v="0"/>
    <x v="7"/>
    <x v="5"/>
    <x v="0"/>
    <x v="0"/>
  </r>
  <r>
    <x v="0"/>
    <s v="Stormflow"/>
    <n v="2"/>
    <s v="T-1"/>
    <s v="NA"/>
    <n v="1.33"/>
    <s v="SF-6"/>
    <s v="SDC-SF-6-N-2"/>
    <s v="SDC-SF-6"/>
    <s v="SDC-SF-6-N-2_S1-2_A_22"/>
    <n v="22"/>
    <s v="gray"/>
    <s v="fragment"/>
    <x v="1"/>
    <x v="1"/>
    <n v="0"/>
    <n v="0"/>
    <s v="done"/>
    <n v="0.23699999999999999"/>
    <n v="0.85399999999999998"/>
    <n v="0.63900000000000001"/>
    <n v="0"/>
    <s v="Y"/>
    <s v="SDC-SF-6-N-2_S1-2_A_22.SPA"/>
    <s v="Y"/>
    <x v="2"/>
    <s v="MDPE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T-1"/>
    <s v="NA"/>
    <n v="1.33"/>
    <s v="SF-6"/>
    <s v="SDC-SF-6-N-2"/>
    <s v="SDC-SF-6"/>
    <s v="SDC-SF-6-N-2_S1-2_C_30"/>
    <n v="30"/>
    <s v="clear"/>
    <s v="film"/>
    <x v="1"/>
    <x v="4"/>
    <n v="0"/>
    <n v="0"/>
    <s v="done"/>
    <n v="4.9000000000000002E-2"/>
    <n v="0.33900000000000002"/>
    <n v="0.19700000000000001"/>
    <n v="0"/>
    <s v="Y"/>
    <s v="SDC-SF-6-N-2_S1-2_C_30.SPA"/>
    <s v="Y"/>
    <x v="1"/>
    <s v=" Probe 3.2. , Eigelb (Dr. Hering) alte Probe"/>
    <s v="archaeometrielabor"/>
    <n v="0"/>
    <s v="TRANSMITTANCE"/>
    <n v="0"/>
    <s v="Paints"/>
    <x v="3"/>
    <x v="2"/>
    <x v="1"/>
    <x v="2"/>
  </r>
  <r>
    <x v="0"/>
    <s v="Stormflow"/>
    <n v="2"/>
    <s v="T-1"/>
    <s v="NA"/>
    <n v="1.33"/>
    <s v="SF-6"/>
    <s v="SDC-SF-6-N-2"/>
    <s v="SDC-SF-6"/>
    <s v="SDC-SF-6-N-2_S1-2_E_2"/>
    <n v="2"/>
    <s v="gray"/>
    <s v="fragment"/>
    <x v="1"/>
    <x v="1"/>
    <n v="0"/>
    <n v="0"/>
    <n v="0"/>
    <n v="0.437"/>
    <n v="1.034"/>
    <n v="0.78500000000000003"/>
    <n v="0"/>
    <s v="Y"/>
    <s v="SDC-SF-6-N-2_S1-2_E_2.SPA"/>
    <s v="Y"/>
    <x v="0"/>
    <s v="MDPE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T-1"/>
    <s v="NA"/>
    <n v="1.33"/>
    <s v="SF-6"/>
    <s v="SDC-SF-6-N-2"/>
    <s v="SDC-SF-6"/>
    <s v="SDC-SF-6-N-2_S1-2_E_24"/>
    <n v="24"/>
    <s v="green"/>
    <s v="fragment"/>
    <x v="1"/>
    <x v="3"/>
    <n v="0"/>
    <n v="0"/>
    <n v="0"/>
    <n v="0.188"/>
    <n v="0.76"/>
    <n v="0.502"/>
    <n v="0"/>
    <s v="Y"/>
    <s v="SDC-SF-6-N-2_S1-2_E_24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0"/>
    <s v="Stormflow"/>
    <n v="2"/>
    <s v="T-1"/>
    <s v="NA"/>
    <n v="1.33"/>
    <s v="SF-6"/>
    <s v="SDC-SF-6-N-2"/>
    <s v="SDC-SF-6"/>
    <s v="SDC-SF-6-N-2_S1-2_F_42"/>
    <n v="42"/>
    <s v="gray"/>
    <s v="fragment"/>
    <x v="1"/>
    <x v="1"/>
    <n v="0"/>
    <s v="thick, rod-shaped"/>
    <n v="0"/>
    <n v="0.48699999999999999"/>
    <n v="2.14"/>
    <n v="0.47399999999999998"/>
    <n v="0"/>
    <s v="Y"/>
    <s v="SDC-SF-6-N-2_S1-2_F_42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T-1"/>
    <s v="NA"/>
    <n v="1.33"/>
    <s v="SF-6"/>
    <s v="SDC-SF-6-N-2"/>
    <s v="SDC-SF-6"/>
    <s v="SDC-SF-6-N-2_S1-2_H_24"/>
    <n v="24"/>
    <s v="blue"/>
    <s v="fragment"/>
    <x v="1"/>
    <x v="2"/>
    <n v="0"/>
    <n v="0"/>
    <n v="0"/>
    <n v="0.09"/>
    <n v="0.51"/>
    <n v="0.26800000000000002"/>
    <n v="0"/>
    <s v="Y"/>
    <s v="SDC-SF-6-N-2_S1-2_H_24.SPA"/>
    <s v="Y"/>
    <x v="5"/>
    <s v="PEST"/>
    <s v="Moore Institute for Plastic Pollution Research"/>
    <s v="Reflectance"/>
    <n v="0"/>
    <s v="Reflectance"/>
    <n v="0"/>
    <x v="4"/>
    <x v="2"/>
    <x v="0"/>
    <x v="0"/>
  </r>
  <r>
    <x v="0"/>
    <s v="Stormflow"/>
    <n v="2"/>
    <s v="T-1"/>
    <s v="NA"/>
    <n v="1.33"/>
    <s v="SF-6"/>
    <s v="SDC-SF-6-N-2"/>
    <s v="SDC-SF-6"/>
    <s v="SDC-SF-6-N-2_S1-2_I_39"/>
    <n v="39"/>
    <s v="clear"/>
    <s v="fragment"/>
    <x v="1"/>
    <x v="4"/>
    <n v="0"/>
    <n v="0"/>
    <n v="0"/>
    <n v="0.34899999999999998"/>
    <n v="1.8"/>
    <n v="0.86499999999999999"/>
    <n v="0"/>
    <s v="Y"/>
    <s v="SDC-SF-6-N-2_S1-2_I_39.SPA"/>
    <s v="Y"/>
    <x v="6"/>
    <s v="LDPE.2"/>
    <s v="Moore Institute for Plastic Pollution Research"/>
    <s v="Reflectance"/>
    <n v="0"/>
    <s v="Reflectance"/>
    <n v="0"/>
    <x v="1"/>
    <x v="1"/>
    <x v="0"/>
    <x v="1"/>
  </r>
  <r>
    <x v="0"/>
    <s v="Stormflow"/>
    <n v="2"/>
    <s v="T-1"/>
    <s v="NA"/>
    <n v="1.33"/>
    <s v="SF-6"/>
    <s v="SDC-SF-6-N-2"/>
    <s v="SDC-SF-6"/>
    <s v="SDC-SF-6-N-2_S1-3_B_3"/>
    <n v="3"/>
    <s v="blue"/>
    <s v="fragment"/>
    <x v="1"/>
    <x v="2"/>
    <n v="0"/>
    <n v="0"/>
    <n v="0"/>
    <n v="6.0000000000000001E-3"/>
    <n v="0.61499999999999999"/>
    <n v="7.0999999999999994E-2"/>
    <n v="0.64700000000000002"/>
    <s v="Y"/>
    <s v="SDC-SF-6-N-2_S1-3_B_3.SPA"/>
    <s v="Y"/>
    <x v="0"/>
    <s v="Acronal"/>
    <s v="archaeometrielabor"/>
    <n v="0"/>
    <s v="TRANSMITTANCE"/>
    <n v="0"/>
    <s v="Paints"/>
    <x v="3"/>
    <x v="2"/>
    <x v="1"/>
    <x v="2"/>
  </r>
  <r>
    <x v="0"/>
    <s v="Stormflow"/>
    <n v="2"/>
    <s v="T-1"/>
    <s v="NA"/>
    <n v="1.33"/>
    <s v="SF-6"/>
    <s v="SDC-SF-6-N-2"/>
    <s v="SDC-SF-6"/>
    <s v="SDC-SF-6-N-2_S1-3_B_56"/>
    <n v="56"/>
    <s v="green"/>
    <s v="fragment"/>
    <x v="1"/>
    <x v="3"/>
    <n v="0"/>
    <n v="0"/>
    <n v="0"/>
    <n v="0.29599999999999999"/>
    <n v="0.95199999999999996"/>
    <n v="0.45800000000000002"/>
    <n v="0"/>
    <s v="Y"/>
    <s v="SDC-SF-6-N-2_S1-3_B_56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T-1"/>
    <s v="NA"/>
    <n v="1.33"/>
    <s v="SF-6"/>
    <s v="SDC-SF-6-N-2"/>
    <s v="SDC-SF-6"/>
    <s v="SDC-SF-6-N-2_S1-4_B_3"/>
    <n v="3"/>
    <s v="black"/>
    <s v="fragment"/>
    <x v="1"/>
    <x v="1"/>
    <n v="0"/>
    <n v="0"/>
    <n v="0"/>
    <n v="0.29399999999999998"/>
    <n v="0.97899999999999998"/>
    <n v="0.43099999999999999"/>
    <n v="0"/>
    <s v="Y"/>
    <s v="SDC-SF-6-N-2_S1-4_B_3.SPA"/>
    <s v="Y"/>
    <x v="0"/>
    <s v="PA66"/>
    <s v="Moore Institute for Plastic Pollution Research"/>
    <s v="Reflectance"/>
    <n v="0"/>
    <s v="Reflectance"/>
    <n v="0"/>
    <x v="9"/>
    <x v="2"/>
    <x v="0"/>
    <x v="0"/>
  </r>
  <r>
    <x v="0"/>
    <s v="Stormflow"/>
    <n v="2"/>
    <s v="T-1"/>
    <s v="NA"/>
    <n v="1.33"/>
    <s v="SF-6"/>
    <s v="SDC-SF-6-N-2"/>
    <s v="SDC-SF-6"/>
    <s v="SDC-SF-6-N-2_S1-5_A_15"/>
    <n v="15"/>
    <s v="green"/>
    <s v="fragment"/>
    <x v="1"/>
    <x v="3"/>
    <n v="0"/>
    <n v="0"/>
    <n v="0"/>
    <n v="0.41399999999999998"/>
    <n v="1.1679999999999999"/>
    <n v="0.68600000000000005"/>
    <n v="0"/>
    <s v="Y"/>
    <s v="SDC-SF-6-N-2_S1-5_A_15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T-1"/>
    <s v="NA"/>
    <n v="1.33"/>
    <s v="SF-6"/>
    <s v="SDC-SF-6-N-2"/>
    <s v="SDC-SF-6"/>
    <s v="SDC-SF-6-N-2_S1-5_B_5"/>
    <n v="5"/>
    <s v="black"/>
    <s v="fragment"/>
    <x v="1"/>
    <x v="1"/>
    <n v="0"/>
    <n v="0"/>
    <n v="0"/>
    <n v="0.38500000000000001"/>
    <n v="0.92800000000000005"/>
    <n v="0.67800000000000005"/>
    <n v="0"/>
    <s v="Y"/>
    <s v="SDC-SF-6-N-2_S1-5_B_5.SPA"/>
    <s v="Y"/>
    <x v="5"/>
    <s v="PP 9. White Fork Fragment"/>
    <s v="FLOPP, De Frond et al. 2021"/>
    <n v="0"/>
    <s v="TRANSMITTANCE"/>
    <n v="0"/>
    <s v="Polymers"/>
    <x v="1"/>
    <x v="3"/>
    <x v="0"/>
    <x v="0"/>
  </r>
  <r>
    <x v="0"/>
    <s v="Stormflow"/>
    <n v="2"/>
    <s v="T-1"/>
    <s v="NA"/>
    <n v="1.33"/>
    <s v="SF-6"/>
    <s v="SDC-SF-6-N-2"/>
    <s v="SDC-SF-6"/>
    <s v="SDC-SF-6-N-2_S1-5_B_37"/>
    <n v="37"/>
    <s v="black"/>
    <s v="fragment"/>
    <x v="1"/>
    <x v="1"/>
    <n v="0"/>
    <n v="0"/>
    <n v="0"/>
    <n v="0.52"/>
    <n v="1.819"/>
    <n v="0.80400000000000005"/>
    <n v="0"/>
    <s v="Y"/>
    <s v="SDC-SF-6-N-2_S1-5_B_37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T-1"/>
    <s v="NA"/>
    <n v="1.33"/>
    <s v="SF-6"/>
    <s v="SDC-SF-6-N-2"/>
    <s v="SDC-SF-6"/>
    <s v="SDC-SF-6-N-2_S1-5_C_2"/>
    <n v="2"/>
    <s v="White"/>
    <s v="fragment"/>
    <x v="1"/>
    <x v="5"/>
    <n v="0"/>
    <n v="0"/>
    <n v="0"/>
    <n v="0.46800000000000003"/>
    <n v="1.2829999999999999"/>
    <n v="0.6"/>
    <n v="0"/>
    <s v="Y"/>
    <s v="SDC-SF-6-N-2_S1-5_C_2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2"/>
    <s v="T-1"/>
    <s v="NA"/>
    <n v="1.33"/>
    <s v="SF-6"/>
    <s v="SDC-SF-6-N-2"/>
    <s v="SDC-SF-6"/>
    <s v="SDC-SF-6-N-2_S1-5_C_16"/>
    <n v="16"/>
    <s v="black"/>
    <s v="fragment"/>
    <x v="1"/>
    <x v="1"/>
    <n v="0"/>
    <n v="0"/>
    <n v="0"/>
    <n v="0.503"/>
    <n v="1.2869999999999999"/>
    <n v="0.85299999999999998"/>
    <n v="0"/>
    <s v="Y"/>
    <s v="SDC-SF-6-N-2_S1-5_C_16.SPA"/>
    <s v="Y"/>
    <x v="0"/>
    <s v="ULDPE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2"/>
    <s v="Inside Thalweg"/>
    <n v="1.36"/>
    <s v="SF-6"/>
    <s v="SDC-SF-6-N-3"/>
    <s v="SDC-SF-6"/>
    <s v="SDC-SF-6-N-3_S1-1_D_15"/>
    <n v="15"/>
    <s v="clear"/>
    <s v="fragment"/>
    <x v="1"/>
    <x v="4"/>
    <n v="0"/>
    <n v="0"/>
    <s v="done"/>
    <n v="2.1019999999999999"/>
    <n v="2.387"/>
    <n v="1.5369999999999999"/>
    <n v="0"/>
    <s v="Y"/>
    <s v="SDC-SF-6-N-3_S1-1_D_15.SPA"/>
    <s v="Y"/>
    <x v="4"/>
    <s v="Wulfenite__R050024-1__Infrared__Infrared_Data_Processed__333"/>
    <s v="RRUFF"/>
    <n v="0"/>
    <s v="ABSORBANCE"/>
    <n v="0"/>
    <s v="Minerals"/>
    <x v="2"/>
    <x v="2"/>
    <x v="1"/>
    <x v="1"/>
  </r>
  <r>
    <x v="0"/>
    <s v="Stormflow"/>
    <n v="3"/>
    <s v="T-2"/>
    <s v="Inside Thalweg"/>
    <n v="1.36"/>
    <s v="SF-6"/>
    <s v="SDC-SF-6-N-3"/>
    <s v="SDC-SF-6"/>
    <s v="SDC-SF-6-N-3_S1-1_E_22"/>
    <n v="22"/>
    <s v="black"/>
    <s v="fragment"/>
    <x v="1"/>
    <x v="1"/>
    <n v="0"/>
    <n v="0"/>
    <s v="done"/>
    <n v="1.8879999999999999"/>
    <n v="2.7669999999999999"/>
    <n v="1.9830000000000001"/>
    <n v="0"/>
    <s v="Y"/>
    <s v="SDC-SF-6-N-3_S1-1_E_22.SPA"/>
    <s v="Y"/>
    <x v="0"/>
    <s v="PP 50. Green Fragment"/>
    <s v="FLOPP, De Frond et al. 2021"/>
    <n v="0"/>
    <s v="TRANSMITTANCE"/>
    <n v="0"/>
    <s v="Polymers"/>
    <x v="1"/>
    <x v="3"/>
    <x v="0"/>
    <x v="0"/>
  </r>
  <r>
    <x v="0"/>
    <s v="Stormflow"/>
    <n v="3"/>
    <s v="T-2"/>
    <s v="Inside Thalweg"/>
    <n v="1.36"/>
    <s v="SF-6"/>
    <s v="SDC-SF-6-N-3"/>
    <s v="SDC-SF-6"/>
    <s v="SDC-SF-6-N-3_S1-1_G_50"/>
    <n v="50"/>
    <s v="blue"/>
    <s v="fragment"/>
    <x v="1"/>
    <x v="2"/>
    <n v="0"/>
    <n v="0"/>
    <s v="done"/>
    <n v="7.6999999999999999E-2"/>
    <n v="0.81599999999999995"/>
    <n v="0.36399999999999999"/>
    <n v="0"/>
    <s v="Y"/>
    <s v="SDC-SF-6-N-3_S1-1_G_50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2"/>
    <s v="Inside Thalweg"/>
    <n v="1.36"/>
    <s v="SF-6"/>
    <s v="SDC-SF-6-N-3"/>
    <s v="SDC-SF-6"/>
    <s v="SDC-SF-6-N-3_S1-2_E_54"/>
    <n v="54"/>
    <s v="pink"/>
    <s v="fragment"/>
    <x v="1"/>
    <x v="0"/>
    <n v="0"/>
    <n v="0"/>
    <n v="0"/>
    <n v="0.251"/>
    <n v="0.80700000000000005"/>
    <n v="0.54300000000000004"/>
    <n v="0"/>
    <s v="Y"/>
    <s v="SDC-SF-6-N-3_S1-2_E_54.SPA"/>
    <s v="Y"/>
    <x v="2"/>
    <s v="MDPE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2"/>
    <s v="Inside Thalweg"/>
    <n v="1.36"/>
    <s v="SF-6"/>
    <s v="SDC-SF-6-N-3"/>
    <s v="SDC-SF-6"/>
    <s v="SDC-SF-6-N-3_S1-2_F_52"/>
    <n v="52"/>
    <s v="clear"/>
    <s v="fragment"/>
    <x v="1"/>
    <x v="4"/>
    <n v="0"/>
    <n v="0"/>
    <n v="0"/>
    <n v="2.5550000000000002"/>
    <n v="4.0629999999999997"/>
    <n v="1.181"/>
    <n v="0"/>
    <s v="Y"/>
    <s v="SDC-SF-6-N-3_S1-2_F_52.SPA"/>
    <s v="Y"/>
    <x v="0"/>
    <s v="PVC.1"/>
    <s v="Moore Institute for Plastic Pollution Research"/>
    <s v="Reflectance"/>
    <n v="0"/>
    <s v="Reflectance"/>
    <n v="0"/>
    <x v="5"/>
    <x v="4"/>
    <x v="0"/>
    <x v="0"/>
  </r>
  <r>
    <x v="0"/>
    <s v="Stormflow"/>
    <n v="3"/>
    <s v="T-2"/>
    <s v="Inside Thalweg"/>
    <n v="1.36"/>
    <s v="SF-6"/>
    <s v="SDC-SF-6-N-3"/>
    <s v="SDC-SF-6"/>
    <s v="SDC-SF-6-N-3_S1-2_F_53"/>
    <n v="53"/>
    <s v="gray"/>
    <s v="fragment"/>
    <x v="1"/>
    <x v="1"/>
    <n v="0"/>
    <n v="0"/>
    <n v="0"/>
    <n v="0.43"/>
    <n v="1.2390000000000001"/>
    <n v="0.59599999999999997"/>
    <n v="0"/>
    <s v="Y"/>
    <s v="SDC-SF-6-N-3_S1-2_F_53.SPA"/>
    <s v="Y"/>
    <x v="0"/>
    <s v="Amber (Chiapas; Dominican Republic)"/>
    <s v="Kimmel_Center"/>
    <n v="0"/>
    <s v="ABSORBANCE"/>
    <n v="0"/>
    <s v="Organic Materials, Minerals, Archeology"/>
    <x v="2"/>
    <x v="2"/>
    <x v="1"/>
    <x v="2"/>
  </r>
  <r>
    <x v="0"/>
    <s v="Stormflow"/>
    <n v="3"/>
    <s v="T-2"/>
    <s v="Inside Thalweg"/>
    <n v="1.36"/>
    <s v="SF-6"/>
    <s v="SDC-SF-6-N-3"/>
    <s v="SDC-SF-6"/>
    <s v="SDC-SF-6-N-3_S1-2_G_15"/>
    <n v="15"/>
    <s v="pink"/>
    <s v="fragment"/>
    <x v="1"/>
    <x v="0"/>
    <n v="0"/>
    <n v="0"/>
    <n v="0"/>
    <n v="0.45900000000000002"/>
    <n v="1.216"/>
    <n v="0.63400000000000001"/>
    <n v="0"/>
    <s v="Y"/>
    <s v="SDC-SF-6-N-3_S1-2_G_15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2"/>
    <s v="Inside Thalweg"/>
    <n v="1.36"/>
    <s v="SF-6"/>
    <s v="SDC-SF-6-N-3"/>
    <s v="SDC-SF-6"/>
    <s v="SDC-SF-6-N-3_S1-3_A_20"/>
    <n v="20"/>
    <s v="blue"/>
    <s v="fragment"/>
    <x v="1"/>
    <x v="2"/>
    <n v="0"/>
    <n v="0"/>
    <n v="0"/>
    <n v="0.13200000000000001"/>
    <n v="0.627"/>
    <n v="0.435"/>
    <n v="0"/>
    <s v="Y"/>
    <s v="SDC-SF-6-N-3_S1-3_A_20.SPA"/>
    <s v="Y"/>
    <x v="0"/>
    <s v="EVA"/>
    <s v="Moore Institute for Plastic Pollution Research"/>
    <s v="Reflectance"/>
    <n v="0"/>
    <s v="Reflectance"/>
    <n v="0"/>
    <x v="7"/>
    <x v="5"/>
    <x v="0"/>
    <x v="0"/>
  </r>
  <r>
    <x v="0"/>
    <s v="Stormflow"/>
    <n v="3"/>
    <s v="T-2"/>
    <s v="Inside Thalweg"/>
    <n v="1.36"/>
    <s v="SF-6"/>
    <s v="SDC-SF-6-N-3"/>
    <s v="SDC-SF-6"/>
    <s v="SDC-SF-6-N-3_S1-4_A_43"/>
    <n v="43"/>
    <s v="black"/>
    <s v="fragment"/>
    <x v="1"/>
    <x v="1"/>
    <n v="0"/>
    <n v="0"/>
    <n v="0"/>
    <n v="0.22600000000000001"/>
    <n v="1.3169999999999999"/>
    <n v="0.35599999999999998"/>
    <n v="0"/>
    <s v="Y"/>
    <s v="SDC-SF-6-N-3_S1-4_A_43.SPA"/>
    <s v="Y"/>
    <x v="5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2"/>
    <s v="Inside Thalweg"/>
    <n v="1.36"/>
    <s v="SF-6"/>
    <s v="SDC-SF-6-N-3"/>
    <s v="SDC-SF-6"/>
    <s v="SDC-SF-6-N-3_S1-4_B_28"/>
    <n v="28"/>
    <s v="black"/>
    <s v="fragment"/>
    <x v="1"/>
    <x v="1"/>
    <n v="0"/>
    <n v="0"/>
    <n v="0"/>
    <n v="0.17"/>
    <n v="1.9490000000000001"/>
    <n v="0.18"/>
    <n v="0"/>
    <s v="Y"/>
    <s v="SDC-SF-6-N-3_S1-4_B_28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0"/>
    <s v="Stormflow"/>
    <n v="3"/>
    <s v="T-2"/>
    <s v="Inside Thalweg"/>
    <n v="1.36"/>
    <s v="SF-6"/>
    <s v="SDC-SF-6-N-3"/>
    <s v="SDC-SF-6"/>
    <s v="SDC-SF-6-N-3_S1-4_B_39"/>
    <n v="39"/>
    <s v="green"/>
    <s v="fragment"/>
    <x v="1"/>
    <x v="3"/>
    <n v="0"/>
    <s v="kind of squishy"/>
    <n v="0"/>
    <n v="0.57499999999999996"/>
    <n v="0.98499999999999999"/>
    <n v="0.78700000000000003"/>
    <n v="0"/>
    <s v="Y"/>
    <s v="SDC-SF-6-N-3_S1-4_B_39.SPA"/>
    <s v="Y"/>
    <x v="0"/>
    <s v="polypropylene"/>
    <s v="Aline Carvalho"/>
    <s v="ATR"/>
    <n v="0"/>
    <s v="ATR"/>
    <n v="0"/>
    <x v="1"/>
    <x v="3"/>
    <x v="0"/>
    <x v="0"/>
  </r>
  <r>
    <x v="0"/>
    <s v="Stormflow"/>
    <n v="3"/>
    <s v="T-2"/>
    <s v="Inside Thalweg"/>
    <n v="1.36"/>
    <s v="SF-6"/>
    <s v="SDC-SF-6-N-3"/>
    <s v="SDC-SF-6"/>
    <s v="SDC-SF-6-N-3_S1-4_B_41"/>
    <n v="41"/>
    <s v="black"/>
    <s v="TRWP"/>
    <x v="1"/>
    <x v="1"/>
    <n v="0"/>
    <n v="0"/>
    <n v="0"/>
    <n v="5.7000000000000002E-2"/>
    <n v="0.32600000000000001"/>
    <n v="0.254"/>
    <n v="0"/>
    <s v="Y"/>
    <s v="SDC-SF-6-N-3_S1-4_B_41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2"/>
    <s v="Inside Thalweg"/>
    <n v="1.36"/>
    <s v="SF-6"/>
    <s v="SDC-SF-6-N-3"/>
    <s v="SDC-SF-6"/>
    <s v="SDC-SF-6-N-3_S1-4_C_25"/>
    <n v="25"/>
    <s v="black"/>
    <s v="fragment"/>
    <x v="1"/>
    <x v="1"/>
    <n v="0"/>
    <n v="0"/>
    <n v="0"/>
    <n v="1.8799999999999999E-4"/>
    <n v="0.70899999999999996"/>
    <n v="0.48"/>
    <n v="1.796"/>
    <s v="Y"/>
    <s v="SDC-SF-6-N-3_S1-4_C_25.SPA"/>
    <s v="Y"/>
    <x v="1"/>
    <s v=" Probe 82, Plextol D360 (Kremer), Dispersion in Ethanol"/>
    <s v="archaeometrielabor"/>
    <n v="0"/>
    <s v="TRANSMITTANCE"/>
    <n v="0"/>
    <s v="Paints"/>
    <x v="3"/>
    <x v="2"/>
    <x v="1"/>
    <x v="2"/>
  </r>
  <r>
    <x v="0"/>
    <s v="Stormflow"/>
    <n v="3"/>
    <s v="T-2"/>
    <s v="Inside Thalweg"/>
    <n v="1.36"/>
    <s v="SF-6"/>
    <s v="SDC-SF-6-N-3"/>
    <s v="SDC-SF-6"/>
    <s v="SDC-SF-6-N-3_S1-4_F_41"/>
    <n v="41"/>
    <s v="black"/>
    <s v="fragment"/>
    <x v="1"/>
    <x v="1"/>
    <n v="0"/>
    <n v="0"/>
    <n v="0"/>
    <n v="0.21"/>
    <n v="0.94699999999999995"/>
    <n v="0.499"/>
    <n v="0"/>
    <s v="Y"/>
    <s v="SDC-SF-6-N-3_S1-4_F_41.SPA"/>
    <s v="Y"/>
    <x v="2"/>
    <s v="MDPE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2"/>
    <s v="Inside Thalweg"/>
    <n v="1.36"/>
    <s v="SF-6"/>
    <s v="SDC-SF-6-N-3"/>
    <s v="SDC-SF-6"/>
    <s v="SDC-SF-6-N-3_S1-4_G_42"/>
    <n v="42"/>
    <s v="green"/>
    <s v="fragment"/>
    <x v="1"/>
    <x v="3"/>
    <n v="0"/>
    <n v="0"/>
    <n v="0"/>
    <n v="0.11700000000000001"/>
    <n v="0.52400000000000002"/>
    <n v="0.42799999999999999"/>
    <n v="0"/>
    <s v="Y"/>
    <s v="SDC-SF-6-N-3_S1-4_G_42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2"/>
    <s v="Inside Thalweg"/>
    <n v="1.36"/>
    <s v="SF-6"/>
    <s v="SDC-SF-6-N-3"/>
    <s v="SDC-SF-6"/>
    <s v="SDC-SF-6-N-3_S1-4_H_6"/>
    <n v="6"/>
    <s v="gray"/>
    <s v="fragment"/>
    <x v="1"/>
    <x v="1"/>
    <n v="0"/>
    <n v="0"/>
    <n v="0"/>
    <n v="0.16900000000000001"/>
    <n v="1.0649999999999999"/>
    <n v="0.34599999999999997"/>
    <n v="0"/>
    <s v="Y"/>
    <s v="SDC-SF-6-N-3_S1-4_H_6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2"/>
    <s v="Inside Thalweg"/>
    <n v="1.36"/>
    <s v="SF-6"/>
    <s v="SDC-SF-6-N-3"/>
    <s v="SDC-SF-6"/>
    <s v="SDC-SF-6-N-3_S1-5_B_12"/>
    <n v="12"/>
    <s v="green"/>
    <s v="fragment"/>
    <x v="1"/>
    <x v="3"/>
    <n v="0"/>
    <n v="0"/>
    <n v="0"/>
    <n v="2.1309999999999998"/>
    <n v="1.996"/>
    <n v="1.5389999999999999"/>
    <n v="0"/>
    <s v="Y"/>
    <s v="SDC-SF-6-N-3_S1-5_B_12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2"/>
    <s v="Inside Thalweg"/>
    <n v="1.36"/>
    <s v="SF-6"/>
    <s v="SDC-SF-6-N-3"/>
    <s v="SDC-SF-6"/>
    <s v="SDC-SF-6-N-3_S1-5_C_3"/>
    <n v="3"/>
    <s v="black"/>
    <s v="fragment"/>
    <x v="1"/>
    <x v="1"/>
    <n v="0"/>
    <s v="brittle"/>
    <s v="done"/>
    <n v="0.153"/>
    <n v="0.627"/>
    <n v="0.40500000000000003"/>
    <n v="0"/>
    <s v="Y"/>
    <s v="SDC-SF-6-N-3_S1-5_C_3.SPA"/>
    <s v="Y"/>
    <x v="0"/>
    <s v="Amber (Baltic; A. Nissenbaum)"/>
    <s v="Kimmel_Center"/>
    <n v="0"/>
    <s v="ABSORBANCE"/>
    <n v="0"/>
    <s v="Organic Materials, Minerals, Archeology"/>
    <x v="2"/>
    <x v="2"/>
    <x v="1"/>
    <x v="2"/>
  </r>
  <r>
    <x v="0"/>
    <s v="Stormflow"/>
    <n v="3"/>
    <s v="T-2"/>
    <s v="Inside Thalweg"/>
    <n v="1.36"/>
    <s v="SF-6"/>
    <s v="SDC-SF-6-N-3"/>
    <s v="SDC-SF-6"/>
    <s v="SDC-SF-6-N-3_S1-5_C_21"/>
    <n v="21"/>
    <s v="gray"/>
    <s v="fragment"/>
    <x v="1"/>
    <x v="1"/>
    <n v="0"/>
    <n v="0"/>
    <n v="0"/>
    <n v="0.183"/>
    <n v="0.60099999999999998"/>
    <n v="0.40799999999999997"/>
    <n v="0"/>
    <s v="Y"/>
    <s v="SDC-SF-6-N-3_S1-5_C_21.SPA"/>
    <s v="Y"/>
    <x v="0"/>
    <s v="Andradite__R050377-1__Infrared__Infrared_Data_Processed__604"/>
    <s v="RRUFF"/>
    <n v="0"/>
    <s v="ABSORBANCE"/>
    <n v="0"/>
    <s v="Minerals"/>
    <x v="2"/>
    <x v="2"/>
    <x v="1"/>
    <x v="2"/>
  </r>
  <r>
    <x v="0"/>
    <s v="Stormflow"/>
    <n v="3"/>
    <s v="T-2"/>
    <s v="Inside Thalweg"/>
    <n v="1.36"/>
    <s v="SF-6"/>
    <s v="SDC-SF-6-N-3"/>
    <s v="SDC-SF-6"/>
    <s v="SDC-SF-6-N-3_S1-5_D_41"/>
    <n v="41"/>
    <s v="black"/>
    <s v="fragment"/>
    <x v="1"/>
    <x v="1"/>
    <n v="0"/>
    <n v="0"/>
    <n v="0"/>
    <n v="0.17"/>
    <n v="1.633"/>
    <n v="0.30299999999999999"/>
    <n v="0"/>
    <s v="Y"/>
    <s v="SDC-SF-6-N-3_S1-5_D_41.SPA"/>
    <s v="Y"/>
    <x v="5"/>
    <s v="PP 25. White Cutting Board Fragment"/>
    <s v="FLOPP, De Frond et al. 2021"/>
    <n v="0"/>
    <s v="TRANSMITTANCE"/>
    <n v="0"/>
    <s v="Polymers"/>
    <x v="1"/>
    <x v="3"/>
    <x v="0"/>
    <x v="0"/>
  </r>
  <r>
    <x v="0"/>
    <s v="Stormflow"/>
    <n v="3"/>
    <s v="T-2"/>
    <s v="Inside Thalweg"/>
    <n v="1.36"/>
    <s v="SF-6"/>
    <s v="SDC-SF-6-N-3"/>
    <s v="SDC-SF-6"/>
    <s v="SDC-SF-6-N-3_S1-5_E_4"/>
    <n v="4"/>
    <s v="green"/>
    <s v="fragment"/>
    <x v="1"/>
    <x v="3"/>
    <n v="0"/>
    <n v="0"/>
    <n v="0"/>
    <n v="0.33500000000000002"/>
    <n v="0.96"/>
    <n v="0.61099999999999999"/>
    <n v="0"/>
    <s v="Y"/>
    <s v="SDC-SF-6-N-3_S1-5_E_4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0"/>
    <s v="Stormflow"/>
    <n v="3"/>
    <s v="T-2"/>
    <s v="Inside Thalweg"/>
    <n v="1.36"/>
    <s v="SF-6"/>
    <s v="SDC-SF-6-N-3"/>
    <s v="SDC-SF-6"/>
    <s v="SDC-SF-6-N-3_S1-5_E_10"/>
    <n v="10"/>
    <s v="gray"/>
    <s v="fragment"/>
    <x v="1"/>
    <x v="1"/>
    <n v="0"/>
    <n v="0"/>
    <n v="0"/>
    <n v="0.497"/>
    <n v="1.278"/>
    <n v="0.83"/>
    <n v="0"/>
    <s v="Y"/>
    <s v="SDC-SF-6-N-3_S1-5_E_10.SPA"/>
    <s v="Y"/>
    <x v="1"/>
    <s v="PP 1. Red Straw Fragment"/>
    <s v="FLOPP, De Frond et al. 2021"/>
    <n v="0"/>
    <s v="TRANSMITTANCE"/>
    <n v="0"/>
    <s v="Polymers"/>
    <x v="1"/>
    <x v="3"/>
    <x v="0"/>
    <x v="0"/>
  </r>
  <r>
    <x v="0"/>
    <s v="Stormflow"/>
    <n v="3"/>
    <s v="T-2"/>
    <s v="Inside Thalweg"/>
    <n v="1.36"/>
    <s v="SF-6"/>
    <s v="SDC-SF-6-N-3"/>
    <s v="SDC-SF-6"/>
    <s v="SDC-SF-6-N-3_S1-5_E_12"/>
    <n v="12"/>
    <s v="clear"/>
    <s v="fragment"/>
    <x v="1"/>
    <x v="4"/>
    <n v="0"/>
    <n v="0"/>
    <n v="0"/>
    <n v="0.159"/>
    <n v="0.754"/>
    <n v="0.39600000000000002"/>
    <n v="0"/>
    <s v="Y"/>
    <s v="SDC-SF-6-N-3_S1-5_E_12.SPA"/>
    <s v="Y"/>
    <x v="4"/>
    <s v="Azurite__R050497-1__Infrared__Infrared_Data_Processed__892"/>
    <s v="RRUFF"/>
    <n v="0"/>
    <s v="ABSORBANCE"/>
    <n v="0"/>
    <s v="Minerals"/>
    <x v="2"/>
    <x v="2"/>
    <x v="1"/>
    <x v="1"/>
  </r>
  <r>
    <x v="1"/>
    <s v="Low Flow"/>
    <n v="3"/>
    <s v="LB"/>
    <s v="Outside Thalweg_2"/>
    <n v="0.24"/>
    <s v="DF-1"/>
    <s v="SAD-DF-1-N-3"/>
    <s v="SAD-DF-1"/>
    <s v="SAD-DF-1-N-3_S0-0_A_9"/>
    <n v="9"/>
    <s v="black"/>
    <s v="fiber"/>
    <x v="0"/>
    <x v="1"/>
    <n v="0"/>
    <n v="0"/>
    <n v="0"/>
    <n v="0.06"/>
    <n v="0.91900000000000004"/>
    <n v="0.36099999999999999"/>
    <n v="0"/>
    <s v="Y"/>
    <s v="SAD-DF-1-N-3_S0-0_A_9.SPA"/>
    <s v="Y"/>
    <x v="1"/>
    <s v="PET.1"/>
    <s v="Moore Institute for Plastic Pollution Research"/>
    <s v="Reflectance"/>
    <n v="0"/>
    <s v="Reflectance"/>
    <n v="0"/>
    <x v="0"/>
    <x v="0"/>
    <x v="0"/>
    <x v="0"/>
  </r>
  <r>
    <x v="1"/>
    <s v="Low Flow"/>
    <n v="3"/>
    <s v="LB"/>
    <s v="Outside Thalweg_2"/>
    <n v="0.24"/>
    <s v="DF-1"/>
    <s v="SAD-DF-1-N-3"/>
    <s v="SAD-DF-1"/>
    <s v="SAD-DF-1-N-3_S0-0_E_1"/>
    <n v="1"/>
    <s v="black"/>
    <s v="fiber"/>
    <x v="0"/>
    <x v="1"/>
    <n v="0"/>
    <n v="0"/>
    <n v="0"/>
    <n v="1.9019999999999999E-4"/>
    <n v="1.359"/>
    <n v="0.193"/>
    <n v="1.4450000000000001"/>
    <s v="Y"/>
    <s v="SAD-DF-1-N-3_S0-0_E_1.SPA"/>
    <s v="Y"/>
    <x v="5"/>
    <s v="Cerussite"/>
    <s v="RRUFF"/>
    <n v="0"/>
    <n v="0"/>
    <n v="0"/>
    <s v="Minerals"/>
    <x v="2"/>
    <x v="2"/>
    <x v="1"/>
    <x v="2"/>
  </r>
  <r>
    <x v="1"/>
    <s v="Low Flow"/>
    <n v="3"/>
    <s v="LB"/>
    <s v="Outside Thalweg_2"/>
    <n v="0.24"/>
    <s v="DF-1"/>
    <s v="SAD-DF-1-N-3"/>
    <s v="SAD-DF-1"/>
    <s v="SAD-DF-1-N-3_S0-0_E_4"/>
    <n v="4"/>
    <s v="gray"/>
    <s v="fiber"/>
    <x v="0"/>
    <x v="1"/>
    <n v="0"/>
    <n v="0"/>
    <n v="0"/>
    <n v="2.5359999999999998E-4"/>
    <n v="1.2170000000000001"/>
    <n v="0.82199999999999995"/>
    <n v="2.6219999999999999"/>
    <s v="Y"/>
    <s v="SAD-DF-1-N-3_S0-0_E_4.SPA"/>
    <s v="Y"/>
    <x v="5"/>
    <s v="Soil"/>
    <s v="USDA"/>
    <s v="Reflection"/>
    <n v="0"/>
    <s v="Reflection"/>
    <n v="0"/>
    <x v="3"/>
    <x v="2"/>
    <x v="1"/>
    <x v="2"/>
  </r>
  <r>
    <x v="1"/>
    <s v="Low Flow"/>
    <n v="1"/>
    <s v="RB"/>
    <s v="Outside Thalweg_1"/>
    <n v="0.18"/>
    <s v="DF-2"/>
    <s v="SAD-DF-2-N-1"/>
    <s v="SAD-DF-2"/>
    <s v="SAD-DF-2-N-1_S0-0_A_6"/>
    <n v="6"/>
    <s v="black"/>
    <s v="fiber"/>
    <x v="0"/>
    <x v="1"/>
    <n v="0"/>
    <n v="0"/>
    <n v="0"/>
    <n v="2.4E-2"/>
    <n v="0.59299999999999997"/>
    <n v="0.19"/>
    <n v="0"/>
    <s v="Y"/>
    <s v="SAD-DF-2-N-1_S0-0_A_6.SPA"/>
    <s v="Y"/>
    <x v="1"/>
    <s v="PET.1"/>
    <s v="Moore Institute for Plastic Pollution Research"/>
    <s v="Reflectance"/>
    <n v="0"/>
    <s v="Reflectance"/>
    <n v="0"/>
    <x v="0"/>
    <x v="0"/>
    <x v="0"/>
    <x v="0"/>
  </r>
  <r>
    <x v="1"/>
    <s v="Low Flow"/>
    <n v="1"/>
    <s v="RB"/>
    <s v="Outside Thalweg_1"/>
    <n v="0.18"/>
    <s v="DF-2"/>
    <s v="SAD-DF-2-N-1"/>
    <s v="SAD-DF-2"/>
    <s v="SAD-DF-2-N-1_S0-0_A_21"/>
    <n v="21"/>
    <s v="black"/>
    <s v="fiber"/>
    <x v="0"/>
    <x v="1"/>
    <n v="0"/>
    <n v="0"/>
    <n v="0"/>
    <n v="0.14399999999999999"/>
    <n v="3.0649999999999999"/>
    <n v="0.42099999999999999"/>
    <n v="0"/>
    <s v="Y"/>
    <s v="SAD-DF-2-N-1_S0-0_A_21.SPA"/>
    <s v="Y"/>
    <x v="1"/>
    <s v="Vladimirivanovite__R130034__Infrared__Infrared_Data_Processed__1262"/>
    <s v="RRUFF"/>
    <n v="0"/>
    <s v="ABSORBANCE"/>
    <n v="0"/>
    <s v="Minerals"/>
    <x v="2"/>
    <x v="2"/>
    <x v="1"/>
    <x v="2"/>
  </r>
  <r>
    <x v="1"/>
    <s v="Low Flow"/>
    <n v="2"/>
    <s v="C"/>
    <s v="Inside Thalweg"/>
    <n v="0.19500000000000001"/>
    <s v="DF-2"/>
    <s v="SAD-DF-2-N-2"/>
    <s v="SAD-DF-2"/>
    <s v="SAD-DF-2-N-2_S0-0_A_4"/>
    <n v="4"/>
    <s v="black"/>
    <s v="fiber"/>
    <x v="0"/>
    <x v="1"/>
    <n v="0"/>
    <n v="0"/>
    <n v="0"/>
    <n v="7.1999999999999995E-2"/>
    <n v="1.5820000000000001"/>
    <n v="0.45600000000000002"/>
    <n v="0"/>
    <s v="Y"/>
    <s v="SAD-DF-2-N-2_S0-0_A_4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1"/>
    <s v="Low Flow"/>
    <n v="3"/>
    <s v="LB"/>
    <s v="Outside Thalweg_2"/>
    <n v="0.17"/>
    <s v="DF-2"/>
    <s v="SAD-DF-2-N-3"/>
    <s v="SAD-DF-2"/>
    <s v="SAD-DF-2-N-3_S0-0_A_15"/>
    <n v="15"/>
    <s v="blue"/>
    <s v="fiber"/>
    <x v="0"/>
    <x v="2"/>
    <n v="0"/>
    <n v="0"/>
    <n v="0"/>
    <n v="1.2640000000000001E-4"/>
    <n v="1.2190000000000001"/>
    <n v="0.13800000000000001"/>
    <n v="1.2729999999999999"/>
    <s v="Y"/>
    <s v="SAD-DF-2-N-3_S0-0_A_15.SPA"/>
    <s v="Y"/>
    <x v="1"/>
    <s v="PET.1"/>
    <s v="Moore Institute for Plastic Pollution Research"/>
    <s v="Reflectance"/>
    <n v="0"/>
    <s v="Reflectance"/>
    <n v="0"/>
    <x v="0"/>
    <x v="0"/>
    <x v="0"/>
    <x v="0"/>
  </r>
  <r>
    <x v="1"/>
    <s v="Low Flow"/>
    <n v="1"/>
    <s v="RB"/>
    <s v="Outside Thalweg_1"/>
    <n v="0.11"/>
    <s v="BF-4"/>
    <s v="SAD-BF-4-N-1"/>
    <s v="SAD-BF-4"/>
    <s v="SAD-BF-4-N-1_S0-0_A_4"/>
    <n v="4"/>
    <s v="red"/>
    <s v="fiber"/>
    <x v="0"/>
    <x v="0"/>
    <n v="0"/>
    <n v="0"/>
    <s v="done"/>
    <n v="1.4999999999999999E-2"/>
    <n v="1.0900000000000001"/>
    <n v="0.41499999999999998"/>
    <n v="1.7"/>
    <s v="Y"/>
    <s v="SAD-BF-4-N-1_S0-0_A_4.SPA"/>
    <s v="Y"/>
    <x v="1"/>
    <s v="PEST"/>
    <s v="Moore Institute for Plastic Pollution Research"/>
    <s v="Reflectance"/>
    <n v="0"/>
    <s v="Reflectance"/>
    <n v="0"/>
    <x v="4"/>
    <x v="2"/>
    <x v="0"/>
    <x v="0"/>
  </r>
  <r>
    <x v="1"/>
    <s v="Low Flow"/>
    <n v="1"/>
    <s v="RB"/>
    <s v="Outside Thalweg_1"/>
    <n v="0.11"/>
    <s v="BF-4"/>
    <s v="SAD-BF-4-N-1"/>
    <s v="SAD-BF-4"/>
    <s v="SAD-BF-4-N-1_S0-0_A_7"/>
    <n v="7"/>
    <s v="black"/>
    <s v="fiber"/>
    <x v="0"/>
    <x v="1"/>
    <n v="0"/>
    <n v="0"/>
    <s v="done"/>
    <n v="2.1000000000000001E-2"/>
    <n v="1.827"/>
    <n v="0.42799999999999999"/>
    <n v="2.2269999999999999"/>
    <s v="Y"/>
    <s v="SAD-BF-4-N-1_S0-0_A_7.SPA"/>
    <s v="Y"/>
    <x v="5"/>
    <s v="PET.1"/>
    <s v="Moore Institute for Plastic Pollution Research"/>
    <s v="Reflectance"/>
    <n v="0"/>
    <s v="Reflectance"/>
    <n v="0"/>
    <x v="0"/>
    <x v="0"/>
    <x v="0"/>
    <x v="0"/>
  </r>
  <r>
    <x v="1"/>
    <s v="Low Flow"/>
    <n v="1"/>
    <s v="RB"/>
    <s v="Outside Thalweg_1"/>
    <n v="0.11"/>
    <s v="BF-4"/>
    <s v="SAD-BF-4-N-1"/>
    <s v="SAD-BF-4"/>
    <s v="SAD-BF-4-N-1_S0-0_A_8"/>
    <n v="8"/>
    <s v="blue"/>
    <s v="fiber"/>
    <x v="0"/>
    <x v="2"/>
    <n v="0"/>
    <n v="0"/>
    <s v="done"/>
    <n v="1.9E-2"/>
    <n v="1.8660000000000001"/>
    <n v="0.33200000000000002"/>
    <n v="2.1150000000000002"/>
    <s v="Y"/>
    <s v="SAD-BF-4-N-1_S0-0_A_8.SPA"/>
    <s v="Y"/>
    <x v="5"/>
    <s v="EPS"/>
    <s v="HPU Polymer Kit 1.0"/>
    <n v="0"/>
    <n v="0"/>
    <n v="0"/>
    <s v="Polymers"/>
    <x v="13"/>
    <x v="9"/>
    <x v="0"/>
    <x v="0"/>
  </r>
  <r>
    <x v="1"/>
    <s v="Low Flow"/>
    <n v="1"/>
    <s v="RB"/>
    <s v="Outside Thalweg_1"/>
    <n v="0.11"/>
    <s v="BF-4"/>
    <s v="SAD-BF-4-N-1"/>
    <s v="SAD-BF-4"/>
    <s v="SAD-BF-4-N-1_S0-0_A_9"/>
    <n v="9"/>
    <s v="blue"/>
    <s v="fiber"/>
    <x v="0"/>
    <x v="2"/>
    <n v="0"/>
    <n v="0"/>
    <s v="done"/>
    <n v="1.2999999999999999E-2"/>
    <n v="1.1879999999999999"/>
    <n v="0.29199999999999998"/>
    <n v="1.3959999999999999"/>
    <s v="Y"/>
    <s v="SAD-BF-4-N-1_S0-0_A_9.SPA"/>
    <s v="Y"/>
    <x v="1"/>
    <s v="PEST"/>
    <s v="Moore Institute for Plastic Pollution Research"/>
    <s v="Reflectance"/>
    <n v="0"/>
    <s v="Reflectance"/>
    <n v="0"/>
    <x v="4"/>
    <x v="2"/>
    <x v="0"/>
    <x v="0"/>
  </r>
  <r>
    <x v="1"/>
    <s v="Low Flow"/>
    <n v="1"/>
    <s v="RB"/>
    <s v="Outside Thalweg_1"/>
    <n v="0.11"/>
    <s v="BF-4"/>
    <s v="SAD-BF-4-N-1"/>
    <s v="SAD-BF-4"/>
    <s v="SAD-BF-4-N-1_S0-0_A_11"/>
    <n v="11"/>
    <s v="clear"/>
    <s v="fiber"/>
    <x v="0"/>
    <x v="4"/>
    <n v="0"/>
    <n v="0"/>
    <s v="done"/>
    <n v="1.7999999999999999E-2"/>
    <n v="1.595"/>
    <n v="0.36099999999999999"/>
    <n v="1.956"/>
    <s v="Y"/>
    <s v="SAD-BF-4-N-1_S0-0_A_11.SPA"/>
    <s v="Y"/>
    <x v="1"/>
    <s v="PET.1"/>
    <s v="Moore Institute for Plastic Pollution Research"/>
    <s v="Reflectance"/>
    <n v="0"/>
    <s v="Reflectance"/>
    <n v="0"/>
    <x v="0"/>
    <x v="0"/>
    <x v="0"/>
    <x v="0"/>
  </r>
  <r>
    <x v="1"/>
    <s v="Low Flow"/>
    <n v="1"/>
    <s v="RB"/>
    <s v="Outside Thalweg_1"/>
    <n v="0.11"/>
    <s v="BF-4"/>
    <s v="SAD-BF-4-N-1"/>
    <s v="SAD-BF-4"/>
    <s v="SAD-BF-4-N-1_S0-0_A_16"/>
    <n v="16"/>
    <s v="green"/>
    <s v="fiber"/>
    <x v="0"/>
    <x v="3"/>
    <n v="0"/>
    <n v="0"/>
    <s v="done"/>
    <n v="1.2E-2"/>
    <n v="1.0169999999999999"/>
    <n v="0.29799999999999999"/>
    <n v="1.2509999999999999"/>
    <s v="Y"/>
    <s v="SAD-BF-4-N-1_S0-0_A_16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Low Flow"/>
    <n v="1"/>
    <s v="RB"/>
    <s v="Outside Thalweg_1"/>
    <n v="0.11"/>
    <s v="BF-4"/>
    <s v="SAD-BF-4-N-1"/>
    <s v="SAD-BF-4"/>
    <s v="SAD-BF-4-N-1_S0-0_A_17"/>
    <n v="17"/>
    <s v="clear"/>
    <s v="fiber"/>
    <x v="0"/>
    <x v="4"/>
    <n v="0"/>
    <s v="very thin"/>
    <s v="done"/>
    <s v="particle 17 missing"/>
    <n v="0"/>
    <n v="0"/>
    <n v="0"/>
    <s v="Y"/>
    <s v="SAD-BF-4-N-1_S0-0_A_17.SPA"/>
    <s v="Y"/>
    <x v="4"/>
    <s v="PEST"/>
    <s v="Moore Institute for Plastic Pollution Research"/>
    <s v="Reflectance"/>
    <n v="0"/>
    <s v="Reflectance"/>
    <n v="0"/>
    <x v="4"/>
    <x v="2"/>
    <x v="0"/>
    <x v="1"/>
  </r>
  <r>
    <x v="1"/>
    <s v="Low Flow"/>
    <n v="1"/>
    <s v="RB"/>
    <s v="Outside Thalweg_1"/>
    <n v="0.11"/>
    <s v="BF-4"/>
    <s v="SAD-BF-4-N-1"/>
    <s v="SAD-BF-4"/>
    <s v="SAD-BF-4-N-1_S0-0_A_18"/>
    <n v="18"/>
    <s v="black"/>
    <s v="fiber"/>
    <x v="0"/>
    <x v="1"/>
    <n v="0"/>
    <n v="0"/>
    <s v="done"/>
    <n v="1.0999999999999999E-2"/>
    <n v="0.82299999999999995"/>
    <n v="0.32700000000000001"/>
    <n v="1.1180000000000001"/>
    <s v="Y"/>
    <s v="SAD-BF-4-N-1_S0-0_A_18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1"/>
    <s v="Low Flow"/>
    <n v="1"/>
    <s v="RB"/>
    <s v="Outside Thalweg_1"/>
    <n v="0.11"/>
    <s v="BF-4"/>
    <s v="SAD-BF-4-N-1"/>
    <s v="SAD-BF-4"/>
    <s v="SAD-BF-4-N-1_S0-0_A_19"/>
    <n v="19"/>
    <s v="blue"/>
    <s v="fiber"/>
    <x v="0"/>
    <x v="2"/>
    <n v="0"/>
    <n v="0"/>
    <s v="done"/>
    <n v="2.5000000000000001E-2"/>
    <n v="1.6859999999999999"/>
    <n v="0.7"/>
    <n v="2.6629999999999998"/>
    <s v="Y"/>
    <s v="SAD-BF-4-N-1_S0-0_A_19.SPA"/>
    <s v="Y"/>
    <x v="5"/>
    <s v="PET.1"/>
    <s v="Moore Institute for Plastic Pollution Research"/>
    <s v="Reflectance"/>
    <n v="0"/>
    <s v="Reflectance"/>
    <n v="0"/>
    <x v="0"/>
    <x v="0"/>
    <x v="0"/>
    <x v="0"/>
  </r>
  <r>
    <x v="1"/>
    <s v="Low Flow"/>
    <n v="1"/>
    <s v="RB"/>
    <s v="Outside Thalweg_1"/>
    <n v="0.11"/>
    <s v="BF-4"/>
    <s v="SAD-BF-4-N-1"/>
    <s v="SAD-BF-4"/>
    <s v="SAD-BF-4-N-1_S0-0_A_20"/>
    <n v="20"/>
    <s v="blue"/>
    <s v="fiber"/>
    <x v="0"/>
    <x v="2"/>
    <n v="0"/>
    <n v="0"/>
    <s v="done"/>
    <n v="8.0000000000000002E-3"/>
    <n v="0.71799999999999997"/>
    <n v="0.16700000000000001"/>
    <n v="0.85099999999999998"/>
    <s v="Y"/>
    <s v="SAD-BF-4-N-1_S0-0_A_20.SPA"/>
    <s v="Y"/>
    <x v="4"/>
    <s v="poly(phenylene sulfide)"/>
    <s v="Primpke et al. 2018"/>
    <n v="0"/>
    <s v="ATR"/>
    <n v="0"/>
    <s v="Polymer, Minerals, Organic Materials"/>
    <x v="7"/>
    <x v="2"/>
    <x v="0"/>
    <x v="1"/>
  </r>
  <r>
    <x v="1"/>
    <s v="Low Flow"/>
    <n v="1"/>
    <s v="RB"/>
    <s v="Outside Thalweg_1"/>
    <n v="0.11"/>
    <s v="BF-4"/>
    <s v="SAD-BF-4-N-1"/>
    <s v="SAD-BF-4"/>
    <s v="SAD-BF-4-N-1_S0-0_B_14"/>
    <n v="14"/>
    <s v="orange"/>
    <s v="fiber"/>
    <x v="0"/>
    <x v="6"/>
    <n v="0"/>
    <n v="0"/>
    <s v="done"/>
    <n v="3.1E-2"/>
    <n v="2.8319999999999999"/>
    <n v="0.65600000000000003"/>
    <n v="3.63"/>
    <s v="Y"/>
    <s v="SAD-BF-4-N-1_S0-0_B_14.SPA"/>
    <s v="Y"/>
    <x v="5"/>
    <s v="PET.2"/>
    <s v="Moore Institute for Plastic Pollution Research"/>
    <s v="Reflectance"/>
    <n v="0"/>
    <s v="Reflectance"/>
    <n v="0"/>
    <x v="0"/>
    <x v="0"/>
    <x v="0"/>
    <x v="0"/>
  </r>
  <r>
    <x v="1"/>
    <s v="Low Flow"/>
    <n v="1"/>
    <s v="RB"/>
    <s v="Outside Thalweg_1"/>
    <n v="0.11"/>
    <s v="BF-4"/>
    <s v="SAD-BF-4-N-1"/>
    <s v="SAD-BF-4"/>
    <s v="SAD-BF-4-N-1_S0-0_B_17"/>
    <n v="17"/>
    <s v="blue"/>
    <s v="fiber"/>
    <x v="0"/>
    <x v="2"/>
    <n v="0"/>
    <n v="0"/>
    <s v="done"/>
    <n v="4.4999999999999998E-2"/>
    <n v="2.9929999999999999"/>
    <n v="1.4670000000000001"/>
    <n v="5.18"/>
    <s v="Y"/>
    <s v="SAD-BF-4-N-1_S0-0_B_17.SPA"/>
    <s v="Y"/>
    <x v="0"/>
    <s v="PP 1. Red Straw Fragment"/>
    <s v="FLOPP, De Frond et al. 2021"/>
    <n v="0"/>
    <s v="TRANSMITTANCE"/>
    <n v="0"/>
    <s v="Polymers"/>
    <x v="1"/>
    <x v="3"/>
    <x v="0"/>
    <x v="0"/>
  </r>
  <r>
    <x v="1"/>
    <s v="Low Flow"/>
    <n v="1"/>
    <s v="RB"/>
    <s v="Outside Thalweg_1"/>
    <n v="0.11"/>
    <s v="BF-4"/>
    <s v="SAD-BF-4-N-1"/>
    <s v="SAD-BF-4"/>
    <s v="SAD-BF-4-N-1_S0-0_B_28"/>
    <n v="28"/>
    <s v="brown"/>
    <s v="fiber"/>
    <x v="0"/>
    <x v="1"/>
    <n v="0"/>
    <n v="0"/>
    <s v="done"/>
    <n v="0.02"/>
    <n v="1.1919999999999999"/>
    <n v="0.67300000000000004"/>
    <n v="2.2559999999999998"/>
    <s v="Y"/>
    <s v="SAD-BF-4-N-1_S0-0_B_28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1"/>
    <s v="Low Flow"/>
    <n v="1"/>
    <s v="RB"/>
    <s v="Outside Thalweg_1"/>
    <n v="0.11"/>
    <s v="BF-4"/>
    <s v="SAD-BF-4-N-1"/>
    <s v="SAD-BF-4"/>
    <s v="SAD-BF-4-N-1_S0-0_B_29"/>
    <n v="29"/>
    <s v="black"/>
    <s v="fiber bundle"/>
    <x v="0"/>
    <x v="1"/>
    <n v="0"/>
    <n v="0"/>
    <s v="done"/>
    <n v="9.7000000000000003E-2"/>
    <n v="0.91500000000000004"/>
    <n v="0.58499999999999996"/>
    <n v="10.683999999999999"/>
    <s v="Y"/>
    <s v="SAD-BF-4-N-1_S0-0_B_29.SPA"/>
    <s v="Y"/>
    <x v="1"/>
    <s v="PET.2"/>
    <s v="Moore Institute for Plastic Pollution Research"/>
    <s v="Reflectance"/>
    <n v="0"/>
    <s v="Reflectance"/>
    <n v="0"/>
    <x v="0"/>
    <x v="0"/>
    <x v="0"/>
    <x v="0"/>
  </r>
  <r>
    <x v="1"/>
    <s v="Low Flow"/>
    <n v="1"/>
    <s v="RB"/>
    <s v="Outside Thalweg_1"/>
    <n v="0.11"/>
    <s v="BF-4"/>
    <s v="SAD-BF-4-N-1"/>
    <s v="SAD-BF-4"/>
    <s v="SAD-BF-4-N-1_S0-0_B_30"/>
    <n v="30"/>
    <s v="orange"/>
    <s v="fiber"/>
    <x v="0"/>
    <x v="6"/>
    <n v="0"/>
    <n v="0"/>
    <s v="done"/>
    <n v="3.1E-2"/>
    <n v="1.492"/>
    <n v="0.91100000000000003"/>
    <n v="3.48"/>
    <s v="Y"/>
    <s v="SAD-BF-4-N-1_S0-0_B_30.SPA"/>
    <s v="Y"/>
    <x v="1"/>
    <s v="PET.1"/>
    <s v="Moore Institute for Plastic Pollution Research"/>
    <s v="Reflectance"/>
    <n v="0"/>
    <s v="Reflectance"/>
    <n v="0"/>
    <x v="0"/>
    <x v="0"/>
    <x v="0"/>
    <x v="0"/>
  </r>
  <r>
    <x v="1"/>
    <s v="Low Flow"/>
    <n v="1"/>
    <s v="RB"/>
    <s v="Outside Thalweg_1"/>
    <n v="0.11"/>
    <s v="BF-4"/>
    <s v="SAD-BF-4-N-1"/>
    <s v="SAD-BF-4"/>
    <s v="SAD-BF-4-N-1_S0-0_C_4"/>
    <n v="4"/>
    <s v="blue"/>
    <s v="fiber"/>
    <x v="0"/>
    <x v="2"/>
    <n v="0"/>
    <n v="0"/>
    <s v="done"/>
    <n v="6.2E-2"/>
    <n v="3.1070000000000002"/>
    <n v="1.76"/>
    <n v="7.0170000000000003"/>
    <s v="Y"/>
    <s v="SAD-BF-4-N-1_S0-0_C_4.SPA"/>
    <s v="Y"/>
    <x v="0"/>
    <s v="PP 54. Red Fragment"/>
    <s v="FLOPP, De Frond et al. 2021"/>
    <n v="0"/>
    <s v="TRANSMITTANCE"/>
    <n v="0"/>
    <s v="Polymers"/>
    <x v="1"/>
    <x v="3"/>
    <x v="0"/>
    <x v="0"/>
  </r>
  <r>
    <x v="1"/>
    <s v="Low Flow"/>
    <n v="1"/>
    <s v="RB"/>
    <s v="Outside Thalweg_1"/>
    <n v="0.11"/>
    <s v="BF-4"/>
    <s v="SAD-BF-4-N-1"/>
    <s v="SAD-BF-4"/>
    <s v="SAD-BF-4-N-1_S0-0_C_8"/>
    <n v="8"/>
    <s v="blue"/>
    <s v="fiber"/>
    <x v="0"/>
    <x v="2"/>
    <n v="0"/>
    <n v="0"/>
    <s v="done"/>
    <n v="3.5999999999999997E-2"/>
    <n v="3.024"/>
    <n v="0.97599999999999998"/>
    <n v="4.2210000000000001"/>
    <s v="Y"/>
    <s v="SAD-BF-4-N-1_S0-0_C_8.SPA"/>
    <s v="Y"/>
    <x v="0"/>
    <s v="PP 9. White Fork Fragment"/>
    <s v="FLOPP, De Frond et al. 2021"/>
    <n v="0"/>
    <s v="TRANSMITTANCE"/>
    <n v="0"/>
    <s v="Polymers"/>
    <x v="1"/>
    <x v="3"/>
    <x v="0"/>
    <x v="0"/>
  </r>
  <r>
    <x v="1"/>
    <s v="Low Flow"/>
    <n v="1"/>
    <s v="RB"/>
    <s v="Outside Thalweg_1"/>
    <n v="0.11"/>
    <s v="BF-4"/>
    <s v="SAD-BF-4-N-1"/>
    <s v="SAD-BF-4"/>
    <s v="SAD-BF-4-N-1_S0-0_C_10"/>
    <n v="10"/>
    <s v="gray"/>
    <s v="fiber"/>
    <x v="0"/>
    <x v="1"/>
    <n v="0"/>
    <n v="0"/>
    <s v="done"/>
    <n v="2.1999999999999999E-2"/>
    <n v="2.137"/>
    <n v="0.43"/>
    <n v="2.476"/>
    <s v="Y"/>
    <s v="SAD-BF-4-N-1_S0-0_C_10.SPA"/>
    <s v="Y"/>
    <x v="1"/>
    <s v="bernstein - amber"/>
    <s v="archaeometrielabor"/>
    <n v="0"/>
    <s v="TRANSMITTANCE"/>
    <n v="0"/>
    <s v="Paints"/>
    <x v="3"/>
    <x v="2"/>
    <x v="1"/>
    <x v="2"/>
  </r>
  <r>
    <x v="1"/>
    <s v="Low Flow"/>
    <n v="1"/>
    <s v="RB"/>
    <s v="Outside Thalweg_1"/>
    <n v="0.11"/>
    <s v="BF-4"/>
    <s v="SAD-BF-4-N-1"/>
    <s v="SAD-BF-4"/>
    <s v="SAD-BF-4-N-1_S0-0_C_27"/>
    <n v="27"/>
    <s v="black"/>
    <s v="fiber bundle"/>
    <x v="0"/>
    <x v="1"/>
    <n v="0"/>
    <s v="black powdery on raveled ropw or something shoot with ftir"/>
    <s v="done"/>
    <n v="1.169"/>
    <n v="2.1419999999999999"/>
    <n v="1.232"/>
    <n v="0"/>
    <s v="Y"/>
    <s v="SAD-BF-4-N-1_S0-0_C_27.SPA"/>
    <s v="Y"/>
    <x v="1"/>
    <s v="ABS"/>
    <s v="Moore Institute for Plastic Pollution Research"/>
    <s v="Reflectance"/>
    <n v="0"/>
    <s v="Reflectance"/>
    <n v="0"/>
    <x v="7"/>
    <x v="6"/>
    <x v="0"/>
    <x v="0"/>
  </r>
  <r>
    <x v="1"/>
    <s v="Low Flow"/>
    <n v="1"/>
    <s v="RB"/>
    <s v="Outside Thalweg_1"/>
    <n v="0.11"/>
    <s v="BF-4"/>
    <s v="SAD-BF-4-N-1"/>
    <s v="SAD-BF-4"/>
    <s v="SAD-BF-4-N-1_S0-0_C_28"/>
    <n v="28"/>
    <s v="green"/>
    <s v="fiber"/>
    <x v="0"/>
    <x v="3"/>
    <n v="0"/>
    <n v="0"/>
    <s v="done"/>
    <n v="7.8E-2"/>
    <n v="7.3120000000000003"/>
    <n v="2.3719999999999999"/>
    <n v="9.4870000000000001"/>
    <s v="Y"/>
    <s v="SAD-BF-4-N-1_S0-0_C_28.SPA"/>
    <s v="Y"/>
    <x v="1"/>
    <s v="Acronal"/>
    <s v="archaeometrielabor"/>
    <n v="0"/>
    <s v="TRANSMITTANCE"/>
    <n v="0"/>
    <s v="Paints"/>
    <x v="3"/>
    <x v="2"/>
    <x v="1"/>
    <x v="2"/>
  </r>
  <r>
    <x v="1"/>
    <s v="Low Flow"/>
    <n v="1"/>
    <s v="RB"/>
    <s v="Outside Thalweg_1"/>
    <n v="0.11"/>
    <s v="BF-4"/>
    <s v="SAD-BF-4-N-1"/>
    <s v="SAD-BF-4"/>
    <s v="SAD-BF-4-N-1_S0-0_C_31"/>
    <n v="31"/>
    <s v="blue"/>
    <s v="fiber"/>
    <x v="0"/>
    <x v="2"/>
    <n v="0"/>
    <s v="semi-transparent"/>
    <s v="done"/>
    <n v="2.5000000000000001E-2"/>
    <n v="3.0329999999999999"/>
    <n v="0.12"/>
    <n v="3.0830000000000002"/>
    <s v="Y"/>
    <s v="SAD-BF-4-N-1_S0-0_C_31.SPA"/>
    <s v="Y"/>
    <x v="0"/>
    <s v="PP 9. White Fork Fragment"/>
    <s v="FLOPP, De Frond et al. 2021"/>
    <n v="0"/>
    <s v="TRANSMITTANCE"/>
    <n v="0"/>
    <s v="Polymers"/>
    <x v="1"/>
    <x v="3"/>
    <x v="0"/>
    <x v="0"/>
  </r>
  <r>
    <x v="1"/>
    <s v="Low Flow"/>
    <n v="1"/>
    <s v="RB"/>
    <s v="Outside Thalweg_1"/>
    <n v="0.11"/>
    <s v="BF-4"/>
    <s v="SAD-BF-4-N-1"/>
    <s v="SAD-BF-4"/>
    <s v="SAD-BF-4-N-1_S0-0_D_3"/>
    <n v="3"/>
    <s v="brown"/>
    <s v="fiber"/>
    <x v="0"/>
    <x v="1"/>
    <n v="0"/>
    <s v="very long"/>
    <s v="done"/>
    <n v="0.26700000000000002"/>
    <n v="10.742000000000001"/>
    <n v="3.2050000000000001"/>
    <n v="32.494"/>
    <s v="Y"/>
    <s v="SAD-BF-4-N-1_S0-0_D_3.SPA"/>
    <s v="Y"/>
    <x v="1"/>
    <s v="PET.1"/>
    <s v="Moore Institute for Plastic Pollution Research"/>
    <s v="Reflectance"/>
    <n v="0"/>
    <s v="Reflectance"/>
    <n v="0"/>
    <x v="0"/>
    <x v="0"/>
    <x v="0"/>
    <x v="0"/>
  </r>
  <r>
    <x v="1"/>
    <s v="Low Flow"/>
    <n v="1"/>
    <s v="RB"/>
    <s v="Outside Thalweg_1"/>
    <n v="0.11"/>
    <s v="BF-4"/>
    <s v="SAD-BF-4-N-1"/>
    <s v="SAD-BF-4"/>
    <s v="SAD-BF-4-N-1_S0-0_D_9"/>
    <n v="9"/>
    <s v="blue"/>
    <s v="fiber"/>
    <x v="0"/>
    <x v="2"/>
    <n v="0"/>
    <n v="0"/>
    <s v="done"/>
    <n v="0.113"/>
    <n v="8.3030000000000008"/>
    <n v="2.8839999999999999"/>
    <n v="13.442"/>
    <s v="Y"/>
    <s v="SAD-BF-4-N-1_S0-0_D_9.SPA"/>
    <s v="Y"/>
    <x v="0"/>
    <s v="PP 9. White Fork Fragment"/>
    <s v="FLOPP, De Frond et al. 2021"/>
    <n v="0"/>
    <s v="TRANSMITTANCE"/>
    <n v="0"/>
    <s v="Polymers"/>
    <x v="1"/>
    <x v="3"/>
    <x v="0"/>
    <x v="0"/>
  </r>
  <r>
    <x v="1"/>
    <s v="Low Flow"/>
    <n v="2"/>
    <s v="C"/>
    <s v="Inside Thalweg"/>
    <n v="0.16"/>
    <s v="BF-4"/>
    <s v="SAD-BF-4-N-2"/>
    <s v="SAD-BF-4"/>
    <s v="SAD-BF-4-N-2_S0-0_A_8"/>
    <n v="8"/>
    <s v="red"/>
    <s v="fiber"/>
    <x v="0"/>
    <x v="0"/>
    <n v="0"/>
    <n v="0"/>
    <s v="done"/>
    <n v="1.7000000000000001E-2"/>
    <n v="1.7390000000000001"/>
    <n v="0.27400000000000002"/>
    <n v="1.954"/>
    <s v="Y"/>
    <s v="SAD-BF-4-N-2_S0-0_A_8.SPA"/>
    <s v="Y"/>
    <x v="5"/>
    <s v="Benstonite"/>
    <s v="RRUFF"/>
    <n v="0"/>
    <n v="0"/>
    <n v="0"/>
    <s v="Minerals"/>
    <x v="2"/>
    <x v="2"/>
    <x v="1"/>
    <x v="2"/>
  </r>
  <r>
    <x v="1"/>
    <s v="Low Flow"/>
    <n v="2"/>
    <s v="C"/>
    <s v="Inside Thalweg"/>
    <n v="0.16"/>
    <s v="BF-4"/>
    <s v="SAD-BF-4-N-2"/>
    <s v="SAD-BF-4"/>
    <s v="SAD-BF-4-N-2_S0-0_A_9"/>
    <n v="9"/>
    <s v="black"/>
    <s v="fiber"/>
    <x v="0"/>
    <x v="1"/>
    <n v="0"/>
    <n v="0"/>
    <s v="done"/>
    <n v="5.2999999999999999E-2"/>
    <n v="2.669"/>
    <n v="2.056"/>
    <n v="6.226"/>
    <s v="Y"/>
    <s v="SAD-BF-4-N-2_S0-0_A_9.SPA"/>
    <s v="Y"/>
    <x v="1"/>
    <s v="PEST"/>
    <s v="Moore Institute for Plastic Pollution Research"/>
    <s v="Reflectance"/>
    <n v="0"/>
    <s v="Reflectance"/>
    <n v="0"/>
    <x v="4"/>
    <x v="2"/>
    <x v="0"/>
    <x v="0"/>
  </r>
  <r>
    <x v="1"/>
    <s v="Low Flow"/>
    <n v="2"/>
    <s v="C"/>
    <s v="Inside Thalweg"/>
    <n v="0.16"/>
    <s v="BF-4"/>
    <s v="SAD-BF-4-N-2"/>
    <s v="SAD-BF-4"/>
    <s v="SAD-BF-4-N-2_S0-0_A_10"/>
    <n v="10"/>
    <s v="black"/>
    <s v="fiber"/>
    <x v="0"/>
    <x v="1"/>
    <n v="0"/>
    <n v="0"/>
    <s v="done"/>
    <n v="3.7999999999999999E-2"/>
    <n v="1.8460000000000001"/>
    <n v="1.306"/>
    <n v="4.4139999999999997"/>
    <s v="Y"/>
    <s v="SAD-BF-4-N-2_S0-0_A_10.SPA"/>
    <s v="Y"/>
    <x v="6"/>
    <s v="PET.2"/>
    <s v="Moore Institute for Plastic Pollution Research"/>
    <s v="Reflectance"/>
    <n v="0"/>
    <s v="Reflectance"/>
    <n v="0"/>
    <x v="0"/>
    <x v="0"/>
    <x v="0"/>
    <x v="1"/>
  </r>
  <r>
    <x v="1"/>
    <s v="Low Flow"/>
    <n v="2"/>
    <s v="C"/>
    <s v="Inside Thalweg"/>
    <n v="0.16"/>
    <s v="BF-4"/>
    <s v="SAD-BF-4-N-2"/>
    <s v="SAD-BF-4"/>
    <s v="SAD-BF-4-N-2_S0-0_A_13"/>
    <n v="13"/>
    <s v="black"/>
    <s v="fiber bundle"/>
    <x v="0"/>
    <x v="1"/>
    <n v="0"/>
    <n v="0"/>
    <s v="done"/>
    <n v="0.24099999999999999"/>
    <n v="1.1459999999999999"/>
    <n v="0.55700000000000005"/>
    <n v="0"/>
    <s v="Y"/>
    <s v="SAD-BF-4-N-2_S0-0_A_13.SPA"/>
    <s v="Y"/>
    <x v="0"/>
    <s v="PEST"/>
    <s v="Moore Institute for Plastic Pollution Research"/>
    <s v="Reflectance"/>
    <n v="0"/>
    <s v="Reflectance"/>
    <n v="0"/>
    <x v="4"/>
    <x v="2"/>
    <x v="0"/>
    <x v="0"/>
  </r>
  <r>
    <x v="1"/>
    <s v="Low Flow"/>
    <n v="2"/>
    <s v="C"/>
    <s v="Inside Thalweg"/>
    <n v="0.16"/>
    <s v="BF-4"/>
    <s v="SAD-BF-4-N-2"/>
    <s v="SAD-BF-4"/>
    <s v="SAD-BF-4-N-2_S0-0_A_18"/>
    <n v="18"/>
    <s v="black"/>
    <s v="fiber"/>
    <x v="0"/>
    <x v="1"/>
    <n v="0"/>
    <s v="thick fiber shape"/>
    <s v="done"/>
    <n v="2.9000000000000001E-2"/>
    <n v="2.6819999999999999"/>
    <n v="0.60299999999999998"/>
    <n v="3.2749999999999999"/>
    <s v="Y"/>
    <s v="SAD-BF-4-N-2_S0-0_A_18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Low Flow"/>
    <n v="2"/>
    <s v="C"/>
    <s v="Inside Thalweg"/>
    <n v="0.16"/>
    <s v="BF-4"/>
    <s v="SAD-BF-4-N-2"/>
    <s v="SAD-BF-4"/>
    <s v="SAD-BF-4-N-2_S0-0_B_21"/>
    <n v="21"/>
    <s v="yellow"/>
    <s v="fiber"/>
    <x v="0"/>
    <x v="6"/>
    <n v="0"/>
    <s v="breaks; could be natural"/>
    <s v="done"/>
    <n v="6.2E-2"/>
    <n v="4.367"/>
    <n v="0.97899999999999998"/>
    <n v="6.883"/>
    <s v="Y"/>
    <s v="SAD-BF-4-N-2_S0-0_B_21.SPA"/>
    <s v="Y"/>
    <x v="1"/>
    <s v="PET.1"/>
    <s v="Moore Institute for Plastic Pollution Research"/>
    <s v="Reflectance"/>
    <n v="0"/>
    <s v="Reflectance"/>
    <n v="0"/>
    <x v="0"/>
    <x v="0"/>
    <x v="0"/>
    <x v="0"/>
  </r>
  <r>
    <x v="1"/>
    <s v="Low Flow"/>
    <n v="2"/>
    <s v="C"/>
    <s v="Inside Thalweg"/>
    <n v="0.16"/>
    <s v="BF-4"/>
    <s v="SAD-BF-4-N-2"/>
    <s v="SAD-BF-4"/>
    <s v="SAD-BF-4-N-2_S0-0_C_2"/>
    <n v="2"/>
    <s v="blue"/>
    <s v="fiber"/>
    <x v="0"/>
    <x v="2"/>
    <n v="0"/>
    <n v="0"/>
    <s v="done"/>
    <n v="1.6E-2"/>
    <n v="1.7909999999999999"/>
    <n v="0.14699999999999999"/>
    <n v="1.8839999999999999"/>
    <s v="Y"/>
    <s v="SAD-BF-4-N-2_S0-0_C_2.SPA"/>
    <s v="Y"/>
    <x v="0"/>
    <s v="PP 1. Red Straw Fragment"/>
    <s v="FLOPP, De Frond et al. 2021"/>
    <n v="0"/>
    <s v="TRANSMITTANCE"/>
    <n v="0"/>
    <s v="Polymers"/>
    <x v="1"/>
    <x v="3"/>
    <x v="0"/>
    <x v="0"/>
  </r>
  <r>
    <x v="1"/>
    <s v="Low Flow"/>
    <n v="2"/>
    <s v="C"/>
    <s v="Inside Thalweg"/>
    <n v="0.16"/>
    <s v="BF-4"/>
    <s v="SAD-BF-4-N-2"/>
    <s v="SAD-BF-4"/>
    <s v="SAD-BF-4-N-2_S0-0_C_8"/>
    <n v="8"/>
    <s v="black"/>
    <s v="fiber"/>
    <x v="0"/>
    <x v="1"/>
    <n v="0"/>
    <s v="thick fiber"/>
    <s v="done"/>
    <n v="0.05"/>
    <n v="3.2429999999999999"/>
    <n v="1.3480000000000001"/>
    <n v="5.7190000000000003"/>
    <s v="Y"/>
    <s v="SAD-BF-4-N-2_S0-0_C_8.SPA"/>
    <s v="Y"/>
    <x v="0"/>
    <s v="PP 8. White Toothbrush Fragment"/>
    <s v="FLOPP, De Frond et al. 2021"/>
    <n v="0"/>
    <s v="TRANSMITTANCE"/>
    <n v="0"/>
    <s v="Polymers"/>
    <x v="1"/>
    <x v="3"/>
    <x v="0"/>
    <x v="0"/>
  </r>
  <r>
    <x v="1"/>
    <s v="Low Flow"/>
    <n v="2"/>
    <s v="C"/>
    <s v="Inside Thalweg"/>
    <n v="0.16"/>
    <s v="BF-4"/>
    <s v="SAD-BF-4-N-2"/>
    <s v="SAD-BF-4"/>
    <s v="SAD-BF-4-N-2_S0-0_C_9"/>
    <n v="9"/>
    <s v="blue"/>
    <s v="fiber"/>
    <x v="0"/>
    <x v="2"/>
    <n v="0"/>
    <n v="0"/>
    <s v="done"/>
    <n v="3.7999999999999999E-2"/>
    <n v="1.514"/>
    <n v="1.3240000000000001"/>
    <n v="4.2939999999999996"/>
    <s v="Y"/>
    <s v="SAD-BF-4-N-2_S0-0_C_9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1"/>
    <s v="Low Flow"/>
    <n v="2"/>
    <s v="C"/>
    <s v="Inside Thalweg"/>
    <n v="0.16"/>
    <s v="BF-4"/>
    <s v="SAD-BF-4-N-2"/>
    <s v="SAD-BF-4"/>
    <s v="SAD-BF-4-N-2_S0-0_C_11"/>
    <n v="11"/>
    <s v="orange"/>
    <s v="fiber"/>
    <x v="0"/>
    <x v="6"/>
    <n v="0"/>
    <s v="neon"/>
    <s v="done"/>
    <n v="3.7999999999999999E-2"/>
    <n v="1.83"/>
    <n v="0.57699999999999996"/>
    <n v="4.2110000000000003"/>
    <s v="Y"/>
    <s v="SAD-BF-4-N-2_S0-0_C_11.SPA"/>
    <s v="Y"/>
    <x v="1"/>
    <s v="PEST"/>
    <s v="Moore Institute for Plastic Pollution Research"/>
    <s v="Reflectance"/>
    <n v="0"/>
    <s v="Reflectance"/>
    <n v="0"/>
    <x v="4"/>
    <x v="2"/>
    <x v="0"/>
    <x v="0"/>
  </r>
  <r>
    <x v="1"/>
    <s v="Low Flow"/>
    <n v="2"/>
    <s v="C"/>
    <s v="Inside Thalweg"/>
    <n v="0.16"/>
    <s v="BF-4"/>
    <s v="SAD-BF-4-N-2"/>
    <s v="SAD-BF-4"/>
    <s v="SAD-BF-4-N-2_S0-0_D_4"/>
    <n v="4"/>
    <s v="black"/>
    <s v="fiber"/>
    <x v="0"/>
    <x v="1"/>
    <n v="0"/>
    <s v="thick fiber"/>
    <s v="done"/>
    <n v="8.3000000000000004E-2"/>
    <n v="1.6319999999999999"/>
    <n v="0.26500000000000001"/>
    <n v="0"/>
    <s v="Y"/>
    <s v="SAD-BF-4-N-2_S0-0_D_4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1"/>
    <s v="Low Flow"/>
    <n v="2"/>
    <s v="C"/>
    <s v="Inside Thalweg"/>
    <n v="0.16"/>
    <s v="BF-4"/>
    <s v="SAD-BF-4-N-2"/>
    <s v="SAD-BF-4"/>
    <s v="SAD-BF-4-N-2_S0-0_D_11"/>
    <n v="11"/>
    <s v="red"/>
    <s v="fiber"/>
    <x v="0"/>
    <x v="0"/>
    <n v="0"/>
    <n v="0"/>
    <s v="done"/>
    <n v="2.7E-2"/>
    <n v="2.3679999999999999"/>
    <n v="0.46600000000000003"/>
    <n v="2.8940000000000001"/>
    <s v="Y"/>
    <s v="SAD-BF-4-N-2_S0-0_D_11.SPA"/>
    <s v="Y"/>
    <x v="0"/>
    <s v="PEVA 10. Yellow Fiber"/>
    <s v="FLOPP, De Frond et al. 2021"/>
    <n v="0"/>
    <s v="TRANSMITTANCE"/>
    <n v="0"/>
    <s v="Polymers"/>
    <x v="7"/>
    <x v="5"/>
    <x v="0"/>
    <x v="0"/>
  </r>
  <r>
    <x v="1"/>
    <s v="Low Flow"/>
    <n v="2"/>
    <s v="C"/>
    <s v="Inside Thalweg"/>
    <n v="0.16"/>
    <s v="BF-4"/>
    <s v="SAD-BF-4-N-2"/>
    <s v="SAD-BF-4"/>
    <s v="SAD-BF-4-N-2_S0-0_D_12"/>
    <n v="12"/>
    <s v="red"/>
    <s v="fiber"/>
    <x v="0"/>
    <x v="0"/>
    <n v="0"/>
    <n v="0"/>
    <s v="done"/>
    <n v="4.7E-2"/>
    <n v="2.1480000000000001"/>
    <n v="1.5009999999999999"/>
    <n v="5.367"/>
    <s v="Y"/>
    <s v="SAD-BF-4-N-2_S0-0_D_12.SPA"/>
    <s v="Y"/>
    <x v="5"/>
    <s v="PEST"/>
    <s v="Moore Institute for Plastic Pollution Research"/>
    <s v="Reflectance"/>
    <n v="0"/>
    <s v="Reflectance"/>
    <n v="0"/>
    <x v="4"/>
    <x v="2"/>
    <x v="0"/>
    <x v="0"/>
  </r>
  <r>
    <x v="1"/>
    <s v="Low Flow"/>
    <n v="2"/>
    <s v="C"/>
    <s v="Inside Thalweg"/>
    <n v="0.16"/>
    <s v="BF-4"/>
    <s v="SAD-BF-4-N-2"/>
    <s v="SAD-BF-4"/>
    <s v="SAD-BF-4-N-2_S0-0_D_13"/>
    <n v="13"/>
    <s v="red"/>
    <s v="fiber"/>
    <x v="0"/>
    <x v="0"/>
    <n v="0"/>
    <n v="0"/>
    <s v="done"/>
    <n v="3.7999999999999999E-2"/>
    <n v="3.7890000000000001"/>
    <n v="0.438"/>
    <n v="4.3289999999999997"/>
    <s v="Y"/>
    <s v="SAD-BF-4-N-2_S0-0_D_13.SPA"/>
    <s v="Y"/>
    <x v="5"/>
    <s v="Acrylic 1. Green Yarn Fiber"/>
    <s v="FLOPP, De Frond et al. 2021"/>
    <n v="0"/>
    <s v="TRANSMITTANCE"/>
    <n v="0"/>
    <s v="Polymers"/>
    <x v="8"/>
    <x v="7"/>
    <x v="0"/>
    <x v="0"/>
  </r>
  <r>
    <x v="1"/>
    <s v="Low Flow"/>
    <n v="2"/>
    <s v="C"/>
    <s v="Inside Thalweg"/>
    <n v="0.16"/>
    <s v="BF-4"/>
    <s v="SAD-BF-4-N-2"/>
    <s v="SAD-BF-4"/>
    <s v="SAD-BF-4-N-2_S0-0_D_22"/>
    <n v="22"/>
    <s v="green"/>
    <s v="fiber"/>
    <x v="0"/>
    <x v="3"/>
    <n v="0"/>
    <n v="0"/>
    <s v="done"/>
    <n v="1.7999999999999999E-2"/>
    <n v="1.7110000000000001"/>
    <n v="0.57799999999999996"/>
    <n v="2.1739999999999999"/>
    <s v="Y"/>
    <s v="SAD-BF-4-N-2_S0-0_D_22.SPA"/>
    <s v="Y"/>
    <x v="5"/>
    <s v="Acrylic 1. Green Yarn Fiber"/>
    <s v="FLOPP, De Frond et al. 2021"/>
    <n v="0"/>
    <s v="TRANSMITTANCE"/>
    <n v="0"/>
    <s v="Polymers"/>
    <x v="8"/>
    <x v="7"/>
    <x v="0"/>
    <x v="0"/>
  </r>
  <r>
    <x v="1"/>
    <s v="Low Flow"/>
    <n v="3"/>
    <s v="LB"/>
    <s v="Outside Thalweg_2"/>
    <n v="0.13"/>
    <s v="BF-4"/>
    <s v="SAD-BF-4-N-3"/>
    <s v="SAD-BF-4"/>
    <s v="SAD-BF-4-N-3_S0-0_A_15"/>
    <n v="15"/>
    <s v="black"/>
    <s v="fiber"/>
    <x v="0"/>
    <x v="1"/>
    <n v="0"/>
    <n v="0"/>
    <s v="done"/>
    <n v="6.8000000000000005E-2"/>
    <n v="3.2050000000000001"/>
    <n v="1.3140000000000001"/>
    <n v="7.8559999999999999"/>
    <s v="Y"/>
    <s v="SAD-BF-4-N-3_S0-0_A_15.SPA"/>
    <s v="Y"/>
    <x v="4"/>
    <s v="PET.2"/>
    <s v="Moore Institute for Plastic Pollution Research"/>
    <s v="Reflectance"/>
    <n v="0"/>
    <s v="Reflectance"/>
    <n v="0"/>
    <x v="0"/>
    <x v="0"/>
    <x v="0"/>
    <x v="1"/>
  </r>
  <r>
    <x v="1"/>
    <s v="Low Flow"/>
    <n v="3"/>
    <s v="LB"/>
    <s v="Outside Thalweg_2"/>
    <n v="0.13"/>
    <s v="BF-4"/>
    <s v="SAD-BF-4-N-3"/>
    <s v="SAD-BF-4"/>
    <s v="SAD-BF-4-N-3_S0-0_B_1"/>
    <n v="1"/>
    <s v="green"/>
    <s v="fiber"/>
    <x v="0"/>
    <x v="3"/>
    <n v="0"/>
    <n v="0"/>
    <s v="done"/>
    <n v="5.1999999999999998E-2"/>
    <n v="3.9510000000000001"/>
    <n v="1.923"/>
    <n v="6.1920000000000002"/>
    <s v="Y"/>
    <s v="SAD-BF-4-N-3_S0-0_B_1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1"/>
    <s v="Low Flow"/>
    <n v="3"/>
    <s v="LB"/>
    <s v="Outside Thalweg_2"/>
    <n v="0.13"/>
    <s v="BF-4"/>
    <s v="SAD-BF-4-N-3"/>
    <s v="SAD-BF-4"/>
    <s v="SAD-BF-4-N-3_S0-0_B_8"/>
    <n v="8"/>
    <s v="gray"/>
    <s v="fiber"/>
    <x v="0"/>
    <x v="1"/>
    <n v="0"/>
    <n v="0"/>
    <s v="done"/>
    <n v="1.4E-2"/>
    <n v="1.5309999999999999"/>
    <n v="0.154"/>
    <n v="1.6080000000000001"/>
    <s v="Y"/>
    <s v="SAD-BF-4-N-3_S0-0_B_8.SPA"/>
    <s v="Y"/>
    <x v="1"/>
    <s v="PET.1"/>
    <s v="Moore Institute for Plastic Pollution Research"/>
    <s v="Reflectance"/>
    <n v="0"/>
    <s v="Reflectance"/>
    <n v="0"/>
    <x v="0"/>
    <x v="0"/>
    <x v="0"/>
    <x v="0"/>
  </r>
  <r>
    <x v="1"/>
    <s v="Low Flow"/>
    <n v="3"/>
    <s v="LB"/>
    <s v="Outside Thalweg_2"/>
    <n v="0.13"/>
    <s v="BF-4"/>
    <s v="SAD-BF-4-N-3"/>
    <s v="SAD-BF-4"/>
    <s v="SAD-BF-4-N-3_S0-0_C_10"/>
    <n v="10"/>
    <s v="blue"/>
    <s v="fiber"/>
    <x v="0"/>
    <x v="2"/>
    <n v="0"/>
    <n v="0"/>
    <s v="done"/>
    <n v="2.4E-2"/>
    <n v="2.5089999999999999"/>
    <n v="0.21"/>
    <n v="2.802"/>
    <s v="Y"/>
    <s v="SAD-BF-4-N-3_S0-0_C_10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1"/>
    <s v="Low Flow"/>
    <n v="3"/>
    <s v="LB"/>
    <s v="Outside Thalweg_2"/>
    <n v="0.13"/>
    <s v="BF-4"/>
    <s v="SAD-BF-4-N-3"/>
    <s v="SAD-BF-4"/>
    <s v="SAD-BF-4-N-3_S0-0_C_18"/>
    <n v="18"/>
    <s v="blue"/>
    <s v="fiber"/>
    <x v="0"/>
    <x v="2"/>
    <n v="0"/>
    <n v="0"/>
    <s v="done"/>
    <n v="3.2000000000000001E-2"/>
    <n v="1.262"/>
    <n v="0.82199999999999995"/>
    <n v="3.5790000000000002"/>
    <s v="Y"/>
    <s v="SAD-BF-4-N-3_S0-0_C_18.SPA"/>
    <s v="Y"/>
    <x v="5"/>
    <s v="PA"/>
    <s v="Moore Institute for Plastic Pollution Research"/>
    <s v="Reflectance"/>
    <n v="0"/>
    <s v="Reflectance"/>
    <n v="0"/>
    <x v="6"/>
    <x v="2"/>
    <x v="0"/>
    <x v="0"/>
  </r>
  <r>
    <x v="1"/>
    <s v="Low Flow"/>
    <s v="X"/>
    <s v="combine RB-C-LB"/>
    <s v="NA"/>
    <n v="0.115"/>
    <s v="DF-3"/>
    <s v="SAD-DF-3-N_S"/>
    <s v="SAD-DF-3"/>
    <s v="SAD-DF-3-N_S0-0_F_6"/>
    <n v="6"/>
    <s v="blue"/>
    <s v="fiber"/>
    <x v="0"/>
    <x v="2"/>
    <n v="0"/>
    <n v="0"/>
    <s v="done"/>
    <s v="missing"/>
    <n v="0"/>
    <n v="0"/>
    <n v="0"/>
    <s v="Y"/>
    <s v="SAD-DF-3-N_S0_0_F_6.SPA"/>
    <s v="Y"/>
    <x v="5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1"/>
    <s v="RB"/>
    <s v="Outside Thalweg_1"/>
    <n v="0.24"/>
    <s v="SF-4"/>
    <s v="SAD-SF-4-N-1"/>
    <s v="SAD-SF-4"/>
    <s v="SAD-SF-4-N-1_S1-1_A_18"/>
    <n v="18"/>
    <s v="black"/>
    <s v="fiber bundle"/>
    <x v="0"/>
    <x v="1"/>
    <n v="0"/>
    <n v="0"/>
    <n v="0"/>
    <n v="0.19800000000000001"/>
    <n v="1.1319999999999999"/>
    <n v="0.6"/>
    <n v="0"/>
    <s v="Y"/>
    <s v="SAD-SF-4-N-1_S1-1_A_18.SPA"/>
    <s v="Y"/>
    <x v="0"/>
    <s v="PET.2"/>
    <s v="Moore Institute for Plastic Pollution Research"/>
    <s v="Reflectance"/>
    <n v="0"/>
    <s v="Reflectance"/>
    <n v="0"/>
    <x v="0"/>
    <x v="0"/>
    <x v="0"/>
    <x v="0"/>
  </r>
  <r>
    <x v="1"/>
    <s v="Stormflow"/>
    <n v="1"/>
    <s v="RB"/>
    <s v="Outside Thalweg_1"/>
    <n v="0.24"/>
    <s v="SF-4"/>
    <s v="SAD-SF-4-N-1"/>
    <s v="SAD-SF-4"/>
    <s v="SAD-SF-4-N-1_S1-1_A_23"/>
    <n v="23"/>
    <s v="black"/>
    <s v="fiber"/>
    <x v="0"/>
    <x v="1"/>
    <n v="0"/>
    <n v="0"/>
    <n v="0"/>
    <n v="0.36699999999999999"/>
    <n v="1.474"/>
    <n v="0.505"/>
    <n v="0"/>
    <s v="Y"/>
    <s v="SAD-SF-4-N-1_S1-1_A_23.SPA"/>
    <s v="Y"/>
    <x v="0"/>
    <s v="Amber (Baltic; A. Nissenbaum)"/>
    <s v="Kimmel_Center"/>
    <n v="0"/>
    <s v="ABSORBANCE"/>
    <n v="0"/>
    <s v="Organic Materials, Minerals, Archeology"/>
    <x v="2"/>
    <x v="2"/>
    <x v="1"/>
    <x v="2"/>
  </r>
  <r>
    <x v="1"/>
    <s v="Stormflow"/>
    <n v="1"/>
    <s v="RB"/>
    <s v="Outside Thalweg_1"/>
    <n v="0.24"/>
    <s v="SF-4"/>
    <s v="SAD-SF-4-N-1"/>
    <s v="SAD-SF-4"/>
    <s v="SAD-SF-4-N-1_S1-1_A_69"/>
    <n v="69"/>
    <s v="clear"/>
    <s v="fiber"/>
    <x v="0"/>
    <x v="4"/>
    <n v="0"/>
    <s v="thin long piece"/>
    <s v="done"/>
    <n v="4.4999999999999999E-4"/>
    <n v="3.5019999999999998"/>
    <n v="1.169"/>
    <n v="6.2359999999999998"/>
    <s v="Y"/>
    <s v="SAD-SF-4-N-1_S1-1_A_69.SPA"/>
    <s v="Y"/>
    <x v="0"/>
    <s v="PES"/>
    <s v="win cowger and sebastian primpke"/>
    <s v="Reflectance"/>
    <n v="0"/>
    <s v="Reflectance"/>
    <n v="0"/>
    <x v="4"/>
    <x v="2"/>
    <x v="0"/>
    <x v="0"/>
  </r>
  <r>
    <x v="1"/>
    <s v="Stormflow"/>
    <n v="1"/>
    <s v="RB"/>
    <s v="Outside Thalweg_1"/>
    <n v="0.24"/>
    <s v="SF-4"/>
    <s v="SAD-SF-4-N-1"/>
    <s v="SAD-SF-4"/>
    <s v="SAD-SF-4-N-1_S1-1_B_22"/>
    <n v="22"/>
    <s v="White"/>
    <s v="fiber bundle"/>
    <x v="0"/>
    <x v="5"/>
    <n v="0"/>
    <n v="0"/>
    <n v="0"/>
    <n v="1.2230000000000001"/>
    <n v="1.75"/>
    <n v="1.2649999999999999"/>
    <n v="0"/>
    <s v="Y"/>
    <s v="SAD-SF-4-N-1_S1-1_B_22.SPA"/>
    <s v="Y"/>
    <x v="0"/>
    <s v="PEST"/>
    <s v="Moore Institute for Plastic Pollution Research"/>
    <s v="Reflectance"/>
    <n v="0"/>
    <s v="Reflectance"/>
    <n v="0"/>
    <x v="4"/>
    <x v="2"/>
    <x v="0"/>
    <x v="0"/>
  </r>
  <r>
    <x v="1"/>
    <s v="Stormflow"/>
    <n v="1"/>
    <s v="RB"/>
    <s v="Outside Thalweg_1"/>
    <n v="0.24"/>
    <s v="SF-4"/>
    <s v="SAD-SF-4-N-1"/>
    <s v="SAD-SF-4"/>
    <s v="SAD-SF-4-N-1_S1-1_C_4"/>
    <n v="4"/>
    <s v="clear"/>
    <s v="fiber"/>
    <x v="0"/>
    <x v="4"/>
    <n v="0"/>
    <s v="thin and long piece, fiber-like appearance"/>
    <s v="done"/>
    <n v="6.4300000000000002E-4"/>
    <n v="7.7889999999999997"/>
    <n v="0.27100000000000002"/>
    <n v="8.5530000000000008"/>
    <s v="Y"/>
    <s v="SAD-SF-4-N-1_S1-1_C_4.SPA"/>
    <s v="Y"/>
    <x v="0"/>
    <s v="PES"/>
    <s v="win cowger and sebastian primpke"/>
    <s v="Reflectance"/>
    <n v="0"/>
    <s v="Reflectance"/>
    <n v="0"/>
    <x v="4"/>
    <x v="2"/>
    <x v="0"/>
    <x v="0"/>
  </r>
  <r>
    <x v="1"/>
    <s v="Stormflow"/>
    <n v="1"/>
    <s v="RB"/>
    <s v="Outside Thalweg_1"/>
    <n v="0.24"/>
    <s v="SF-4"/>
    <s v="SAD-SF-4-N-1"/>
    <s v="SAD-SF-4"/>
    <s v="SAD-SF-4-N-1_S1-1_D_43"/>
    <n v="43"/>
    <s v="blue"/>
    <s v="fiber"/>
    <x v="0"/>
    <x v="2"/>
    <n v="0"/>
    <n v="0"/>
    <n v="0"/>
    <n v="1.44E-4"/>
    <n v="0.97599999999999998"/>
    <n v="0.40200000000000002"/>
    <n v="1.8879999999999999"/>
    <s v="Y"/>
    <s v="SAD-SF-4-N-1_S1-1_D_43.SPA"/>
    <s v="Y"/>
    <x v="0"/>
    <s v="Amber (Baltic; A. Nissenbaum)"/>
    <s v="Kimmel_Center"/>
    <n v="0"/>
    <s v="ABSORBANCE"/>
    <n v="0"/>
    <s v="Organic Materials, Minerals, Archeology"/>
    <x v="2"/>
    <x v="2"/>
    <x v="1"/>
    <x v="2"/>
  </r>
  <r>
    <x v="1"/>
    <s v="Stormflow"/>
    <n v="1"/>
    <s v="RB"/>
    <s v="Outside Thalweg_1"/>
    <n v="0.24"/>
    <s v="SF-4"/>
    <s v="SAD-SF-4-N-1"/>
    <s v="SAD-SF-4"/>
    <s v="SAD-SF-4-N-1_S1-2_B_15"/>
    <n v="15"/>
    <s v="red"/>
    <s v="fiber"/>
    <x v="0"/>
    <x v="0"/>
    <n v="0"/>
    <n v="0"/>
    <n v="0"/>
    <n v="3.21E-4"/>
    <n v="1.3879999999999999"/>
    <n v="0.9"/>
    <n v="3.5129999999999999"/>
    <s v="Y"/>
    <s v="SAD-SF-4-N-1_S1-2_B_15.SPA"/>
    <s v="Y"/>
    <x v="0"/>
    <s v="PES"/>
    <s v="win cowger and sebastian primpke"/>
    <s v="Reflectance"/>
    <n v="0"/>
    <s v="Reflectance"/>
    <n v="0"/>
    <x v="4"/>
    <x v="2"/>
    <x v="0"/>
    <x v="0"/>
  </r>
  <r>
    <x v="1"/>
    <s v="Stormflow"/>
    <n v="1"/>
    <s v="RB"/>
    <s v="Outside Thalweg_1"/>
    <n v="0.24"/>
    <s v="SF-4"/>
    <s v="SAD-SF-4-N-1"/>
    <s v="SAD-SF-4"/>
    <s v="SAD-SF-4-N-1_S1-2_B_33"/>
    <n v="33"/>
    <s v="red"/>
    <s v="fiber"/>
    <x v="0"/>
    <x v="0"/>
    <n v="0"/>
    <n v="0"/>
    <n v="0"/>
    <n v="1.93E-4"/>
    <n v="0.57099999999999995"/>
    <n v="0.26700000000000002"/>
    <n v="1.8580000000000001"/>
    <s v="Y"/>
    <s v="SAD-SF-4-N-1_S1-2_B_33.SPA"/>
    <s v="Y"/>
    <x v="0"/>
    <s v="Umwelt/PEST"/>
    <s v="win cowger and sebastian primpke"/>
    <s v="Reflectance"/>
    <n v="0"/>
    <s v="Reflectance"/>
    <n v="0"/>
    <x v="4"/>
    <x v="2"/>
    <x v="0"/>
    <x v="0"/>
  </r>
  <r>
    <x v="1"/>
    <s v="Stormflow"/>
    <n v="1"/>
    <s v="RB"/>
    <s v="Outside Thalweg_1"/>
    <n v="0.24"/>
    <s v="SF-4"/>
    <s v="SAD-SF-4-N-1"/>
    <s v="SAD-SF-4"/>
    <s v="SAD-SF-4-N-1_S1-2_C_20"/>
    <n v="20"/>
    <s v="black"/>
    <s v="fiber"/>
    <x v="0"/>
    <x v="1"/>
    <n v="0"/>
    <n v="0"/>
    <n v="0"/>
    <n v="3.86E-4"/>
    <n v="4.53"/>
    <n v="0.754"/>
    <n v="5.3650000000000002"/>
    <s v="Y"/>
    <s v="SAD-SF-4-N-1_S1-2_C_20.SPA"/>
    <s v="Y"/>
    <x v="0"/>
    <s v="PP"/>
    <s v="win cowger and sebastian primpke"/>
    <s v="transmission"/>
    <n v="0"/>
    <s v="transmission"/>
    <n v="0"/>
    <x v="1"/>
    <x v="3"/>
    <x v="0"/>
    <x v="0"/>
  </r>
  <r>
    <x v="1"/>
    <s v="Stormflow"/>
    <n v="1"/>
    <s v="RB"/>
    <s v="Outside Thalweg_1"/>
    <n v="0.24"/>
    <s v="SF-4"/>
    <s v="SAD-SF-4-N-1"/>
    <s v="SAD-SF-4"/>
    <s v="SAD-SF-4-N-1_S1-3_A_23"/>
    <n v="23"/>
    <s v="black"/>
    <s v="fiber"/>
    <x v="0"/>
    <x v="1"/>
    <n v="0"/>
    <n v="0"/>
    <n v="0"/>
    <n v="2.5399999999999999E-4"/>
    <n v="2.2869999999999999"/>
    <n v="0.36299999999999999"/>
    <n v="2.7709999999999999"/>
    <s v="Y"/>
    <s v="SAD-SF-4-N-1_S1-3_A_23.SPA"/>
    <s v="Y"/>
    <x v="1"/>
    <s v="polytehylene_terephthalate"/>
    <s v="win cowger and sebastian primpke"/>
    <s v="Reflectance"/>
    <n v="0"/>
    <s v="Reflectance"/>
    <n v="0"/>
    <x v="0"/>
    <x v="0"/>
    <x v="0"/>
    <x v="0"/>
  </r>
  <r>
    <x v="1"/>
    <s v="Stormflow"/>
    <n v="1"/>
    <s v="RB"/>
    <s v="Outside Thalweg_1"/>
    <n v="0.24"/>
    <s v="SF-4"/>
    <s v="SAD-SF-4-N-1"/>
    <s v="SAD-SF-4"/>
    <s v="SAD-SF-4-N-1_S1-3_C_13"/>
    <n v="13"/>
    <s v="black"/>
    <s v="fiber"/>
    <x v="0"/>
    <x v="1"/>
    <n v="0"/>
    <n v="0"/>
    <n v="0"/>
    <n v="2.5700000000000001E-4"/>
    <n v="1.2989999999999999"/>
    <n v="0.47699999999999998"/>
    <n v="3.1669999999999998"/>
    <s v="Y"/>
    <s v="SAD-SF-4-N-1_S1-3_C_13.SPA"/>
    <s v="Y"/>
    <x v="5"/>
    <s v="Sigmacell Cellulose (20 um)"/>
    <s v="NIST Chem Web Book"/>
    <n v="0"/>
    <s v="Reflectance"/>
    <n v="0"/>
    <s v="Polymer, Minerals, Organic Materials"/>
    <x v="12"/>
    <x v="2"/>
    <x v="1"/>
    <x v="2"/>
  </r>
  <r>
    <x v="1"/>
    <s v="Stormflow"/>
    <n v="1"/>
    <s v="RB"/>
    <s v="Outside Thalweg_1"/>
    <n v="0.24"/>
    <s v="SF-4"/>
    <s v="SAD-SF-4-N-1"/>
    <s v="SAD-SF-4"/>
    <s v="SAD-SF-4-N-1_S1-3_C_17"/>
    <n v="17"/>
    <s v="blue"/>
    <s v="fiber"/>
    <x v="0"/>
    <x v="2"/>
    <n v="0"/>
    <n v="0"/>
    <n v="0"/>
    <n v="4.5100000000000001E-4"/>
    <n v="4.1120000000000001"/>
    <n v="0.75600000000000001"/>
    <n v="6.1379999999999999"/>
    <s v="Y"/>
    <s v="SAD-SF-4-N-1_S1-3_C_17.SPA"/>
    <s v="Y"/>
    <x v="1"/>
    <s v="PEST"/>
    <s v="Moore Institute for Plastic Pollution Research"/>
    <s v="Reflectance"/>
    <n v="0"/>
    <s v="Reflectance"/>
    <n v="0"/>
    <x v="4"/>
    <x v="2"/>
    <x v="0"/>
    <x v="0"/>
  </r>
  <r>
    <x v="1"/>
    <s v="Stormflow"/>
    <n v="1"/>
    <s v="RB"/>
    <s v="Outside Thalweg_1"/>
    <n v="0.24"/>
    <s v="SF-4"/>
    <s v="SAD-SF-4-N-1"/>
    <s v="SAD-SF-4"/>
    <s v="SAD-SF-4-N-1_S1-3_C_25"/>
    <n v="25"/>
    <s v="black"/>
    <s v="fiber"/>
    <x v="0"/>
    <x v="1"/>
    <n v="0"/>
    <n v="0"/>
    <n v="0"/>
    <n v="1.93E-4"/>
    <n v="0.79200000000000004"/>
    <n v="0.35799999999999998"/>
    <n v="1.9"/>
    <s v="Y"/>
    <s v="SAD-SF-4-N-1_S1-3_C_25.SPA"/>
    <s v="Y"/>
    <x v="1"/>
    <s v="PET-G"/>
    <s v="win cowger and sebastian primpke"/>
    <s v="Reflectance"/>
    <n v="0"/>
    <s v="Reflectance"/>
    <n v="0"/>
    <x v="14"/>
    <x v="12"/>
    <x v="0"/>
    <x v="0"/>
  </r>
  <r>
    <x v="1"/>
    <s v="Stormflow"/>
    <n v="1"/>
    <s v="RB"/>
    <s v="Outside Thalweg_1"/>
    <n v="0.24"/>
    <s v="SF-4"/>
    <s v="SAD-SF-4-N-1"/>
    <s v="SAD-SF-4"/>
    <s v="SAD-SF-4-N-1_S1-3_C_28"/>
    <n v="28"/>
    <s v="black"/>
    <s v="fiber"/>
    <x v="0"/>
    <x v="1"/>
    <n v="0"/>
    <n v="0"/>
    <n v="0"/>
    <n v="2.5700000000000001E-4"/>
    <n v="1.1850000000000001"/>
    <n v="0.33"/>
    <n v="2.605"/>
    <s v="Y"/>
    <s v="SAD-SF-4-N-1_S1-3_C_28.SPA"/>
    <s v="Y"/>
    <x v="0"/>
    <s v="Amber (Baltic; A. Nissenbaum)"/>
    <s v="Kimmel_Center"/>
    <n v="0"/>
    <s v="ABSORBANCE"/>
    <n v="0"/>
    <s v="Organic Materials, Minerals, Archeology"/>
    <x v="2"/>
    <x v="2"/>
    <x v="1"/>
    <x v="2"/>
  </r>
  <r>
    <x v="1"/>
    <s v="Stormflow"/>
    <n v="1"/>
    <s v="RB"/>
    <s v="Outside Thalweg_1"/>
    <n v="0.24"/>
    <s v="SF-4"/>
    <s v="SAD-SF-4-N-1"/>
    <s v="SAD-SF-4"/>
    <s v="SAD-SF-4-N-1_S1-3_C_51"/>
    <n v="51"/>
    <s v="black"/>
    <s v="fiber"/>
    <x v="0"/>
    <x v="1"/>
    <n v="0"/>
    <n v="0"/>
    <n v="0"/>
    <n v="1.93E-4"/>
    <n v="0.90800000000000003"/>
    <n v="0.191"/>
    <n v="1.512"/>
    <s v="Y"/>
    <s v="SAD-SF-4-N-1_S1-3_C_51.SPA"/>
    <s v="Y"/>
    <x v="1"/>
    <s v="polyester"/>
    <s v="win cowger and sebastian primpke"/>
    <s v="Reflectance"/>
    <n v="0"/>
    <s v="Reflectance"/>
    <n v="0"/>
    <x v="4"/>
    <x v="2"/>
    <x v="0"/>
    <x v="0"/>
  </r>
  <r>
    <x v="1"/>
    <s v="Stormflow"/>
    <n v="1"/>
    <s v="RB"/>
    <s v="Outside Thalweg_1"/>
    <n v="0.24"/>
    <s v="SF-4"/>
    <s v="SAD-SF-4-N-1"/>
    <s v="SAD-SF-4"/>
    <s v="SAD-SF-4-N-1_S1-3_C_53"/>
    <n v="53"/>
    <s v="gray"/>
    <s v="fiber"/>
    <x v="0"/>
    <x v="1"/>
    <n v="0"/>
    <n v="0"/>
    <n v="0"/>
    <n v="1.2899999999999999E-4"/>
    <n v="0.91200000000000003"/>
    <n v="0.39600000000000002"/>
    <n v="1.4450000000000001"/>
    <s v="Y"/>
    <s v="SAD-SF-4-N-1_S1-3_C_53.SPA"/>
    <s v="Y"/>
    <x v="0"/>
    <s v="Umwelt/PEST"/>
    <s v="win cowger and sebastian primpke"/>
    <s v="transmission"/>
    <n v="0"/>
    <s v="transmission"/>
    <n v="0"/>
    <x v="4"/>
    <x v="2"/>
    <x v="0"/>
    <x v="0"/>
  </r>
  <r>
    <x v="1"/>
    <s v="Stormflow"/>
    <n v="1"/>
    <s v="RB"/>
    <s v="Outside Thalweg_1"/>
    <n v="0.24"/>
    <s v="SF-4"/>
    <s v="SAD-SF-4-N-1"/>
    <s v="SAD-SF-4"/>
    <s v="SAD-SF-4-N-1_S1-3_C_63"/>
    <n v="63"/>
    <s v="orange"/>
    <s v="fiber bundle"/>
    <x v="0"/>
    <x v="6"/>
    <n v="0"/>
    <n v="0"/>
    <n v="0"/>
    <n v="0.151"/>
    <n v="0.754"/>
    <n v="0.39800000000000002"/>
    <n v="0"/>
    <s v="Y"/>
    <s v="SAD-SF-4-N-1_S1-3_C_63.SPA"/>
    <s v="Y"/>
    <x v="0"/>
    <s v="PES"/>
    <s v="win cowger and sebastian primpke"/>
    <s v="Reflectance"/>
    <n v="0"/>
    <s v="Reflectance"/>
    <n v="0"/>
    <x v="4"/>
    <x v="2"/>
    <x v="0"/>
    <x v="0"/>
  </r>
  <r>
    <x v="1"/>
    <s v="Stormflow"/>
    <n v="1"/>
    <s v="RB"/>
    <s v="Outside Thalweg_1"/>
    <n v="0.24"/>
    <s v="SF-4"/>
    <s v="SAD-SF-4-N-1"/>
    <s v="SAD-SF-4"/>
    <s v="SAD-SF-4-N-1_S1-4_A_30"/>
    <n v="30"/>
    <s v="black"/>
    <s v="fiber"/>
    <x v="0"/>
    <x v="1"/>
    <n v="0"/>
    <n v="0"/>
    <n v="0"/>
    <n v="2.4600000000000002E-4"/>
    <n v="2.355"/>
    <n v="0.47"/>
    <n v="4.173"/>
    <s v="Y"/>
    <s v="SAD-SF-4-N-1_S1-4_A_30.SPA"/>
    <s v="Y"/>
    <x v="1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1"/>
    <s v="RB"/>
    <s v="Outside Thalweg_1"/>
    <n v="0.24"/>
    <s v="SF-4"/>
    <s v="SAD-SF-4-N-1"/>
    <s v="SAD-SF-4"/>
    <s v="SAD-SF-4-N-1_S1-4_A_68"/>
    <n v="68"/>
    <s v="red"/>
    <s v="fiber"/>
    <x v="0"/>
    <x v="0"/>
    <n v="0"/>
    <n v="0"/>
    <n v="0"/>
    <n v="3.9399999999999998E-4"/>
    <n v="2.15"/>
    <n v="1.3049999999999999"/>
    <n v="6.5190000000000001"/>
    <s v="Y"/>
    <s v="SAD-SF-4-N-1_S1-4_A_68.SPA"/>
    <s v="Y"/>
    <x v="1"/>
    <s v="PET-G"/>
    <s v="win cowger and sebastian primpke"/>
    <s v="Reflectance"/>
    <n v="0"/>
    <s v="Reflectance"/>
    <n v="0"/>
    <x v="14"/>
    <x v="12"/>
    <x v="0"/>
    <x v="0"/>
  </r>
  <r>
    <x v="1"/>
    <s v="Stormflow"/>
    <n v="1"/>
    <s v="RB"/>
    <s v="Outside Thalweg_1"/>
    <n v="0.24"/>
    <s v="SF-4"/>
    <s v="SAD-SF-4-N-1"/>
    <s v="SAD-SF-4"/>
    <s v="SAD-SF-4-N-1_S1-4_C_28"/>
    <n v="28"/>
    <s v="green"/>
    <s v="fiber"/>
    <x v="0"/>
    <x v="3"/>
    <n v="0"/>
    <n v="0"/>
    <n v="0"/>
    <n v="2.9500000000000001E-4"/>
    <n v="2.7719999999999998"/>
    <n v="1.101"/>
    <n v="4.8209999999999997"/>
    <s v="Y"/>
    <s v="SAD-SF-4-N-1_S1-4_C_28.SPA"/>
    <s v="Y"/>
    <x v="0"/>
    <s v="PP"/>
    <s v="win cowger and sebastian primpke"/>
    <s v="transmission"/>
    <n v="0"/>
    <s v="transmission"/>
    <n v="0"/>
    <x v="1"/>
    <x v="3"/>
    <x v="0"/>
    <x v="0"/>
  </r>
  <r>
    <x v="1"/>
    <s v="Stormflow"/>
    <n v="1"/>
    <s v="RB"/>
    <s v="Outside Thalweg_1"/>
    <n v="0.24"/>
    <s v="SF-4"/>
    <s v="SAD-SF-4-N-1"/>
    <s v="SAD-SF-4"/>
    <s v="SAD-SF-4-N-1_S1-5_A_40"/>
    <n v="40"/>
    <s v="clear"/>
    <s v="fiber"/>
    <x v="0"/>
    <x v="4"/>
    <n v="0"/>
    <s v="thin long piece"/>
    <s v="done"/>
    <n v="3.1799999999999998E-4"/>
    <n v="3.7839999999999998"/>
    <n v="0.40400000000000003"/>
    <n v="3.952"/>
    <s v="Y"/>
    <s v="SAD-SF-4-N-1_S1-5_A_40.SPA"/>
    <s v="Y"/>
    <x v="1"/>
    <s v="polyamide_6"/>
    <s v="win cowger and sebastian primpke"/>
    <s v="transmission"/>
    <n v="0"/>
    <s v="transmission"/>
    <n v="0"/>
    <x v="9"/>
    <x v="13"/>
    <x v="0"/>
    <x v="0"/>
  </r>
  <r>
    <x v="1"/>
    <s v="Stormflow"/>
    <n v="1"/>
    <s v="RB"/>
    <s v="Outside Thalweg_1"/>
    <n v="0.24"/>
    <s v="SF-4"/>
    <s v="SAD-SF-4-N-1"/>
    <s v="SAD-SF-4"/>
    <s v="SAD-SF-4-N-1_S1-5_B_5"/>
    <n v="5"/>
    <s v="black"/>
    <s v="fiber"/>
    <x v="0"/>
    <x v="1"/>
    <n v="0"/>
    <n v="0"/>
    <n v="0"/>
    <n v="2.5399999999999999E-4"/>
    <n v="2.4740000000000002"/>
    <n v="0.33400000000000002"/>
    <n v="2.742"/>
    <s v="Y"/>
    <s v="SAD-SF-4-N-1_S1-5_B_5.SPA"/>
    <s v="Y"/>
    <x v="0"/>
    <s v="PES"/>
    <s v="win cowger and sebastian primpke"/>
    <s v="Reflectance"/>
    <n v="0"/>
    <s v="Reflectance"/>
    <n v="0"/>
    <x v="4"/>
    <x v="2"/>
    <x v="0"/>
    <x v="0"/>
  </r>
  <r>
    <x v="1"/>
    <s v="Stormflow"/>
    <n v="1"/>
    <s v="RB"/>
    <s v="Outside Thalweg_1"/>
    <n v="0.24"/>
    <s v="SF-4"/>
    <s v="SAD-SF-4-N-1"/>
    <s v="SAD-SF-4"/>
    <s v="SAD-SF-4-N-1_S1-5_C_39"/>
    <n v="39"/>
    <s v="black"/>
    <s v="fiber bundle"/>
    <x v="0"/>
    <x v="1"/>
    <n v="0"/>
    <n v="0"/>
    <n v="0"/>
    <n v="0.10100000000000001"/>
    <n v="1.5349999999999999"/>
    <n v="0.41599999999999998"/>
    <n v="0"/>
    <s v="Y"/>
    <s v="SAD-SF-4-N-1_S1-5_C_39.SPA"/>
    <s v="Y"/>
    <x v="0"/>
    <s v="Amber (Baltic; A. Nissenbaum)"/>
    <s v="Kimmel_Center"/>
    <n v="0"/>
    <s v="ABSORBANCE"/>
    <n v="0"/>
    <s v="Organic Materials, Minerals, Archeology"/>
    <x v="2"/>
    <x v="2"/>
    <x v="1"/>
    <x v="2"/>
  </r>
  <r>
    <x v="1"/>
    <s v="Stormflow"/>
    <n v="1"/>
    <s v="RB"/>
    <s v="Outside Thalweg_1"/>
    <n v="0.24"/>
    <s v="SF-4"/>
    <s v="SAD-SF-4-N-1"/>
    <s v="SAD-SF-4"/>
    <s v="SAD-SF-4-N-1_S1-5_D_18"/>
    <n v="18"/>
    <s v="red"/>
    <s v="fiber"/>
    <x v="0"/>
    <x v="0"/>
    <n v="0"/>
    <n v="0"/>
    <n v="0"/>
    <n v="6.3500000000000004E-4"/>
    <n v="3.4009999999999998"/>
    <n v="0.80700000000000005"/>
    <n v="8.4510000000000005"/>
    <s v="Y"/>
    <s v="SAD-SF-4-N-1_S1-5_D_18.SPA"/>
    <s v="Y"/>
    <x v="0"/>
    <s v="PES"/>
    <s v="win cowger and sebastian primpke"/>
    <s v="Reflectance"/>
    <n v="0"/>
    <s v="Reflectance"/>
    <n v="0"/>
    <x v="4"/>
    <x v="2"/>
    <x v="0"/>
    <x v="0"/>
  </r>
  <r>
    <x v="1"/>
    <s v="Stormflow"/>
    <n v="1"/>
    <s v="RB"/>
    <s v="Outside Thalweg_1"/>
    <n v="0.24"/>
    <s v="SF-4"/>
    <s v="SAD-SF-4-N-1"/>
    <s v="SAD-SF-4"/>
    <s v="SAD-SF-4-N-1_S1-5_D_61"/>
    <n v="61"/>
    <s v="black"/>
    <s v="fiber"/>
    <x v="0"/>
    <x v="1"/>
    <n v="0"/>
    <n v="0"/>
    <n v="0"/>
    <n v="1.9100000000000001E-4"/>
    <n v="0.56499999999999995"/>
    <n v="0.36399999999999999"/>
    <n v="1.8620000000000001"/>
    <s v="Y"/>
    <s v="SAD-SF-4-N-1_S1-5_D_61.SPA"/>
    <s v="Y"/>
    <x v="1"/>
    <s v="PES"/>
    <s v="win cowger and sebastian primpke"/>
    <s v="Reflectance"/>
    <n v="0"/>
    <s v="Reflectance"/>
    <n v="0"/>
    <x v="4"/>
    <x v="2"/>
    <x v="0"/>
    <x v="0"/>
  </r>
  <r>
    <x v="1"/>
    <s v="Stormflow"/>
    <n v="2"/>
    <s v="C"/>
    <s v="Inside Thalweg"/>
    <n v="1"/>
    <s v="SF-4"/>
    <s v="SAD-SF-4-N-2"/>
    <s v="SAD-SF-4"/>
    <s v="SAD-SF-4-N-2_S1-1_B_37"/>
    <n v="37"/>
    <s v="blue"/>
    <s v="fiber"/>
    <x v="0"/>
    <x v="2"/>
    <n v="0"/>
    <n v="0"/>
    <n v="0"/>
    <n v="7.2999999999999995E-2"/>
    <n v="2.1040000000000001"/>
    <n v="0.23400000000000001"/>
    <n v="0"/>
    <s v="Y"/>
    <s v="SAD-SF-4-N-2_S1-1_B_37.SPA"/>
    <s v="Y"/>
    <x v="0"/>
    <s v="PES"/>
    <s v="win cowger and sebastian primpke"/>
    <s v="Reflectance"/>
    <n v="0"/>
    <s v="Reflectance"/>
    <n v="0"/>
    <x v="4"/>
    <x v="2"/>
    <x v="0"/>
    <x v="0"/>
  </r>
  <r>
    <x v="1"/>
    <s v="Stormflow"/>
    <n v="2"/>
    <s v="C"/>
    <s v="Inside Thalweg"/>
    <n v="1"/>
    <s v="SF-4"/>
    <s v="SAD-SF-4-N-2"/>
    <s v="SAD-SF-4"/>
    <s v="SAD-SF-4-N-2_S1-2_B_29"/>
    <n v="29"/>
    <s v="green"/>
    <s v="fiber"/>
    <x v="0"/>
    <x v="3"/>
    <n v="0"/>
    <n v="0"/>
    <n v="0"/>
    <n v="4.2999999999999997E-2"/>
    <n v="3.3580000000000001"/>
    <n v="1.431"/>
    <n v="5.0359999999999996"/>
    <s v="Y"/>
    <s v="SAD-SF-4-N-2_S1-2_B_29.SPA"/>
    <s v="Y"/>
    <x v="1"/>
    <s v="PEST"/>
    <s v="Moore Institute for Plastic Pollution Research"/>
    <s v="Reflectance"/>
    <n v="0"/>
    <s v="Reflectance"/>
    <n v="0"/>
    <x v="4"/>
    <x v="2"/>
    <x v="0"/>
    <x v="0"/>
  </r>
  <r>
    <x v="1"/>
    <s v="Stormflow"/>
    <n v="2"/>
    <s v="C"/>
    <s v="Inside Thalweg"/>
    <n v="1"/>
    <s v="SF-4"/>
    <s v="SAD-SF-4-N-2"/>
    <s v="SAD-SF-4"/>
    <s v="SAD-SF-4-N-2_S1-2_B_51"/>
    <n v="51"/>
    <s v="orange"/>
    <s v="fiber"/>
    <x v="0"/>
    <x v="6"/>
    <n v="0"/>
    <n v="0"/>
    <n v="0"/>
    <n v="0.13400000000000001"/>
    <n v="3.8889999999999998"/>
    <n v="1.5580000000000001"/>
    <n v="0"/>
    <s v="Y"/>
    <s v="SAD-SF-4-N-2_S1-2_B_51.SPA"/>
    <s v="Y"/>
    <x v="5"/>
    <s v="Acrylic 1. Green Yarn Fiber"/>
    <s v="FLOPP, De Frond et al. 2021"/>
    <n v="0"/>
    <s v="TRANSMITTANCE"/>
    <n v="0"/>
    <s v="Polymers"/>
    <x v="8"/>
    <x v="7"/>
    <x v="0"/>
    <x v="0"/>
  </r>
  <r>
    <x v="1"/>
    <s v="Stormflow"/>
    <n v="2"/>
    <s v="C"/>
    <s v="Inside Thalweg"/>
    <n v="1"/>
    <s v="SF-4"/>
    <s v="SAD-SF-4-N-2"/>
    <s v="SAD-SF-4"/>
    <s v="SAD-SF-4-N-2_S1-2_E_6"/>
    <n v="6"/>
    <s v="black"/>
    <s v="fiber"/>
    <x v="0"/>
    <x v="1"/>
    <n v="0"/>
    <n v="0"/>
    <n v="0"/>
    <n v="1.9E-2"/>
    <n v="1.8180000000000001"/>
    <n v="0.47199999999999998"/>
    <n v="2.2930000000000001"/>
    <s v="Y"/>
    <s v="SAD-SF-4-N-2_S1-2_E_6.SPA"/>
    <s v="Y"/>
    <x v="0"/>
    <s v="PES"/>
    <s v="win cowger and sebastian primpke"/>
    <s v="Reflectance"/>
    <n v="0"/>
    <s v="Reflectance"/>
    <n v="0"/>
    <x v="4"/>
    <x v="2"/>
    <x v="0"/>
    <x v="0"/>
  </r>
  <r>
    <x v="1"/>
    <s v="Stormflow"/>
    <n v="2"/>
    <s v="C"/>
    <s v="Inside Thalweg"/>
    <n v="1"/>
    <s v="SF-4"/>
    <s v="SAD-SF-4-N-2"/>
    <s v="SAD-SF-4"/>
    <s v="SAD-SF-4-N-2_S1-2_E_15"/>
    <n v="15"/>
    <s v="blue"/>
    <s v="fiber"/>
    <x v="0"/>
    <x v="2"/>
    <n v="0"/>
    <n v="0"/>
    <n v="0"/>
    <n v="2.4E-2"/>
    <n v="0.65600000000000003"/>
    <n v="0.187"/>
    <n v="0"/>
    <s v="Y"/>
    <s v="SAD-SF-4-N-2_S1-2_E_15.SPA"/>
    <s v="Y"/>
    <x v="0"/>
    <s v="PES"/>
    <s v="win cowger and sebastian primpke"/>
    <s v="Reflectance"/>
    <n v="0"/>
    <s v="Reflectance"/>
    <n v="0"/>
    <x v="4"/>
    <x v="2"/>
    <x v="0"/>
    <x v="0"/>
  </r>
  <r>
    <x v="1"/>
    <s v="Stormflow"/>
    <n v="2"/>
    <s v="C"/>
    <s v="Inside Thalweg"/>
    <n v="1"/>
    <s v="SF-4"/>
    <s v="SAD-SF-4-N-2"/>
    <s v="SAD-SF-4"/>
    <s v="SAD-SF-4-N-2_S1-2_E_29"/>
    <n v="29"/>
    <s v="White"/>
    <s v="fiber bundle"/>
    <x v="0"/>
    <x v="5"/>
    <n v="0"/>
    <n v="0"/>
    <n v="0"/>
    <n v="7.2169999999999996"/>
    <n v="4.1959999999999997"/>
    <n v="2.9590000000000001"/>
    <n v="0"/>
    <s v="Y"/>
    <s v="SAD-SF-4-N-2_S1-2_E_29.SPA"/>
    <s v="Y"/>
    <x v="0"/>
    <s v="PET.2"/>
    <s v="Moore Institute for Plastic Pollution Research"/>
    <s v="Reflectance"/>
    <n v="0"/>
    <s v="Reflectance"/>
    <n v="0"/>
    <x v="0"/>
    <x v="0"/>
    <x v="0"/>
    <x v="0"/>
  </r>
  <r>
    <x v="1"/>
    <s v="Stormflow"/>
    <n v="2"/>
    <s v="C"/>
    <s v="Inside Thalweg"/>
    <n v="1"/>
    <s v="SF-4"/>
    <s v="SAD-SF-4-N-2"/>
    <s v="SAD-SF-4"/>
    <s v="SAD-SF-4-N-2_S1-2_F_40"/>
    <n v="40"/>
    <s v="purple"/>
    <s v="fiber"/>
    <x v="0"/>
    <x v="2"/>
    <n v="0"/>
    <s v="thin and long particle, fiber-like appearance"/>
    <s v="done"/>
    <n v="2.4E-2"/>
    <n v="2.1970000000000001"/>
    <n v="0.53"/>
    <n v="2.7040000000000002"/>
    <s v="Y"/>
    <s v="SAD-SF-4-N-2_S1-2_F_40.SPA"/>
    <s v="Y"/>
    <x v="0"/>
    <s v="PEST"/>
    <s v="Moore Institute for Plastic Pollution Research"/>
    <s v="Reflectance"/>
    <n v="0"/>
    <s v="Reflectance"/>
    <n v="0"/>
    <x v="4"/>
    <x v="2"/>
    <x v="0"/>
    <x v="0"/>
  </r>
  <r>
    <x v="1"/>
    <s v="Stormflow"/>
    <n v="2"/>
    <s v="C"/>
    <s v="Inside Thalweg"/>
    <n v="1"/>
    <s v="SF-4"/>
    <s v="SAD-SF-4-N-2"/>
    <s v="SAD-SF-4"/>
    <s v="SAD-SF-4-N-2_S1-2_F_78"/>
    <n v="78"/>
    <s v="red"/>
    <s v="fiber"/>
    <x v="0"/>
    <x v="0"/>
    <n v="0"/>
    <n v="0"/>
    <n v="0"/>
    <n v="1.7000000000000001E-2"/>
    <n v="1.3759999999999999"/>
    <n v="0.44700000000000001"/>
    <n v="1.978"/>
    <s v="Y"/>
    <s v="SAD-SF-4-N-2_S1-2_F_78.SPA"/>
    <s v="Y"/>
    <x v="5"/>
    <s v="Umwelt/PEST"/>
    <s v="win cowger and sebastian primpke"/>
    <s v="transmission"/>
    <n v="0"/>
    <s v="transmission"/>
    <n v="0"/>
    <x v="4"/>
    <x v="2"/>
    <x v="0"/>
    <x v="0"/>
  </r>
  <r>
    <x v="1"/>
    <s v="Stormflow"/>
    <n v="2"/>
    <s v="C"/>
    <s v="Inside Thalweg"/>
    <n v="1"/>
    <s v="SF-4"/>
    <s v="SAD-SF-4-N-2"/>
    <s v="SAD-SF-4"/>
    <s v="SAD-SF-4-N-2_S1-3_A_48"/>
    <n v="48"/>
    <s v="black"/>
    <s v="fiber"/>
    <x v="0"/>
    <x v="1"/>
    <n v="0"/>
    <n v="0"/>
    <n v="0"/>
    <n v="0.32300000000000001"/>
    <n v="0.82299999999999995"/>
    <n v="0.63500000000000001"/>
    <n v="0"/>
    <s v="Y"/>
    <s v="SAD-SF-4-N-2_S1-3_A_48.SPA"/>
    <s v="Y"/>
    <x v="1"/>
    <s v="PET.2"/>
    <s v="Moore Institute for Plastic Pollution Research"/>
    <s v="Reflectance"/>
    <n v="0"/>
    <s v="Reflectance"/>
    <n v="0"/>
    <x v="0"/>
    <x v="0"/>
    <x v="0"/>
    <x v="0"/>
  </r>
  <r>
    <x v="1"/>
    <s v="Stormflow"/>
    <n v="2"/>
    <s v="C"/>
    <s v="Inside Thalweg"/>
    <n v="1"/>
    <s v="SF-4"/>
    <s v="SAD-SF-4-N-2"/>
    <s v="SAD-SF-4"/>
    <s v="SAD-SF-4-N-2_S1-3_A_56"/>
    <n v="56"/>
    <s v="blue"/>
    <s v="fiber"/>
    <x v="0"/>
    <x v="2"/>
    <n v="0"/>
    <n v="0"/>
    <n v="0"/>
    <n v="4.5999999999999999E-2"/>
    <n v="2.5630000000000002"/>
    <n v="1.06"/>
    <n v="5.6479999999999997"/>
    <s v="Y"/>
    <s v="SAD-SF-4-N-2_S1-3_A_56.SPA"/>
    <s v="Y"/>
    <x v="0"/>
    <s v="ABS"/>
    <s v="win cowger and sebastian primpke"/>
    <s v="Reflectance"/>
    <n v="0"/>
    <s v="Reflectance"/>
    <n v="0"/>
    <x v="7"/>
    <x v="6"/>
    <x v="0"/>
    <x v="0"/>
  </r>
  <r>
    <x v="1"/>
    <s v="Stormflow"/>
    <n v="2"/>
    <s v="C"/>
    <s v="Inside Thalweg"/>
    <n v="1"/>
    <s v="SF-4"/>
    <s v="SAD-SF-4-N-2"/>
    <s v="SAD-SF-4"/>
    <s v="SAD-SF-4-N-2_S1-3_B_58"/>
    <n v="58"/>
    <s v="black"/>
    <s v="fiber"/>
    <x v="0"/>
    <x v="1"/>
    <n v="0"/>
    <n v="0"/>
    <n v="0"/>
    <n v="6.0999999999999999E-2"/>
    <n v="0.92800000000000005"/>
    <n v="0.67600000000000005"/>
    <n v="0"/>
    <s v="Y"/>
    <s v="SAD-SF-4-N-2_S1-3_B_58.SPA"/>
    <s v="Y"/>
    <x v="1"/>
    <s v="Polyethylenterephthalat"/>
    <s v="win cowger and sebastian primpke"/>
    <s v="Reflectance"/>
    <n v="0"/>
    <s v="Reflectance"/>
    <n v="0"/>
    <x v="0"/>
    <x v="0"/>
    <x v="0"/>
    <x v="0"/>
  </r>
  <r>
    <x v="1"/>
    <s v="Stormflow"/>
    <n v="2"/>
    <s v="C"/>
    <s v="Inside Thalweg"/>
    <n v="1"/>
    <s v="SF-4"/>
    <s v="SAD-SF-4-N-2"/>
    <s v="SAD-SF-4"/>
    <s v="SAD-SF-4-N-2_S1-3_C_45"/>
    <n v="45"/>
    <s v="black"/>
    <s v="fiber"/>
    <x v="0"/>
    <x v="1"/>
    <n v="0"/>
    <n v="0"/>
    <n v="0"/>
    <n v="1.9E-2"/>
    <n v="1.8520000000000001"/>
    <n v="0.46700000000000003"/>
    <n v="2.2050000000000001"/>
    <s v="Y"/>
    <s v="SAD-SF-4-N-2_S1-3_C_45.SPA"/>
    <s v="Y"/>
    <x v="1"/>
    <s v="PEST"/>
    <s v="Moore Institute for Plastic Pollution Research"/>
    <s v="Reflectance"/>
    <n v="0"/>
    <s v="Reflectance"/>
    <n v="0"/>
    <x v="4"/>
    <x v="2"/>
    <x v="0"/>
    <x v="0"/>
  </r>
  <r>
    <x v="1"/>
    <s v="Stormflow"/>
    <n v="2"/>
    <s v="C"/>
    <s v="Inside Thalweg"/>
    <n v="1"/>
    <s v="SF-4"/>
    <s v="SAD-SF-4-N-2"/>
    <s v="SAD-SF-4"/>
    <s v="SAD-SF-4-N-2_S1-4_B_2"/>
    <n v="2"/>
    <s v="blue"/>
    <s v="fiber"/>
    <x v="0"/>
    <x v="2"/>
    <n v="0"/>
    <n v="0"/>
    <n v="0"/>
    <n v="5.0999999999999997E-2"/>
    <n v="0.93200000000000005"/>
    <n v="0.58799999999999997"/>
    <n v="0"/>
    <s v="Y"/>
    <s v="SAD-SF-4-N-2_S1-4_B_2.SPA"/>
    <s v="Y"/>
    <x v="2"/>
    <s v="ABS"/>
    <s v="win cowger and sebastian primpke"/>
    <s v="Reflectance"/>
    <n v="0"/>
    <s v="Reflectance"/>
    <n v="0"/>
    <x v="7"/>
    <x v="6"/>
    <x v="0"/>
    <x v="0"/>
  </r>
  <r>
    <x v="1"/>
    <s v="Stormflow"/>
    <n v="2"/>
    <s v="C"/>
    <s v="Inside Thalweg"/>
    <n v="1"/>
    <s v="SF-4"/>
    <s v="SAD-SF-4-N-2"/>
    <s v="SAD-SF-4"/>
    <s v="SAD-SF-4-N-2_S1-4_D_13"/>
    <n v="13"/>
    <s v="blue"/>
    <s v="fiber"/>
    <x v="0"/>
    <x v="2"/>
    <n v="0"/>
    <n v="0"/>
    <n v="0"/>
    <n v="0.106"/>
    <n v="1.4259999999999999"/>
    <n v="0.372"/>
    <n v="0"/>
    <s v="Y"/>
    <s v="SAD-SF-4-N-2_S1-4_D_13.SPA"/>
    <s v="Y"/>
    <x v="0"/>
    <s v="PES"/>
    <s v="win cowger and sebastian primpke"/>
    <s v="Reflectance"/>
    <n v="0"/>
    <s v="Reflectance"/>
    <n v="0"/>
    <x v="4"/>
    <x v="2"/>
    <x v="0"/>
    <x v="0"/>
  </r>
  <r>
    <x v="1"/>
    <s v="Stormflow"/>
    <n v="3"/>
    <s v="LB"/>
    <s v="Outside Thalweg_2"/>
    <n v="0.95"/>
    <s v="SF-4"/>
    <s v="SAD-SF-4-N-3"/>
    <s v="SAD-SF-4"/>
    <s v="SAD-SF-4-N-3_S1-1_A_53"/>
    <n v="53"/>
    <s v="black"/>
    <s v="fiber"/>
    <x v="0"/>
    <x v="1"/>
    <n v="0"/>
    <n v="0"/>
    <n v="0"/>
    <n v="0.35799999999999998"/>
    <n v="1.2410000000000001"/>
    <n v="0.70599999999999996"/>
    <n v="0"/>
    <s v="Y"/>
    <s v="SAD-SF-4-N-3_S1-1_A_53.SPA"/>
    <n v="0"/>
    <x v="0"/>
    <s v="polytehylene_terephthalate"/>
    <s v="win cowger and sebastian primpke"/>
    <s v="Reflectance"/>
    <n v="0"/>
    <s v="Reflectance"/>
    <n v="0"/>
    <x v="0"/>
    <x v="0"/>
    <x v="0"/>
    <x v="0"/>
  </r>
  <r>
    <x v="1"/>
    <s v="Stormflow"/>
    <n v="3"/>
    <s v="LB"/>
    <s v="Outside Thalweg_2"/>
    <n v="0.95"/>
    <s v="SF-4"/>
    <s v="SAD-SF-4-N-3"/>
    <s v="SAD-SF-4"/>
    <s v="SAD-SF-4-N-3_S1-1_C_46"/>
    <n v="46"/>
    <s v="blue"/>
    <s v="fiber"/>
    <x v="0"/>
    <x v="2"/>
    <n v="0"/>
    <n v="0"/>
    <n v="0"/>
    <n v="1.2999999999999999E-2"/>
    <n v="1.208"/>
    <n v="0.20499999999999999"/>
    <n v="1.4359999999999999"/>
    <s v="Y"/>
    <s v="SAD-SF-4-N-3_S1-1_C_46.SPA"/>
    <n v="0"/>
    <x v="1"/>
    <s v="PES"/>
    <s v="win cowger and sebastian primpke"/>
    <s v="Reflectance"/>
    <n v="0"/>
    <s v="Reflectance"/>
    <n v="0"/>
    <x v="4"/>
    <x v="2"/>
    <x v="0"/>
    <x v="0"/>
  </r>
  <r>
    <x v="1"/>
    <s v="Stormflow"/>
    <n v="3"/>
    <s v="LB"/>
    <s v="Outside Thalweg_2"/>
    <n v="0.95"/>
    <s v="SF-4"/>
    <s v="SAD-SF-4-N-3"/>
    <s v="SAD-SF-4"/>
    <s v="SAD-SF-4-N-3_S1-2_A_6"/>
    <n v="6"/>
    <s v="black"/>
    <s v="fiber"/>
    <x v="0"/>
    <x v="1"/>
    <n v="0"/>
    <n v="0"/>
    <n v="0"/>
    <n v="3.2000000000000001E-2"/>
    <n v="0.79500000000000004"/>
    <n v="0.46500000000000002"/>
    <n v="0"/>
    <s v="Y"/>
    <s v="SAD-SF-4-N-3_S1-2_A_6.SPA"/>
    <n v="0"/>
    <x v="1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3"/>
    <s v="LB"/>
    <s v="Outside Thalweg_2"/>
    <n v="0.95"/>
    <s v="SF-4"/>
    <s v="SAD-SF-4-N-3"/>
    <s v="SAD-SF-4"/>
    <s v="SAD-SF-4-N-3_S1-2_A_64"/>
    <n v="64"/>
    <s v="black"/>
    <s v="fiber"/>
    <x v="0"/>
    <x v="1"/>
    <n v="0"/>
    <n v="0"/>
    <n v="0"/>
    <n v="3.3000000000000002E-2"/>
    <n v="1"/>
    <n v="0.371"/>
    <n v="0"/>
    <s v="Y"/>
    <s v="SAD-SF-4-N-3_S1-2_A_64.SPA"/>
    <n v="0"/>
    <x v="1"/>
    <s v="Polyethylenterephthalat"/>
    <s v="win cowger and sebastian primpke"/>
    <s v="Reflectance"/>
    <n v="0"/>
    <s v="Reflectance"/>
    <n v="0"/>
    <x v="0"/>
    <x v="0"/>
    <x v="0"/>
    <x v="0"/>
  </r>
  <r>
    <x v="1"/>
    <s v="Stormflow"/>
    <n v="3"/>
    <s v="LB"/>
    <s v="Outside Thalweg_2"/>
    <n v="0.95"/>
    <s v="SF-4"/>
    <s v="SAD-SF-4-N-3"/>
    <s v="SAD-SF-4"/>
    <s v="SAD-SF-4-N-3_S1-2_B_7"/>
    <n v="7"/>
    <s v="brown"/>
    <s v="fiber"/>
    <x v="0"/>
    <x v="1"/>
    <n v="0"/>
    <n v="0"/>
    <n v="0"/>
    <n v="4.1000000000000002E-2"/>
    <n v="0.67500000000000004"/>
    <n v="0.58599999999999997"/>
    <n v="0"/>
    <s v="Y"/>
    <s v="SAD-SF-4-N-3_S1-2_B_7.SPA"/>
    <n v="0"/>
    <x v="1"/>
    <s v="PES"/>
    <s v="win cowger and sebastian primpke"/>
    <s v="Reflectance"/>
    <n v="0"/>
    <s v="Reflectance"/>
    <n v="0"/>
    <x v="4"/>
    <x v="2"/>
    <x v="0"/>
    <x v="0"/>
  </r>
  <r>
    <x v="1"/>
    <s v="Stormflow"/>
    <n v="3"/>
    <s v="LB"/>
    <s v="Outside Thalweg_2"/>
    <n v="0.95"/>
    <s v="SF-4"/>
    <s v="SAD-SF-4-N-3"/>
    <s v="SAD-SF-4"/>
    <s v="SAD-SF-4-N-3_S1-3_A_53"/>
    <n v="53"/>
    <s v="black"/>
    <s v="fiber"/>
    <x v="0"/>
    <x v="1"/>
    <n v="0"/>
    <n v="0"/>
    <n v="0"/>
    <n v="0.02"/>
    <n v="1.611"/>
    <n v="0.47099999999999997"/>
    <n v="2.3860000000000001"/>
    <s v="Y"/>
    <s v="SAD-SF-4-N-3_S1-3_A_53.SPA"/>
    <n v="0"/>
    <x v="1"/>
    <s v="PEST"/>
    <s v="Moore Institute for Plastic Pollution Research"/>
    <s v="Reflectance"/>
    <n v="0"/>
    <s v="Reflectance"/>
    <n v="0"/>
    <x v="4"/>
    <x v="2"/>
    <x v="0"/>
    <x v="0"/>
  </r>
  <r>
    <x v="1"/>
    <s v="Stormflow"/>
    <n v="3"/>
    <s v="LB"/>
    <s v="Outside Thalweg_2"/>
    <n v="0.95"/>
    <s v="SF-4"/>
    <s v="SAD-SF-4-N-3"/>
    <s v="SAD-SF-4"/>
    <s v="SAD-SF-4-N-3_S1-3_A_75"/>
    <n v="75"/>
    <s v="blue"/>
    <s v="fiber"/>
    <x v="0"/>
    <x v="2"/>
    <n v="0"/>
    <n v="0"/>
    <n v="0"/>
    <n v="0.01"/>
    <n v="0.64400000000000002"/>
    <n v="0.44600000000000001"/>
    <n v="1.2"/>
    <s v="Y"/>
    <s v="SAD-SF-4-N-3_S1-3_A_75.SPA"/>
    <n v="0"/>
    <x v="1"/>
    <s v="PEST"/>
    <s v="Moore Institute for Plastic Pollution Research"/>
    <s v="Reflectance"/>
    <n v="0"/>
    <s v="Reflectance"/>
    <n v="0"/>
    <x v="4"/>
    <x v="2"/>
    <x v="0"/>
    <x v="0"/>
  </r>
  <r>
    <x v="1"/>
    <s v="Stormflow"/>
    <n v="3"/>
    <s v="LB"/>
    <s v="Outside Thalweg_2"/>
    <n v="0.95"/>
    <s v="SF-4"/>
    <s v="SAD-SF-4-N-3"/>
    <s v="SAD-SF-4"/>
    <s v="SAD-SF-4-N-3_S1-4_A_2"/>
    <n v="2"/>
    <s v="black"/>
    <s v="fiber"/>
    <x v="0"/>
    <x v="1"/>
    <n v="0"/>
    <n v="0"/>
    <n v="0"/>
    <n v="2.3E-2"/>
    <n v="1.579"/>
    <n v="0.65400000000000003"/>
    <n v="2.56"/>
    <s v="Y"/>
    <s v="SAD-SF-4-N-3_S1-4_A_2.SPA"/>
    <n v="0"/>
    <x v="1"/>
    <s v="PES"/>
    <s v="win cowger and sebastian primpke"/>
    <s v="Reflectance"/>
    <n v="0"/>
    <s v="Reflectance"/>
    <n v="0"/>
    <x v="4"/>
    <x v="2"/>
    <x v="0"/>
    <x v="0"/>
  </r>
  <r>
    <x v="1"/>
    <s v="Stormflow"/>
    <n v="3"/>
    <s v="LB"/>
    <s v="Outside Thalweg_2"/>
    <n v="0.95"/>
    <s v="SF-4"/>
    <s v="SAD-SF-4-N-3"/>
    <s v="SAD-SF-4"/>
    <s v="SAD-SF-4-N-3_S1-4_A_23"/>
    <n v="23"/>
    <s v="black"/>
    <s v="fiber"/>
    <x v="0"/>
    <x v="1"/>
    <n v="0"/>
    <n v="0"/>
    <n v="0"/>
    <n v="3.2000000000000001E-2"/>
    <n v="3.2930000000000001"/>
    <n v="0.56599999999999995"/>
    <n v="3.64"/>
    <s v="Y"/>
    <s v="SAD-SF-4-N-3_S1-4_A_23.SPA"/>
    <n v="0"/>
    <x v="5"/>
    <s v="PEVA 10. Yellow Fiber"/>
    <s v="FLOPP, De Frond et al. 2021"/>
    <n v="0"/>
    <s v="TRANSMITTANCE"/>
    <n v="0"/>
    <s v="Polymers"/>
    <x v="7"/>
    <x v="5"/>
    <x v="0"/>
    <x v="0"/>
  </r>
  <r>
    <x v="1"/>
    <s v="Stormflow"/>
    <n v="3"/>
    <s v="LB"/>
    <s v="Outside Thalweg_2"/>
    <n v="0.95"/>
    <s v="SF-4"/>
    <s v="SAD-SF-4-N-3"/>
    <s v="SAD-SF-4"/>
    <s v="SAD-SF-4-N-3_S1-4_A_32"/>
    <n v="32"/>
    <s v="black"/>
    <s v="fiber bundle"/>
    <x v="0"/>
    <x v="1"/>
    <n v="0"/>
    <n v="0"/>
    <n v="0"/>
    <n v="0.77300000000000002"/>
    <n v="1.3340000000000001"/>
    <n v="0.93100000000000005"/>
    <n v="0"/>
    <s v="Y"/>
    <s v="SAD-SF-4-N-3_S1-4_A_32.SPA"/>
    <n v="0"/>
    <x v="0"/>
    <s v="PES"/>
    <s v="win cowger and sebastian primpke"/>
    <s v="Reflectance"/>
    <n v="0"/>
    <s v="Reflectance"/>
    <n v="0"/>
    <x v="4"/>
    <x v="2"/>
    <x v="0"/>
    <x v="0"/>
  </r>
  <r>
    <x v="1"/>
    <s v="Stormflow"/>
    <n v="3"/>
    <s v="LB"/>
    <s v="Outside Thalweg_2"/>
    <n v="0.95"/>
    <s v="SF-4"/>
    <s v="SAD-SF-4-N-3"/>
    <s v="SAD-SF-4"/>
    <s v="SAD-SF-4-N-3_S1-4_A_83"/>
    <n v="83"/>
    <s v="black"/>
    <s v="fiber"/>
    <x v="0"/>
    <x v="1"/>
    <n v="0"/>
    <n v="0"/>
    <n v="0"/>
    <n v="2.5999999999999999E-2"/>
    <n v="1.5569999999999999"/>
    <n v="0.42599999999999999"/>
    <n v="2.7970000000000002"/>
    <s v="Y"/>
    <s v="SAD-SF-4-N-3_S1-4_A_83.SPA"/>
    <n v="0"/>
    <x v="1"/>
    <s v="fibre_polyamide_6_(not)stretched"/>
    <s v="win cowger and sebastian primpke"/>
    <s v="Reflectance"/>
    <n v="0"/>
    <s v="Reflectance"/>
    <n v="0"/>
    <x v="9"/>
    <x v="13"/>
    <x v="0"/>
    <x v="0"/>
  </r>
  <r>
    <x v="1"/>
    <s v="Stormflow"/>
    <n v="3"/>
    <s v="LB"/>
    <s v="Outside Thalweg_2"/>
    <n v="0.95"/>
    <s v="SF-4"/>
    <s v="SAD-SF-4-N-3"/>
    <s v="SAD-SF-4"/>
    <s v="SAD-SF-4-N-3_S1-5_A_75"/>
    <n v="75"/>
    <s v="black"/>
    <s v="fiber"/>
    <x v="0"/>
    <x v="1"/>
    <n v="0"/>
    <n v="0"/>
    <n v="0"/>
    <n v="0.39800000000000002"/>
    <n v="0.94499999999999995"/>
    <n v="0.76700000000000002"/>
    <n v="0"/>
    <s v="Y"/>
    <s v="SAD-SF-4-N-3_S1-5_A_75.SPA"/>
    <n v="0"/>
    <x v="0"/>
    <s v="PVA"/>
    <s v="win cowger and sebastian primpke"/>
    <s v="Reflectance"/>
    <n v="0"/>
    <s v="Reflectance"/>
    <n v="0"/>
    <x v="17"/>
    <x v="15"/>
    <x v="0"/>
    <x v="0"/>
  </r>
  <r>
    <x v="1"/>
    <s v="Stormflow"/>
    <n v="3"/>
    <s v="LB"/>
    <s v="Outside Thalweg_2"/>
    <n v="0.95"/>
    <s v="SF-4"/>
    <s v="SAD-SF-4-N-3"/>
    <s v="SAD-SF-4"/>
    <s v="SAD-SF-4-N-3_S1-5_B_2"/>
    <n v="2"/>
    <s v="black"/>
    <s v="fiber"/>
    <x v="0"/>
    <x v="1"/>
    <n v="0"/>
    <n v="0"/>
    <n v="0"/>
    <n v="3.4000000000000002E-2"/>
    <n v="1.4730000000000001"/>
    <n v="0.51100000000000001"/>
    <n v="3.7320000000000002"/>
    <s v="Y"/>
    <s v="SAD-SF-4-N-3_S1-5_B_2.SPA"/>
    <n v="0"/>
    <x v="1"/>
    <s v="PEST"/>
    <s v="Moore Institute for Plastic Pollution Research"/>
    <s v="Reflectance"/>
    <n v="0"/>
    <s v="Reflectance"/>
    <n v="0"/>
    <x v="4"/>
    <x v="2"/>
    <x v="0"/>
    <x v="0"/>
  </r>
  <r>
    <x v="1"/>
    <s v="Stormflow"/>
    <n v="3"/>
    <s v="LB"/>
    <s v="Outside Thalweg_2"/>
    <n v="0.95"/>
    <s v="SF-4"/>
    <s v="SAD-SF-4-N-3"/>
    <s v="SAD-SF-4"/>
    <s v="SAD-SF-4-N-3_S1-5_B_19"/>
    <n v="19"/>
    <s v="black"/>
    <s v="fiber"/>
    <x v="0"/>
    <x v="1"/>
    <n v="0"/>
    <n v="0"/>
    <n v="0"/>
    <n v="3.3000000000000002E-2"/>
    <n v="1.841"/>
    <n v="1.222"/>
    <n v="3.5710000000000002"/>
    <s v="Y"/>
    <s v="SAD-SF-4-N-3_S1-5_B_19.SPA"/>
    <n v="0"/>
    <x v="1"/>
    <s v="EVA 5. Green Fiber"/>
    <s v="FLOPP, De Frond et al. 2021"/>
    <n v="0"/>
    <s v="TRANSMITTANCE"/>
    <n v="0"/>
    <s v="Polymers"/>
    <x v="7"/>
    <x v="5"/>
    <x v="0"/>
    <x v="0"/>
  </r>
  <r>
    <x v="1"/>
    <s v="Stormflow"/>
    <n v="1"/>
    <s v="RB"/>
    <s v="Outside Thalweg_1"/>
    <n v="0.63"/>
    <s v="SF-2"/>
    <s v="SAD-SF-2-N-1"/>
    <s v="SAD-SF-2"/>
    <s v="SAD-SF-2-N-1_S0-0_A_4"/>
    <n v="4"/>
    <s v="clear"/>
    <s v="fiber"/>
    <x v="0"/>
    <x v="4"/>
    <n v="0"/>
    <n v="0"/>
    <n v="0"/>
    <n v="1E-3"/>
    <n v="8.625"/>
    <n v="4.59"/>
    <n v="15.257999999999999"/>
    <s v="Y"/>
    <s v="SAD-SF-2-N-1_S0-0_A_4.SPA"/>
    <s v="Y"/>
    <x v="2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1"/>
    <s v="RB"/>
    <s v="Outside Thalweg_1"/>
    <n v="0.63"/>
    <s v="SF-2"/>
    <s v="SAD-SF-2-N-1"/>
    <s v="SAD-SF-2"/>
    <s v="SAD-SF-2-N-1_S0-0_A_24"/>
    <n v="24"/>
    <s v="clear"/>
    <s v="fiber"/>
    <x v="0"/>
    <x v="4"/>
    <n v="0"/>
    <n v="0"/>
    <n v="0"/>
    <n v="1.26E-4"/>
    <n v="1.0680000000000001"/>
    <n v="5.0999999999999997E-2"/>
    <n v="1.083"/>
    <s v="Y"/>
    <s v="SAD-SF-2-N-1_S0-0_A_24.SPA"/>
    <s v="Y"/>
    <x v="0"/>
    <s v="Andradite__R050256-1__Infrared__Infrared_Data_Processed__935"/>
    <s v="RRUFF"/>
    <n v="0"/>
    <s v="ABSORBANCE"/>
    <n v="0"/>
    <s v="Minerals"/>
    <x v="2"/>
    <x v="2"/>
    <x v="1"/>
    <x v="2"/>
  </r>
  <r>
    <x v="1"/>
    <s v="Stormflow"/>
    <n v="1"/>
    <s v="RB"/>
    <s v="Outside Thalweg_1"/>
    <n v="0.63"/>
    <s v="SF-2"/>
    <s v="SAD-SF-2-N-1"/>
    <s v="SAD-SF-2"/>
    <s v="SAD-SF-2-N-1_S0-0_G_38"/>
    <n v="38"/>
    <s v="red"/>
    <s v="fiber"/>
    <x v="0"/>
    <x v="0"/>
    <n v="0"/>
    <n v="0"/>
    <n v="0"/>
    <n v="3.3000000000000002E-2"/>
    <n v="0.95099999999999996"/>
    <n v="0.52800000000000002"/>
    <n v="0"/>
    <s v="Y"/>
    <s v="SAD-SF-2-N-1_S0-0_G_38.SPA"/>
    <s v="Y"/>
    <x v="5"/>
    <s v="PEST"/>
    <s v="Moore Institute for Plastic Pollution Research"/>
    <s v="Reflectance"/>
    <n v="0"/>
    <s v="Reflectance"/>
    <n v="0"/>
    <x v="4"/>
    <x v="2"/>
    <x v="0"/>
    <x v="0"/>
  </r>
  <r>
    <x v="1"/>
    <s v="Stormflow"/>
    <n v="1"/>
    <s v="RB"/>
    <s v="Outside Thalweg_1"/>
    <n v="0.63"/>
    <s v="SF-2"/>
    <s v="SAD-SF-2-N-1"/>
    <s v="SAD-SF-2"/>
    <s v="SAD-SF-2-N-1_S0-0_H_17"/>
    <n v="17"/>
    <s v="blue"/>
    <s v="fiber"/>
    <x v="0"/>
    <x v="2"/>
    <n v="0"/>
    <n v="0"/>
    <n v="0"/>
    <n v="5.5E-2"/>
    <n v="1.8919999999999999"/>
    <n v="0.72899999999999998"/>
    <n v="0"/>
    <s v="Y"/>
    <s v="SAD-SF-2-N-1_S0-0_H_17.SPA"/>
    <s v="Y"/>
    <x v="1"/>
    <s v="Acrylic 1. Green Yarn Fiber"/>
    <s v="FLOPP, De Frond et al. 2021"/>
    <n v="0"/>
    <s v="TRANSMITTANCE"/>
    <n v="0"/>
    <s v="Polymers"/>
    <x v="8"/>
    <x v="7"/>
    <x v="0"/>
    <x v="0"/>
  </r>
  <r>
    <x v="1"/>
    <s v="Stormflow"/>
    <n v="1"/>
    <s v="RB"/>
    <s v="Outside Thalweg_1"/>
    <n v="0.63"/>
    <s v="SF-2"/>
    <s v="SAD-SF-2-N-1"/>
    <s v="SAD-SF-2"/>
    <s v="SAD-SF-2-N-1_S0-0_J_60"/>
    <n v="60"/>
    <s v="black"/>
    <s v="fiber"/>
    <x v="0"/>
    <x v="1"/>
    <n v="0"/>
    <n v="0"/>
    <n v="0"/>
    <n v="0.13700000000000001"/>
    <n v="2.93"/>
    <n v="0.91"/>
    <n v="0"/>
    <s v="Y"/>
    <s v="SAD-SF-2-N-1_S0-0_J_60.SPA"/>
    <s v="Y"/>
    <x v="4"/>
    <s v="PET.1"/>
    <s v="Moore Institute for Plastic Pollution Research"/>
    <s v="Reflectance"/>
    <n v="0"/>
    <s v="Reflectance"/>
    <n v="0"/>
    <x v="0"/>
    <x v="0"/>
    <x v="0"/>
    <x v="1"/>
  </r>
  <r>
    <x v="1"/>
    <s v="Stormflow"/>
    <n v="1"/>
    <s v="RB"/>
    <s v="Outside Thalweg_1"/>
    <n v="0.63"/>
    <s v="SF-2"/>
    <s v="SAD-SF-2-N-1"/>
    <s v="SAD-SF-2"/>
    <s v="SAD-SF-2-N-1_S0-0_L_31"/>
    <n v="31"/>
    <s v="black"/>
    <s v="fiber"/>
    <x v="0"/>
    <x v="1"/>
    <n v="0"/>
    <n v="0"/>
    <n v="0"/>
    <n v="0.18"/>
    <n v="1.756"/>
    <n v="1.0620000000000001"/>
    <n v="0"/>
    <s v="Y"/>
    <s v="SAD-SF-2-N-1_S0-0_L_31.SPA"/>
    <s v="Y"/>
    <x v="0"/>
    <s v="PEST"/>
    <s v="Moore Institute for Plastic Pollution Research"/>
    <s v="Reflectance"/>
    <n v="0"/>
    <s v="Reflectance"/>
    <n v="0"/>
    <x v="4"/>
    <x v="2"/>
    <x v="0"/>
    <x v="0"/>
  </r>
  <r>
    <x v="1"/>
    <s v="Stormflow"/>
    <n v="1"/>
    <s v="RB"/>
    <s v="Outside Thalweg_1"/>
    <n v="0.63"/>
    <s v="SF-2"/>
    <s v="SAD-SF-2-N-1"/>
    <s v="SAD-SF-2"/>
    <s v="SAD-SF-2-N-1_S0-0_M_10"/>
    <n v="10"/>
    <s v="black"/>
    <s v="fiber"/>
    <x v="0"/>
    <x v="1"/>
    <n v="0"/>
    <n v="0"/>
    <n v="0"/>
    <n v="8.5000000000000006E-2"/>
    <n v="1.966"/>
    <n v="0.88900000000000001"/>
    <n v="0"/>
    <s v="Y"/>
    <s v="SAD-SF-2-N-1_S0-0_M_10.SPA"/>
    <s v="Y"/>
    <x v="5"/>
    <s v="PET.2"/>
    <s v="Moore Institute for Plastic Pollution Research"/>
    <s v="Reflectance"/>
    <n v="0"/>
    <s v="Reflectance"/>
    <n v="0"/>
    <x v="0"/>
    <x v="0"/>
    <x v="0"/>
    <x v="0"/>
  </r>
  <r>
    <x v="1"/>
    <s v="Stormflow"/>
    <n v="1"/>
    <s v="RB"/>
    <s v="Outside Thalweg_1"/>
    <n v="0.63"/>
    <s v="SF-2"/>
    <s v="SAD-SF-2-N-1"/>
    <s v="SAD-SF-2"/>
    <s v="SAD-SF-2-N-1_S0-0_M_14"/>
    <n v="14"/>
    <s v="black"/>
    <s v="fiber"/>
    <x v="0"/>
    <x v="1"/>
    <n v="0"/>
    <n v="0"/>
    <n v="0"/>
    <n v="4.2000000000000003E-2"/>
    <n v="1.2909999999999999"/>
    <n v="0.875"/>
    <n v="0"/>
    <s v="Y"/>
    <s v="SAD-SF-2-N-1_S0-0_M_14.SPA"/>
    <s v="Y"/>
    <x v="1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2"/>
    <s v="C"/>
    <s v="Inside Thalweg"/>
    <n v="1.19"/>
    <s v="SF-2"/>
    <s v="SAD-SF-2-N-2"/>
    <s v="SAD-SF-2"/>
    <s v="SAD-SF-2-N-2_S0-0_M_41"/>
    <n v="41"/>
    <s v="clear"/>
    <s v="fiber"/>
    <x v="0"/>
    <x v="4"/>
    <n v="0"/>
    <n v="0"/>
    <n v="0"/>
    <n v="1E-3"/>
    <n v="9.8379999999999992"/>
    <n v="2.4700000000000002"/>
    <n v="20.658000000000001"/>
    <s v="Y"/>
    <s v="SAD-SF-2-N-2_S0-0_M_41.SPA"/>
    <s v="Y"/>
    <x v="0"/>
    <s v="PA66"/>
    <s v="Moore Institute for Plastic Pollution Research"/>
    <s v="Reflectance"/>
    <n v="0"/>
    <s v="Reflectance"/>
    <n v="0"/>
    <x v="9"/>
    <x v="2"/>
    <x v="0"/>
    <x v="0"/>
  </r>
  <r>
    <x v="1"/>
    <s v="Stormflow"/>
    <n v="2"/>
    <s v="C"/>
    <s v="Inside Thalweg"/>
    <n v="1.19"/>
    <s v="SF-2"/>
    <s v="SAD-SF-2-N-2"/>
    <s v="SAD-SF-2"/>
    <s v="SAD-SF-2-N-2_S0-0_Q_6"/>
    <n v="6"/>
    <s v="purple"/>
    <s v="fiber"/>
    <x v="0"/>
    <x v="2"/>
    <n v="0"/>
    <n v="0"/>
    <n v="0"/>
    <n v="1.47E-4"/>
    <n v="2.246"/>
    <n v="0.248"/>
    <n v="2.3679999999999999"/>
    <s v="Y"/>
    <s v="SAD-SF-2-N-2_S0-0_Q_6.SPA"/>
    <s v="Y"/>
    <x v="1"/>
    <s v="Acrylic 1. Green Yarn Fiber"/>
    <s v="FLOPP, De Frond et al. 2021"/>
    <n v="0"/>
    <s v="TRANSMITTANCE"/>
    <n v="0"/>
    <s v="Polymers"/>
    <x v="8"/>
    <x v="7"/>
    <x v="0"/>
    <x v="0"/>
  </r>
  <r>
    <x v="1"/>
    <s v="Stormflow"/>
    <n v="2"/>
    <s v="C"/>
    <s v="Inside Thalweg"/>
    <n v="1.19"/>
    <s v="SF-2"/>
    <s v="SAD-SF-2-N-2"/>
    <s v="SAD-SF-2"/>
    <s v="SAD-SF-2-N-2_S0-0_R_41"/>
    <n v="41"/>
    <s v="black"/>
    <s v="fiber"/>
    <x v="0"/>
    <x v="1"/>
    <n v="0"/>
    <n v="0"/>
    <n v="0"/>
    <n v="1.47E-4"/>
    <n v="1.1970000000000001"/>
    <n v="0.42699999999999999"/>
    <n v="1.69"/>
    <s v="Y"/>
    <s v="SAD-SF-2-N-2_S0-0_R_41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2"/>
    <s v="C"/>
    <s v="Inside Thalweg"/>
    <n v="1.19"/>
    <s v="SF-2"/>
    <s v="SAD-SF-2-N-2"/>
    <s v="SAD-SF-2"/>
    <s v="SAD-SF-2-N-2_S0-0_S_26"/>
    <n v="26"/>
    <s v="White"/>
    <s v="fiber"/>
    <x v="0"/>
    <x v="5"/>
    <n v="0"/>
    <n v="0"/>
    <n v="0"/>
    <n v="1.9599999999999999E-4"/>
    <n v="1.9630000000000001"/>
    <n v="0.52800000000000002"/>
    <n v="2.6259999999999999"/>
    <s v="Y"/>
    <s v="SAD-SF-2-N-2_S0-0_S_26.SPA"/>
    <s v="Y"/>
    <x v="0"/>
    <s v="PET.2"/>
    <s v="Moore Institute for Plastic Pollution Research"/>
    <s v="Reflectance"/>
    <n v="0"/>
    <s v="Reflectance"/>
    <n v="0"/>
    <x v="0"/>
    <x v="0"/>
    <x v="0"/>
    <x v="0"/>
  </r>
  <r>
    <x v="1"/>
    <s v="Stormflow"/>
    <n v="3"/>
    <s v="LB"/>
    <s v="Outside Thalweg_2"/>
    <n v="1.18"/>
    <s v="SF-2"/>
    <s v="SAD-SF-2-N-3"/>
    <s v="SAD-SF-2"/>
    <s v="SAD-SF-2-N-3_S0-0_E_77"/>
    <n v="77"/>
    <s v="black"/>
    <s v="fiber"/>
    <x v="0"/>
    <x v="1"/>
    <n v="0"/>
    <n v="0"/>
    <n v="0"/>
    <n v="0.13900000000000001"/>
    <n v="2.7629999999999999"/>
    <n v="0.312"/>
    <n v="0"/>
    <s v="Y"/>
    <s v="SAD-SF-2-N-3_S0-0_E_77.SPA"/>
    <s v="Y"/>
    <x v="4"/>
    <s v="LDPE.2"/>
    <s v="Moore Institute for Plastic Pollution Research"/>
    <s v="Reflectance"/>
    <n v="0"/>
    <s v="Reflectance"/>
    <n v="0"/>
    <x v="1"/>
    <x v="1"/>
    <x v="0"/>
    <x v="1"/>
  </r>
  <r>
    <x v="1"/>
    <s v="Stormflow"/>
    <n v="3"/>
    <s v="LB"/>
    <s v="Outside Thalweg_2"/>
    <n v="1.18"/>
    <s v="SF-2"/>
    <s v="SAD-SF-2-N-3"/>
    <s v="SAD-SF-2"/>
    <s v="SAD-SF-2-N-3_S0-0_F_46"/>
    <n v="46"/>
    <s v="black"/>
    <s v="fiber"/>
    <x v="0"/>
    <x v="1"/>
    <n v="0"/>
    <n v="0"/>
    <n v="0"/>
    <n v="1.4799999999999999E-4"/>
    <n v="1.5680000000000001"/>
    <n v="0.59699999999999998"/>
    <n v="2.0870000000000002"/>
    <s v="Y"/>
    <s v="SAD-SF-2-N-3_S0-0_F_46.SPA"/>
    <s v="Y"/>
    <x v="0"/>
    <s v="PET.2"/>
    <s v="Moore Institute for Plastic Pollution Research"/>
    <s v="Reflectance"/>
    <n v="0"/>
    <s v="Reflectance"/>
    <n v="0"/>
    <x v="0"/>
    <x v="0"/>
    <x v="0"/>
    <x v="0"/>
  </r>
  <r>
    <x v="1"/>
    <s v="Stormflow"/>
    <n v="3"/>
    <s v="LB"/>
    <s v="Outside Thalweg_2"/>
    <n v="1.18"/>
    <s v="SF-2"/>
    <s v="SAD-SF-2-N-3"/>
    <s v="SAD-SF-2"/>
    <s v="SAD-SF-2-N-3_S0-0_H_7"/>
    <n v="7"/>
    <s v="blue"/>
    <s v="fiber"/>
    <x v="0"/>
    <x v="2"/>
    <n v="0"/>
    <n v="0"/>
    <n v="0"/>
    <n v="2.5399999999999999E-4"/>
    <n v="2.024"/>
    <n v="0.55800000000000005"/>
    <n v="2.552"/>
    <s v="Y"/>
    <s v="SAD-SF-2-N-3_S0-0_H_7.SPA"/>
    <s v="Y"/>
    <x v="1"/>
    <s v="MDPE"/>
    <s v="Moore Institute for Plastic Pollution Research"/>
    <s v="Reflectance"/>
    <n v="0"/>
    <s v="Reflectance"/>
    <n v="0"/>
    <x v="1"/>
    <x v="1"/>
    <x v="0"/>
    <x v="0"/>
  </r>
  <r>
    <x v="1"/>
    <s v="Stormflow"/>
    <n v="3"/>
    <s v="LB"/>
    <s v="Outside Thalweg_2"/>
    <n v="1.18"/>
    <s v="SF-2"/>
    <s v="SAD-SF-2-N-3"/>
    <s v="SAD-SF-2"/>
    <s v="SAD-SF-2-N-3_S0-0_H_8"/>
    <n v="8"/>
    <s v="black"/>
    <s v="fiber bundle"/>
    <x v="0"/>
    <x v="1"/>
    <n v="0"/>
    <n v="0"/>
    <n v="0"/>
    <n v="0.24199999999999999"/>
    <n v="3.952"/>
    <n v="1.379"/>
    <n v="0"/>
    <s v="Y"/>
    <s v="SAD-SF-2-N-3_S0-0_H_8.SPA"/>
    <s v="Y"/>
    <x v="0"/>
    <s v="PET.2"/>
    <s v="Moore Institute for Plastic Pollution Research"/>
    <s v="Reflectance"/>
    <n v="0"/>
    <s v="Reflectance"/>
    <n v="0"/>
    <x v="0"/>
    <x v="0"/>
    <x v="0"/>
    <x v="0"/>
  </r>
  <r>
    <x v="1"/>
    <s v="Stormflow"/>
    <n v="3"/>
    <s v="LB"/>
    <s v="Outside Thalweg_2"/>
    <n v="1.18"/>
    <s v="SF-2"/>
    <s v="SAD-SF-2-N-3"/>
    <s v="SAD-SF-2"/>
    <s v="SAD-SF-2-N-3_S0-0_H_18"/>
    <n v="18"/>
    <s v="clear"/>
    <s v="fiber"/>
    <x v="0"/>
    <x v="4"/>
    <n v="0"/>
    <n v="0"/>
    <n v="0"/>
    <n v="8.8999999999999995E-4"/>
    <n v="5.2329999999999997"/>
    <n v="1.7669999999999999"/>
    <n v="12.552"/>
    <s v="Y"/>
    <s v="SAD-SF-2-N-3_S0-0_H_18.SPA"/>
    <s v="Y"/>
    <x v="1"/>
    <s v="PET.2"/>
    <s v="Moore Institute for Plastic Pollution Research"/>
    <s v="Reflectance"/>
    <n v="0"/>
    <s v="Reflectance"/>
    <n v="0"/>
    <x v="0"/>
    <x v="0"/>
    <x v="0"/>
    <x v="0"/>
  </r>
  <r>
    <x v="1"/>
    <s v="Stormflow"/>
    <n v="3"/>
    <s v="LB"/>
    <s v="Outside Thalweg_2"/>
    <n v="1.18"/>
    <s v="SF-2"/>
    <s v="SAD-SF-2-N-3"/>
    <s v="SAD-SF-2"/>
    <s v="SAD-SF-2-N-3_S0-0_I_14"/>
    <n v="14"/>
    <s v="black"/>
    <s v="fiber"/>
    <x v="0"/>
    <x v="1"/>
    <n v="0"/>
    <n v="0"/>
    <n v="0"/>
    <n v="1.9100000000000001E-4"/>
    <n v="0.85799999999999998"/>
    <n v="0.47799999999999998"/>
    <n v="1.835"/>
    <s v="Y"/>
    <s v="SAD-SF-2-N-3_S0-0_I_14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3"/>
    <s v="LB"/>
    <s v="Outside Thalweg_2"/>
    <n v="1.18"/>
    <s v="SF-2"/>
    <s v="SAD-SF-2-N-3"/>
    <s v="SAD-SF-2"/>
    <s v="SAD-SF-2-N-3_S0-0_I_26"/>
    <n v="26"/>
    <s v="black"/>
    <s v="fiber"/>
    <x v="0"/>
    <x v="1"/>
    <n v="0"/>
    <n v="0"/>
    <n v="0"/>
    <n v="1.9100000000000001E-4"/>
    <n v="0.90700000000000003"/>
    <n v="0.54100000000000004"/>
    <n v="1.5640000000000001"/>
    <s v="Y"/>
    <s v="SAD-SF-2-N-3_S0-0_I_26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3"/>
    <s v="LB"/>
    <s v="Outside Thalweg_2"/>
    <n v="1.18"/>
    <s v="SF-2"/>
    <s v="SAD-SF-2-N-3"/>
    <s v="SAD-SF-2"/>
    <s v="SAD-SF-2-N-3_S0-0_I_43"/>
    <n v="43"/>
    <s v="brown"/>
    <s v="fiber"/>
    <x v="0"/>
    <x v="1"/>
    <n v="0"/>
    <n v="0"/>
    <n v="0"/>
    <n v="1.27E-4"/>
    <n v="1.0940000000000001"/>
    <n v="0.19600000000000001"/>
    <n v="1.212"/>
    <s v="Y"/>
    <s v="SAD-SF-2-N-3_S0-0_I_43.SPA"/>
    <s v="Y"/>
    <x v="4"/>
    <s v="PEST"/>
    <s v="Moore Institute for Plastic Pollution Research"/>
    <s v="Reflectance"/>
    <n v="0"/>
    <s v="Reflectance"/>
    <n v="0"/>
    <x v="4"/>
    <x v="2"/>
    <x v="0"/>
    <x v="1"/>
  </r>
  <r>
    <x v="1"/>
    <s v="Stormflow"/>
    <n v="3"/>
    <s v="LB"/>
    <s v="Outside Thalweg_2"/>
    <n v="1.18"/>
    <s v="SF-2"/>
    <s v="SAD-SF-2-N-3"/>
    <s v="SAD-SF-2"/>
    <s v="SAD-SF-2-N-3_S0-0_L_9"/>
    <n v="9"/>
    <s v="blue"/>
    <s v="fiber"/>
    <x v="0"/>
    <x v="2"/>
    <n v="0"/>
    <n v="0"/>
    <n v="0"/>
    <n v="3.1799999999999998E-4"/>
    <n v="3.01"/>
    <n v="0.41699999999999998"/>
    <n v="3.8370000000000002"/>
    <s v="Y"/>
    <s v="SAD-SF-2-N-3_S0-0_L_9.SPA"/>
    <s v="Y"/>
    <x v="1"/>
    <s v="PET.2"/>
    <s v="Moore Institute for Plastic Pollution Research"/>
    <s v="Reflectance"/>
    <n v="0"/>
    <s v="Reflectance"/>
    <n v="0"/>
    <x v="0"/>
    <x v="0"/>
    <x v="0"/>
    <x v="0"/>
  </r>
  <r>
    <x v="1"/>
    <s v="Stormflow"/>
    <n v="3"/>
    <s v="LB"/>
    <s v="Outside Thalweg_2"/>
    <n v="1.18"/>
    <s v="SF-2"/>
    <s v="SAD-SF-2-N-3"/>
    <s v="SAD-SF-2"/>
    <s v="SAD-SF-2-N-3_S0-0_O_12"/>
    <n v="12"/>
    <s v="pink"/>
    <s v="fiber"/>
    <x v="0"/>
    <x v="0"/>
    <n v="0"/>
    <s v="thick"/>
    <s v="done"/>
    <n v="3.1799999999999998E-4"/>
    <n v="3.84"/>
    <n v="0.246"/>
    <n v="3.9089999999999998"/>
    <s v="Y"/>
    <s v="SAD-SF-2-N-3_S0-0_O_12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1"/>
    <s v="Stormflow"/>
    <n v="3"/>
    <s v="LB"/>
    <s v="Outside Thalweg_2"/>
    <n v="1.18"/>
    <s v="SF-2"/>
    <s v="SAD-SF-2-N-3"/>
    <s v="SAD-SF-2"/>
    <s v="SAD-SF-2-N-3_S0-0_O_55"/>
    <n v="55"/>
    <s v="black"/>
    <s v="fiber"/>
    <x v="0"/>
    <x v="1"/>
    <n v="0"/>
    <n v="0"/>
    <n v="0"/>
    <n v="1.9100000000000001E-4"/>
    <n v="1.9219999999999999"/>
    <n v="0.41099999999999998"/>
    <n v="2.2890000000000001"/>
    <s v="Y"/>
    <s v="SAD-SF-2-N-3_S0-0_O_55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3"/>
    <s v="LB"/>
    <s v="Outside Thalweg_2"/>
    <n v="1.18"/>
    <s v="SF-2"/>
    <s v="SAD-SF-2-N-3"/>
    <s v="SAD-SF-2"/>
    <s v="SAD-SF-2-N-3_S0-0_O_56"/>
    <n v="56"/>
    <s v="red"/>
    <s v="fiber"/>
    <x v="0"/>
    <x v="0"/>
    <n v="0"/>
    <n v="0"/>
    <n v="0"/>
    <n v="2.5399999999999999E-4"/>
    <n v="1.9990000000000001"/>
    <n v="0.51300000000000001"/>
    <n v="2.282"/>
    <s v="Y"/>
    <s v="SAD-SF-2-N-3_S0-0_O_56.SPA"/>
    <s v="Y"/>
    <x v="5"/>
    <s v="PEVA 10. Yellow Fiber"/>
    <s v="FLOPP, De Frond et al. 2021"/>
    <n v="0"/>
    <s v="TRANSMITTANCE"/>
    <n v="0"/>
    <s v="Polymers"/>
    <x v="7"/>
    <x v="5"/>
    <x v="0"/>
    <x v="0"/>
  </r>
  <r>
    <x v="1"/>
    <s v="Stormflow"/>
    <n v="3"/>
    <s v="LB"/>
    <s v="Outside Thalweg_2"/>
    <n v="1.18"/>
    <s v="SF-2"/>
    <s v="SAD-SF-2-N-3"/>
    <s v="SAD-SF-2"/>
    <s v="SAD-SF-2-N-3_S0-0_P_62"/>
    <n v="62"/>
    <s v="black"/>
    <s v="fiber"/>
    <x v="0"/>
    <x v="1"/>
    <n v="0"/>
    <n v="0"/>
    <n v="0"/>
    <n v="1.9100000000000001E-4"/>
    <n v="0.874"/>
    <n v="0.32700000000000001"/>
    <n v="1.792"/>
    <s v="Y"/>
    <s v="SAD-SF-2-N-3_S0-0_P_62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2"/>
    <s v="C"/>
    <s v="Inside Thalweg"/>
    <n v="1.19"/>
    <s v="SF-2"/>
    <s v="SAD-SF-2-N-2"/>
    <s v="SAD-SF-2"/>
    <s v="SAD-SF-2-N-2_S0-0_E_19"/>
    <n v="19"/>
    <s v="black"/>
    <s v="fiber"/>
    <x v="0"/>
    <x v="1"/>
    <n v="0"/>
    <n v="0"/>
    <n v="0"/>
    <n v="0.03"/>
    <n v="2.2360000000000002"/>
    <n v="1.1259999999999999"/>
    <n v="3.8690000000000002"/>
    <s v="Y"/>
    <s v="SAD-SF-2-N-2_S0-0_E_19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1"/>
    <s v="RB"/>
    <s v="Outside Thalweg_1"/>
    <n v="1.0900000000000001"/>
    <s v="SF-6"/>
    <s v="SAD-SF-6-N-1"/>
    <s v="SAD-SF-6"/>
    <s v="SAD-SF-6-N-1_S1-1_A_18"/>
    <n v="18"/>
    <s v="black"/>
    <s v="fiber"/>
    <x v="0"/>
    <x v="1"/>
    <n v="0"/>
    <n v="0"/>
    <s v="done"/>
    <e v="#N/A"/>
    <e v="#N/A"/>
    <e v="#N/A"/>
    <e v="#N/A"/>
    <s v="Y"/>
    <s v="SAD-SF-6-N-1_S1-1_A_18.SPA"/>
    <n v="0"/>
    <x v="5"/>
    <s v="PET.2"/>
    <s v="Moore Institute for Plastic Pollution Research"/>
    <s v="Reflectance"/>
    <n v="0"/>
    <s v="Reflectance"/>
    <n v="0"/>
    <x v="0"/>
    <x v="0"/>
    <x v="0"/>
    <x v="0"/>
  </r>
  <r>
    <x v="1"/>
    <s v="Stormflow"/>
    <n v="1"/>
    <s v="RB"/>
    <s v="Outside Thalweg_1"/>
    <n v="1.0900000000000001"/>
    <s v="SF-6"/>
    <s v="SAD-SF-6-N-1"/>
    <s v="SAD-SF-6"/>
    <s v="SAD-SF-6-N-1_S1-1_F_13"/>
    <n v="13"/>
    <s v="black"/>
    <s v="fiber"/>
    <x v="0"/>
    <x v="1"/>
    <n v="0"/>
    <n v="0"/>
    <n v="0"/>
    <e v="#N/A"/>
    <e v="#N/A"/>
    <e v="#N/A"/>
    <e v="#N/A"/>
    <s v="Y"/>
    <s v="SAD-SF-6-N-1_S1-1_F_13.SPA"/>
    <n v="0"/>
    <x v="0"/>
    <s v="polytehylene_terephthalate"/>
    <s v="win cowger and sebastian primpke"/>
    <s v="Reflectance"/>
    <n v="0"/>
    <s v="Reflectance"/>
    <n v="0"/>
    <x v="0"/>
    <x v="0"/>
    <x v="0"/>
    <x v="0"/>
  </r>
  <r>
    <x v="1"/>
    <s v="Stormflow"/>
    <n v="1"/>
    <s v="RB"/>
    <s v="Outside Thalweg_1"/>
    <n v="1.0900000000000001"/>
    <s v="SF-6"/>
    <s v="SAD-SF-6-N-1"/>
    <s v="SAD-SF-6"/>
    <s v="SAD-SF-6-N-1_S1-1_F_33"/>
    <n v="33"/>
    <s v="blue"/>
    <s v="fiber"/>
    <x v="0"/>
    <x v="2"/>
    <n v="0"/>
    <s v="fragment?"/>
    <s v="done"/>
    <e v="#N/A"/>
    <e v="#N/A"/>
    <e v="#N/A"/>
    <e v="#N/A"/>
    <s v="Y"/>
    <s v="SAD-SF-6-N-1_S1-1_F_33.SPA"/>
    <n v="0"/>
    <x v="0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2"/>
    <s v="C"/>
    <s v="Inside Thalweg"/>
    <n v="0.87"/>
    <s v="SF-6"/>
    <s v="SAD-SF-6-N-2"/>
    <s v="SAD-SF-6"/>
    <s v="SAD-SF-6-N-2_S1-1_A_4"/>
    <n v="4"/>
    <s v="blue"/>
    <s v="fiber"/>
    <x v="0"/>
    <x v="2"/>
    <n v="0"/>
    <n v="0"/>
    <n v="0"/>
    <e v="#N/A"/>
    <e v="#N/A"/>
    <e v="#N/A"/>
    <e v="#N/A"/>
    <s v="Y"/>
    <s v="SAD-SF-6-N-2_S1-1_A_4.SPA"/>
    <n v="0"/>
    <x v="0"/>
    <s v="PES"/>
    <s v="win cowger and sebastian primpke"/>
    <s v="Reflectance"/>
    <n v="0"/>
    <s v="Reflectance"/>
    <n v="0"/>
    <x v="4"/>
    <x v="2"/>
    <x v="0"/>
    <x v="0"/>
  </r>
  <r>
    <x v="1"/>
    <s v="Stormflow"/>
    <n v="2"/>
    <s v="C"/>
    <s v="Inside Thalweg"/>
    <n v="0.87"/>
    <s v="SF-6"/>
    <s v="SAD-SF-6-N-2"/>
    <s v="SAD-SF-6"/>
    <s v="SAD-SF-6-N-2_S1-1_D_5"/>
    <n v="5"/>
    <s v="brown"/>
    <s v="fiber"/>
    <x v="0"/>
    <x v="1"/>
    <n v="0"/>
    <n v="0"/>
    <n v="0"/>
    <e v="#N/A"/>
    <e v="#N/A"/>
    <e v="#N/A"/>
    <e v="#N/A"/>
    <s v="Y"/>
    <s v="SAD-SF-6-N-2_S1-1_D_5.SPA"/>
    <n v="0"/>
    <x v="0"/>
    <s v="Acrylic 1. Green Yarn Fiber"/>
    <s v="FLOPP, De Frond et al. 2021"/>
    <n v="0"/>
    <s v="TRANSMITTANCE"/>
    <n v="0"/>
    <s v="Polymers"/>
    <x v="8"/>
    <x v="7"/>
    <x v="0"/>
    <x v="0"/>
  </r>
  <r>
    <x v="1"/>
    <s v="Stormflow"/>
    <n v="2"/>
    <s v="C"/>
    <s v="Inside Thalweg"/>
    <n v="0.87"/>
    <s v="SF-6"/>
    <s v="SAD-SF-6-N-2"/>
    <s v="SAD-SF-6"/>
    <s v="SAD-SF-6-N-2_S1-1_E_47"/>
    <n v="47"/>
    <s v="blue"/>
    <s v="fiber"/>
    <x v="0"/>
    <x v="2"/>
    <n v="0"/>
    <n v="0"/>
    <n v="0"/>
    <e v="#N/A"/>
    <e v="#N/A"/>
    <e v="#N/A"/>
    <e v="#N/A"/>
    <s v="Y"/>
    <s v="SAD-SF-6-N-2_S1-1_E_47.SPA"/>
    <n v="0"/>
    <x v="0"/>
    <s v="PES"/>
    <s v="win cowger and sebastian primpke"/>
    <s v="Reflectance"/>
    <n v="0"/>
    <s v="Reflectance"/>
    <n v="0"/>
    <x v="4"/>
    <x v="2"/>
    <x v="0"/>
    <x v="0"/>
  </r>
  <r>
    <x v="1"/>
    <s v="Stormflow"/>
    <n v="2"/>
    <s v="C"/>
    <s v="Inside Thalweg"/>
    <n v="0.87"/>
    <s v="SF-6"/>
    <s v="SAD-SF-6-N-2"/>
    <s v="SAD-SF-6"/>
    <s v="SAD-SF-6-N-2_S1-1_F_9"/>
    <n v="9"/>
    <s v="blue"/>
    <s v="fiber"/>
    <x v="0"/>
    <x v="2"/>
    <n v="0"/>
    <n v="0"/>
    <n v="0"/>
    <e v="#N/A"/>
    <e v="#N/A"/>
    <e v="#N/A"/>
    <e v="#N/A"/>
    <s v="Y"/>
    <s v="SAD-SF-6-N-2_S1-1_F_9.SPA"/>
    <n v="0"/>
    <x v="5"/>
    <s v="PET"/>
    <s v="win cowger and sebastian primpke"/>
    <s v="transmission"/>
    <n v="0"/>
    <s v="transmission"/>
    <n v="0"/>
    <x v="0"/>
    <x v="0"/>
    <x v="0"/>
    <x v="0"/>
  </r>
  <r>
    <x v="1"/>
    <s v="Stormflow"/>
    <n v="2"/>
    <s v="C"/>
    <s v="Inside Thalweg"/>
    <n v="0.87"/>
    <s v="SF-6"/>
    <s v="SAD-SF-6-N-2"/>
    <s v="SAD-SF-6"/>
    <s v="SAD-SF-6-N-2_S1-1_H_45"/>
    <n v="45"/>
    <s v="black"/>
    <s v="fiber"/>
    <x v="0"/>
    <x v="1"/>
    <n v="0"/>
    <n v="0"/>
    <n v="0"/>
    <e v="#N/A"/>
    <e v="#N/A"/>
    <e v="#N/A"/>
    <e v="#N/A"/>
    <s v="Y"/>
    <s v="SAD-SF-6-N-2_S1-1_H_45.SPA"/>
    <n v="0"/>
    <x v="1"/>
    <s v="PES"/>
    <s v="win cowger and sebastian primpke"/>
    <s v="transmission"/>
    <n v="0"/>
    <s v="transmission"/>
    <n v="0"/>
    <x v="4"/>
    <x v="2"/>
    <x v="0"/>
    <x v="0"/>
  </r>
  <r>
    <x v="1"/>
    <s v="Stormflow"/>
    <n v="2"/>
    <s v="C"/>
    <s v="Inside Thalweg"/>
    <n v="0.87"/>
    <s v="SF-6"/>
    <s v="SAD-SF-6-N-2"/>
    <s v="SAD-SF-6"/>
    <s v="SAD-SF-6-N-2_S1-1_J_7"/>
    <n v="7"/>
    <s v="gray"/>
    <s v="fiber"/>
    <x v="0"/>
    <x v="1"/>
    <n v="0"/>
    <n v="0"/>
    <n v="0"/>
    <e v="#N/A"/>
    <e v="#N/A"/>
    <e v="#N/A"/>
    <e v="#N/A"/>
    <s v="Y"/>
    <s v="SAD-SF-6-N-2_S1-1_J_7.SPA"/>
    <n v="0"/>
    <x v="5"/>
    <s v="PEST"/>
    <s v="Moore Institute for Plastic Pollution Research"/>
    <s v="Reflectance"/>
    <n v="0"/>
    <s v="Reflectance"/>
    <n v="0"/>
    <x v="4"/>
    <x v="2"/>
    <x v="0"/>
    <x v="0"/>
  </r>
  <r>
    <x v="1"/>
    <s v="Stormflow"/>
    <n v="2"/>
    <s v="C"/>
    <s v="Inside Thalweg"/>
    <n v="0.87"/>
    <s v="SF-6"/>
    <s v="SAD-SF-6-N-2"/>
    <s v="SAD-SF-6"/>
    <s v="SAD-SF-6-N-2_S1-2_D_21"/>
    <n v="21"/>
    <s v="black"/>
    <s v="fiber"/>
    <x v="0"/>
    <x v="1"/>
    <n v="0"/>
    <n v="0"/>
    <n v="0"/>
    <e v="#N/A"/>
    <e v="#N/A"/>
    <e v="#N/A"/>
    <e v="#N/A"/>
    <s v="Y"/>
    <s v="SAD-SF-6-N-2_S1-2_D_21.SPA"/>
    <n v="0"/>
    <x v="4"/>
    <s v="PAN"/>
    <s v="win cowger and sebastian primpke"/>
    <s v="Reflectance"/>
    <n v="0"/>
    <s v="Reflectance"/>
    <n v="0"/>
    <x v="8"/>
    <x v="2"/>
    <x v="0"/>
    <x v="1"/>
  </r>
  <r>
    <x v="1"/>
    <s v="Stormflow"/>
    <n v="2"/>
    <s v="C"/>
    <s v="Inside Thalweg"/>
    <n v="0.87"/>
    <s v="SF-6"/>
    <s v="SAD-SF-6-N-2"/>
    <s v="SAD-SF-6"/>
    <s v="SAD-SF-6-N-2_S1-2_D_34"/>
    <n v="34"/>
    <s v="gray"/>
    <s v="fiber"/>
    <x v="0"/>
    <x v="1"/>
    <n v="0"/>
    <n v="0"/>
    <n v="0"/>
    <e v="#N/A"/>
    <e v="#N/A"/>
    <e v="#N/A"/>
    <e v="#N/A"/>
    <s v="Y"/>
    <s v="SAD-SF-6-N-2_S1-2_D_34.SPA"/>
    <n v="0"/>
    <x v="1"/>
    <s v="PES"/>
    <s v="win cowger and sebastian primpke"/>
    <s v="Reflectance"/>
    <n v="0"/>
    <s v="Reflectance"/>
    <n v="0"/>
    <x v="4"/>
    <x v="2"/>
    <x v="0"/>
    <x v="0"/>
  </r>
  <r>
    <x v="1"/>
    <s v="Stormflow"/>
    <n v="2"/>
    <s v="C"/>
    <s v="Inside Thalweg"/>
    <n v="0.87"/>
    <s v="SF-6"/>
    <s v="SAD-SF-6-N-2"/>
    <s v="SAD-SF-6"/>
    <s v="SAD-SF-6-N-2_S1-2_I_18"/>
    <n v="18"/>
    <s v="black"/>
    <s v="fiber"/>
    <x v="0"/>
    <x v="1"/>
    <n v="0"/>
    <n v="0"/>
    <n v="0"/>
    <e v="#N/A"/>
    <e v="#N/A"/>
    <e v="#N/A"/>
    <e v="#N/A"/>
    <s v="Y"/>
    <s v="SAD-SF-6-N-2_S1-2_I_18.SPA"/>
    <n v="0"/>
    <x v="1"/>
    <s v="Polyethylenterephthalat"/>
    <s v="win cowger and sebastian primpke"/>
    <s v="Reflectance"/>
    <n v="0"/>
    <s v="Reflectance"/>
    <n v="0"/>
    <x v="0"/>
    <x v="0"/>
    <x v="0"/>
    <x v="0"/>
  </r>
  <r>
    <x v="1"/>
    <s v="Stormflow"/>
    <n v="3"/>
    <s v="LB"/>
    <s v="Outside Thalweg_2"/>
    <n v="0.8"/>
    <s v="SF-6"/>
    <s v="SAD-SF-6-N-3"/>
    <s v="SAD-SF-6"/>
    <s v="SAD-SF-6-N-3_S1-1_C_44"/>
    <n v="44"/>
    <s v="black"/>
    <s v="fiber"/>
    <x v="0"/>
    <x v="1"/>
    <n v="0"/>
    <s v="crumbly"/>
    <s v="done"/>
    <e v="#N/A"/>
    <e v="#N/A"/>
    <e v="#N/A"/>
    <e v="#N/A"/>
    <s v="Y"/>
    <s v="SAD-SF-6-N-3_S1-1_C_44.SPA"/>
    <n v="0"/>
    <x v="2"/>
    <s v="ABS"/>
    <s v="win cowger and sebastian primpke"/>
    <s v="Reflectance"/>
    <n v="0"/>
    <s v="Reflectance"/>
    <n v="0"/>
    <x v="7"/>
    <x v="6"/>
    <x v="0"/>
    <x v="0"/>
  </r>
  <r>
    <x v="1"/>
    <s v="Stormflow"/>
    <n v="3"/>
    <s v="LB"/>
    <s v="Outside Thalweg_2"/>
    <n v="0.8"/>
    <s v="SF-6"/>
    <s v="SAD-SF-6-N-3"/>
    <s v="SAD-SF-6"/>
    <s v="SAD-SF-6-N-3_S1-1_C_59"/>
    <n v="59"/>
    <s v="black"/>
    <s v="fiber"/>
    <x v="0"/>
    <x v="1"/>
    <n v="0"/>
    <n v="0"/>
    <n v="0"/>
    <e v="#N/A"/>
    <e v="#N/A"/>
    <e v="#N/A"/>
    <e v="#N/A"/>
    <s v="Y"/>
    <s v="SAD-SF-6-N-3_S1-1_C_59.SPA"/>
    <n v="0"/>
    <x v="1"/>
    <s v="PET-G"/>
    <s v="win cowger and sebastian primpke"/>
    <s v="Reflectance"/>
    <n v="0"/>
    <s v="Reflectance"/>
    <n v="0"/>
    <x v="14"/>
    <x v="12"/>
    <x v="0"/>
    <x v="0"/>
  </r>
  <r>
    <x v="1"/>
    <s v="Stormflow"/>
    <n v="3"/>
    <s v="LB"/>
    <s v="Outside Thalweg_2"/>
    <n v="0.8"/>
    <s v="SF-6"/>
    <s v="SAD-SF-6-N-3"/>
    <s v="SAD-SF-6"/>
    <s v="SAD-SF-6-N-3_S1-1_D_25"/>
    <n v="25"/>
    <s v="black"/>
    <s v="fiber"/>
    <x v="0"/>
    <x v="1"/>
    <n v="0"/>
    <n v="0"/>
    <n v="0"/>
    <e v="#N/A"/>
    <e v="#N/A"/>
    <e v="#N/A"/>
    <e v="#N/A"/>
    <s v="Y"/>
    <s v="SAD-SF-6-N-3_S1-1_D_25.SPA"/>
    <n v="0"/>
    <x v="0"/>
    <s v="PET"/>
    <s v="win cowger and sebastian primpke"/>
    <s v="transmission"/>
    <n v="0"/>
    <s v="transmission"/>
    <n v="0"/>
    <x v="0"/>
    <x v="0"/>
    <x v="0"/>
    <x v="0"/>
  </r>
  <r>
    <x v="1"/>
    <s v="Stormflow"/>
    <n v="3"/>
    <s v="LB"/>
    <s v="Outside Thalweg_2"/>
    <n v="0.8"/>
    <s v="SF-6"/>
    <s v="SAD-SF-6-N-3"/>
    <s v="SAD-SF-6"/>
    <s v="SAD-SF-6-N-3_S1-1_G_51"/>
    <n v="51"/>
    <s v="black"/>
    <s v="fiber"/>
    <x v="0"/>
    <x v="1"/>
    <n v="0"/>
    <n v="0"/>
    <n v="0"/>
    <e v="#N/A"/>
    <e v="#N/A"/>
    <e v="#N/A"/>
    <e v="#N/A"/>
    <s v="Y"/>
    <s v="SAD-SF-6-N-3_S1-1_G_51.SPA"/>
    <n v="0"/>
    <x v="1"/>
    <s v="PES"/>
    <s v="win cowger and sebastian primpke"/>
    <s v="Reflectance"/>
    <n v="0"/>
    <s v="Reflectance"/>
    <n v="0"/>
    <x v="4"/>
    <x v="2"/>
    <x v="0"/>
    <x v="0"/>
  </r>
  <r>
    <x v="1"/>
    <s v="Stormflow"/>
    <n v="3"/>
    <s v="LB"/>
    <s v="Outside Thalweg_2"/>
    <n v="0.8"/>
    <s v="SF-6"/>
    <s v="SAD-SF-6-N-3"/>
    <s v="SAD-SF-6"/>
    <s v="SAD-SF-6-N-3_S1-1_I_28"/>
    <n v="28"/>
    <s v="black"/>
    <s v="fiber"/>
    <x v="0"/>
    <x v="1"/>
    <n v="0"/>
    <n v="0"/>
    <n v="0"/>
    <e v="#N/A"/>
    <e v="#N/A"/>
    <e v="#N/A"/>
    <e v="#N/A"/>
    <s v="Y"/>
    <s v="SAD-SF-6-N-3_S1-1_I_28.SPA"/>
    <n v="0"/>
    <x v="5"/>
    <s v="PES"/>
    <s v="win cowger and sebastian primpke"/>
    <s v="Reflectance"/>
    <n v="0"/>
    <s v="Reflectance"/>
    <n v="0"/>
    <x v="4"/>
    <x v="2"/>
    <x v="0"/>
    <x v="0"/>
  </r>
  <r>
    <x v="1"/>
    <s v="Stormflow"/>
    <n v="3"/>
    <s v="LB"/>
    <s v="Outside Thalweg_2"/>
    <n v="0.8"/>
    <s v="SF-6"/>
    <s v="SAD-SF-6-N-3"/>
    <s v="SAD-SF-6"/>
    <s v="SAD-SF-6-N-3_S1-1_L_3"/>
    <n v="3"/>
    <s v="black"/>
    <s v="fiber"/>
    <x v="0"/>
    <x v="1"/>
    <n v="0"/>
    <n v="0"/>
    <n v="0"/>
    <e v="#N/A"/>
    <e v="#N/A"/>
    <e v="#N/A"/>
    <e v="#N/A"/>
    <s v="Y"/>
    <s v="SAD-SF-6-N-3_S1-1_L_3.SPA"/>
    <n v="0"/>
    <x v="0"/>
    <s v="PET"/>
    <s v="win cowger and sebastian primpke"/>
    <s v="Reflectance"/>
    <n v="0"/>
    <s v="Reflectance"/>
    <n v="0"/>
    <x v="0"/>
    <x v="0"/>
    <x v="0"/>
    <x v="0"/>
  </r>
  <r>
    <x v="1"/>
    <s v="Stormflow"/>
    <n v="3"/>
    <s v="LB"/>
    <s v="Outside Thalweg_2"/>
    <n v="0.8"/>
    <s v="SF-6"/>
    <s v="SAD-SF-6-N-3"/>
    <s v="SAD-SF-6"/>
    <s v="SAD-SF-6-N-3_S1-1_N_56"/>
    <n v="56"/>
    <s v="gray"/>
    <s v="fiber"/>
    <x v="0"/>
    <x v="1"/>
    <n v="0"/>
    <n v="0"/>
    <n v="0"/>
    <e v="#N/A"/>
    <e v="#N/A"/>
    <e v="#N/A"/>
    <e v="#N/A"/>
    <s v="Y"/>
    <s v="SAD-SF-6-N-3_S1-1_N_56.SPA"/>
    <n v="0"/>
    <x v="1"/>
    <s v="PES"/>
    <s v="win cowger and sebastian primpke"/>
    <s v="Reflectance"/>
    <n v="0"/>
    <s v="Reflectance"/>
    <n v="0"/>
    <x v="4"/>
    <x v="2"/>
    <x v="0"/>
    <x v="0"/>
  </r>
  <r>
    <x v="1"/>
    <s v="Stormflow"/>
    <n v="3"/>
    <s v="LB"/>
    <s v="Outside Thalweg_2"/>
    <n v="0.8"/>
    <s v="SF-6"/>
    <s v="SAD-SF-6-N-3"/>
    <s v="SAD-SF-6"/>
    <s v="SAD-SF-6-N-3_S1-1_O_21"/>
    <n v="21"/>
    <s v="pink"/>
    <s v="fiber"/>
    <x v="0"/>
    <x v="0"/>
    <n v="0"/>
    <n v="0"/>
    <n v="0"/>
    <e v="#N/A"/>
    <e v="#N/A"/>
    <e v="#N/A"/>
    <e v="#N/A"/>
    <s v="Y"/>
    <s v="SAD-SF-6-N-3_S1-1_O_21.SPA"/>
    <n v="0"/>
    <x v="4"/>
    <s v="PES"/>
    <s v="win cowger and sebastian primpke"/>
    <s v="Reflectance"/>
    <n v="0"/>
    <s v="Reflectance"/>
    <n v="0"/>
    <x v="4"/>
    <x v="2"/>
    <x v="0"/>
    <x v="1"/>
  </r>
  <r>
    <x v="1"/>
    <s v="Stormflow"/>
    <n v="3"/>
    <s v="LB"/>
    <s v="Outside Thalweg_2"/>
    <n v="0.8"/>
    <s v="SF-6"/>
    <s v="SAD-SF-6-N-3"/>
    <s v="SAD-SF-6"/>
    <s v="SAD-SF-6-N-3_S1-2_A_44"/>
    <n v="44"/>
    <s v="blue"/>
    <s v="fiber"/>
    <x v="0"/>
    <x v="2"/>
    <n v="0"/>
    <n v="0"/>
    <n v="0"/>
    <e v="#N/A"/>
    <e v="#N/A"/>
    <e v="#N/A"/>
    <e v="#N/A"/>
    <s v="Y"/>
    <s v="SAD-SF-6-N-3_S1-2_A_44.SPA"/>
    <n v="0"/>
    <x v="1"/>
    <s v="PES"/>
    <s v="win cowger and sebastian primpke"/>
    <s v="Reflectance"/>
    <n v="0"/>
    <s v="Reflectance"/>
    <n v="0"/>
    <x v="4"/>
    <x v="2"/>
    <x v="0"/>
    <x v="0"/>
  </r>
  <r>
    <x v="1"/>
    <s v="Stormflow"/>
    <n v="3"/>
    <s v="LB"/>
    <s v="Outside Thalweg_2"/>
    <n v="0.8"/>
    <s v="SF-6"/>
    <s v="SAD-SF-6-N-3"/>
    <s v="SAD-SF-6"/>
    <s v="SAD-SF-6-N-3_S1-2_D_51"/>
    <n v="51"/>
    <s v="pink"/>
    <s v="fiber"/>
    <x v="0"/>
    <x v="0"/>
    <n v="0"/>
    <n v="0"/>
    <n v="0"/>
    <e v="#N/A"/>
    <e v="#N/A"/>
    <e v="#N/A"/>
    <e v="#N/A"/>
    <s v="Y"/>
    <s v="SAD-SF-6-N-3_S1-2_D_51.SPA"/>
    <n v="0"/>
    <x v="0"/>
    <s v="PET"/>
    <s v="win cowger and sebastian primpke"/>
    <s v="transmission"/>
    <n v="0"/>
    <s v="transmission"/>
    <n v="0"/>
    <x v="0"/>
    <x v="0"/>
    <x v="0"/>
    <x v="0"/>
  </r>
  <r>
    <x v="1"/>
    <s v="Stormflow"/>
    <n v="3"/>
    <s v="LB"/>
    <s v="Outside Thalweg_2"/>
    <n v="0.8"/>
    <s v="SF-6"/>
    <s v="SAD-SF-6-N-3"/>
    <s v="SAD-SF-6"/>
    <s v="SAD-SF-6-N-3_S1-2_E_33"/>
    <n v="33"/>
    <s v="black"/>
    <s v="fiber"/>
    <x v="0"/>
    <x v="1"/>
    <n v="0"/>
    <n v="0"/>
    <n v="0"/>
    <e v="#N/A"/>
    <e v="#N/A"/>
    <e v="#N/A"/>
    <e v="#N/A"/>
    <s v="Y"/>
    <s v="SAD-SF-6-N-3_S1-2_E_33.SPA"/>
    <n v="0"/>
    <x v="0"/>
    <s v="PES"/>
    <s v="win cowger and sebastian primpke"/>
    <s v="Reflectance"/>
    <n v="0"/>
    <s v="Reflectance"/>
    <n v="0"/>
    <x v="4"/>
    <x v="2"/>
    <x v="0"/>
    <x v="0"/>
  </r>
  <r>
    <x v="1"/>
    <s v="Stormflow"/>
    <n v="3"/>
    <s v="LB"/>
    <s v="Outside Thalweg_2"/>
    <n v="0.8"/>
    <s v="SF-6"/>
    <s v="SAD-SF-6-N-3"/>
    <s v="SAD-SF-6"/>
    <s v="SAD-SF-6-N-3_S1-2_E_57"/>
    <n v="57"/>
    <s v="black"/>
    <s v="fiber"/>
    <x v="0"/>
    <x v="1"/>
    <n v="0"/>
    <n v="0"/>
    <n v="0"/>
    <e v="#N/A"/>
    <e v="#N/A"/>
    <e v="#N/A"/>
    <e v="#N/A"/>
    <s v="Y"/>
    <s v="SAD-SF-6-N-3_S1-2_E_57.SPA"/>
    <n v="0"/>
    <x v="1"/>
    <s v="PEST"/>
    <s v="Moore Institute for Plastic Pollution Research"/>
    <s v="Reflectance"/>
    <n v="0"/>
    <s v="Reflectance"/>
    <n v="0"/>
    <x v="4"/>
    <x v="2"/>
    <x v="0"/>
    <x v="0"/>
  </r>
  <r>
    <x v="1"/>
    <s v="Stormflow"/>
    <n v="3"/>
    <s v="LB"/>
    <s v="Outside Thalweg_2"/>
    <n v="0.8"/>
    <s v="SF-6"/>
    <s v="SAD-SF-6-N-3"/>
    <s v="SAD-SF-6"/>
    <s v="SAD-SF-6-N-3_S1-2_G_2"/>
    <n v="2"/>
    <s v="black"/>
    <s v="fiber"/>
    <x v="0"/>
    <x v="1"/>
    <n v="0"/>
    <s v="thick fiber; plasticy"/>
    <s v="done"/>
    <e v="#N/A"/>
    <e v="#N/A"/>
    <e v="#N/A"/>
    <e v="#N/A"/>
    <s v="Y"/>
    <s v="SAD-SF-6-N-3_S1-2_G_2.SPA"/>
    <n v="0"/>
    <x v="2"/>
    <s v="polytehylene_terephthalate"/>
    <s v="win cowger and sebastian primpke"/>
    <s v="Reflectance"/>
    <n v="0"/>
    <s v="Reflectance"/>
    <n v="0"/>
    <x v="0"/>
    <x v="0"/>
    <x v="0"/>
    <x v="0"/>
  </r>
  <r>
    <x v="1"/>
    <s v="Stormflow"/>
    <n v="3"/>
    <s v="LB"/>
    <s v="Outside Thalweg_2"/>
    <n v="0.8"/>
    <s v="SF-6"/>
    <s v="SAD-SF-6-N-3"/>
    <s v="SAD-SF-6"/>
    <s v="SAD-SF-6-N-3_S1-2_H_46"/>
    <n v="46"/>
    <s v="clear"/>
    <s v="fiber"/>
    <x v="0"/>
    <x v="4"/>
    <n v="0"/>
    <n v="0"/>
    <n v="0"/>
    <e v="#N/A"/>
    <e v="#N/A"/>
    <e v="#N/A"/>
    <e v="#N/A"/>
    <s v="Y"/>
    <s v="SAD-SF-6-N-3_S1-2_H_46.SPA"/>
    <n v="0"/>
    <x v="0"/>
    <s v="fibre_polypropylene_dyed"/>
    <s v="win cowger and sebastian primpke"/>
    <s v="Reflectance"/>
    <n v="0"/>
    <s v="Reflectance"/>
    <n v="0"/>
    <x v="1"/>
    <x v="3"/>
    <x v="0"/>
    <x v="0"/>
  </r>
  <r>
    <x v="1"/>
    <s v="Stormflow"/>
    <n v="3"/>
    <s v="LB"/>
    <s v="Outside Thalweg_2"/>
    <n v="0.8"/>
    <s v="SF-6"/>
    <s v="SAD-SF-6-N-3"/>
    <s v="SAD-SF-6"/>
    <s v="SAD-SF-6-N-3_S1-2_J_19"/>
    <n v="19"/>
    <s v="black"/>
    <s v="fiber"/>
    <x v="0"/>
    <x v="1"/>
    <n v="0"/>
    <n v="0"/>
    <n v="0"/>
    <e v="#N/A"/>
    <e v="#N/A"/>
    <e v="#N/A"/>
    <e v="#N/A"/>
    <s v="Y"/>
    <s v="SAD-SF-6-N-3_S1-2_J_19.SPA"/>
    <n v="0"/>
    <x v="1"/>
    <s v="PAN"/>
    <s v="win cowger and sebastian primpke"/>
    <s v="Reflectance"/>
    <n v="0"/>
    <s v="Reflectance"/>
    <n v="0"/>
    <x v="8"/>
    <x v="2"/>
    <x v="0"/>
    <x v="0"/>
  </r>
  <r>
    <x v="1"/>
    <s v="Stormflow"/>
    <n v="3"/>
    <s v="LB"/>
    <s v="Outside Thalweg_2"/>
    <n v="0.8"/>
    <s v="SF-6"/>
    <s v="SAD-SF-6-N-3"/>
    <s v="SAD-SF-6"/>
    <s v="SAD-SF-6-N-3_S1-2_J_28"/>
    <n v="28"/>
    <s v="gray"/>
    <s v="fiber"/>
    <x v="0"/>
    <x v="1"/>
    <n v="0"/>
    <n v="0"/>
    <n v="0"/>
    <e v="#N/A"/>
    <e v="#N/A"/>
    <e v="#N/A"/>
    <e v="#N/A"/>
    <s v="Y"/>
    <s v="SAD-SF-6-N-3_S1-2_J_28.SPA"/>
    <n v="0"/>
    <x v="5"/>
    <s v="PET"/>
    <s v="win cowger and sebastian primpke"/>
    <s v="ATR"/>
    <n v="0"/>
    <s v="ATR"/>
    <n v="0"/>
    <x v="0"/>
    <x v="0"/>
    <x v="0"/>
    <x v="0"/>
  </r>
  <r>
    <x v="1"/>
    <s v="Stormflow"/>
    <n v="3"/>
    <s v="LB"/>
    <s v="Outside Thalweg_2"/>
    <n v="0.8"/>
    <s v="SF-6"/>
    <s v="SAD-SF-6-N-3"/>
    <s v="SAD-SF-6"/>
    <s v="SAD-SF-6-N-3_S1-2_K_61"/>
    <n v="61"/>
    <s v="pink"/>
    <s v="fiber"/>
    <x v="0"/>
    <x v="0"/>
    <n v="0"/>
    <n v="0"/>
    <n v="0"/>
    <e v="#N/A"/>
    <e v="#N/A"/>
    <e v="#N/A"/>
    <e v="#N/A"/>
    <s v="Y"/>
    <s v="SAD-SF-6-N-3_S1-2_K_61.SPA"/>
    <n v="0"/>
    <x v="0"/>
    <s v="PES"/>
    <s v="win cowger and sebastian primpke"/>
    <s v="Reflectance"/>
    <n v="0"/>
    <s v="Reflectance"/>
    <n v="0"/>
    <x v="4"/>
    <x v="2"/>
    <x v="0"/>
    <x v="0"/>
  </r>
  <r>
    <x v="1"/>
    <s v="Stormflow"/>
    <n v="3"/>
    <s v="LB"/>
    <s v="Outside Thalweg_2"/>
    <n v="0.8"/>
    <s v="SF-6"/>
    <s v="SAD-SF-6-N-3"/>
    <s v="SAD-SF-6"/>
    <s v="SAD-SF-6-N-3_S1-2_L_61"/>
    <n v="61"/>
    <s v="black"/>
    <s v="fiber"/>
    <x v="0"/>
    <x v="1"/>
    <n v="0"/>
    <n v="0"/>
    <n v="0"/>
    <e v="#N/A"/>
    <e v="#N/A"/>
    <e v="#N/A"/>
    <e v="#N/A"/>
    <s v="Y"/>
    <s v="SAD-SF-6-N-3_S1-2_L_61.SPA"/>
    <n v="0"/>
    <x v="0"/>
    <s v="ABS"/>
    <s v="win cowger and sebastian primpke"/>
    <s v="Reflectance"/>
    <n v="0"/>
    <s v="Reflectance"/>
    <n v="0"/>
    <x v="7"/>
    <x v="6"/>
    <x v="0"/>
    <x v="0"/>
  </r>
  <r>
    <x v="1"/>
    <s v="Stormflow"/>
    <n v="3"/>
    <s v="LB"/>
    <s v="Outside Thalweg_2"/>
    <n v="0.8"/>
    <s v="SF-6"/>
    <s v="SAD-SF-6-N-3"/>
    <s v="SAD-SF-6"/>
    <s v="SAD-SF-6-N-3_S1-2_M_43"/>
    <n v="43"/>
    <s v="pink"/>
    <s v="fiber"/>
    <x v="0"/>
    <x v="0"/>
    <n v="0"/>
    <n v="0"/>
    <n v="0"/>
    <e v="#N/A"/>
    <e v="#N/A"/>
    <e v="#N/A"/>
    <e v="#N/A"/>
    <s v="Y"/>
    <s v="SAD-SF-6-N-3_S1-2_M_43.SPA"/>
    <n v="0"/>
    <x v="0"/>
    <s v="PES"/>
    <s v="win cowger and sebastian primpke"/>
    <s v="Reflectance"/>
    <n v="0"/>
    <s v="Reflectance"/>
    <n v="0"/>
    <x v="4"/>
    <x v="2"/>
    <x v="0"/>
    <x v="0"/>
  </r>
  <r>
    <x v="1"/>
    <s v="Stormflow"/>
    <n v="3"/>
    <s v="LB"/>
    <s v="Outside Thalweg_2"/>
    <n v="0.8"/>
    <s v="SF-6"/>
    <s v="SAD-SF-6-N-3"/>
    <s v="SAD-SF-6"/>
    <s v="SAD-SF-6-N-3_S1-2_M_62"/>
    <n v="62"/>
    <s v="gray"/>
    <s v="fiber"/>
    <x v="0"/>
    <x v="1"/>
    <n v="0"/>
    <s v="thick fiber; plasticy"/>
    <s v="done"/>
    <e v="#N/A"/>
    <e v="#N/A"/>
    <e v="#N/A"/>
    <e v="#N/A"/>
    <s v="Y"/>
    <s v="SAD-SF-6-N-3_S1-2_M_62.SPA"/>
    <n v="0"/>
    <x v="0"/>
    <s v="ABS"/>
    <s v="win cowger and sebastian primpke"/>
    <s v="Reflectance"/>
    <n v="0"/>
    <s v="Reflectance"/>
    <n v="0"/>
    <x v="7"/>
    <x v="6"/>
    <x v="0"/>
    <x v="0"/>
  </r>
  <r>
    <x v="1"/>
    <s v="Stormflow"/>
    <n v="3"/>
    <s v="LB"/>
    <s v="Outside Thalweg_2"/>
    <n v="0.8"/>
    <s v="SF-6"/>
    <s v="SAD-SF-6-N-3"/>
    <s v="SAD-SF-6"/>
    <s v="SAD-SF-6-N-3_S1-2_O_22"/>
    <n v="22"/>
    <s v="black"/>
    <s v="fiber"/>
    <x v="0"/>
    <x v="1"/>
    <n v="0"/>
    <n v="0"/>
    <n v="0"/>
    <e v="#N/A"/>
    <e v="#N/A"/>
    <e v="#N/A"/>
    <e v="#N/A"/>
    <s v="Y"/>
    <s v="SAD-SF-6-N-3_S1-2_O_22.SPA"/>
    <n v="0"/>
    <x v="2"/>
    <s v="ABS"/>
    <s v="win cowger and sebastian primpke"/>
    <s v="Reflectance"/>
    <n v="0"/>
    <s v="Reflectance"/>
    <n v="0"/>
    <x v="7"/>
    <x v="6"/>
    <x v="0"/>
    <x v="0"/>
  </r>
  <r>
    <x v="1"/>
    <s v="Stormflow"/>
    <n v="3"/>
    <s v="LB"/>
    <s v="Outside Thalweg_2"/>
    <n v="0.8"/>
    <s v="SF-6"/>
    <s v="SAD-SF-6-N-3"/>
    <s v="SAD-SF-6"/>
    <s v="SAD-SF-6-N-3_S1-2_O_51"/>
    <n v="51"/>
    <s v="brown"/>
    <s v="fiber"/>
    <x v="0"/>
    <x v="1"/>
    <n v="0"/>
    <n v="0"/>
    <n v="0"/>
    <e v="#N/A"/>
    <e v="#N/A"/>
    <e v="#N/A"/>
    <e v="#N/A"/>
    <s v="Y"/>
    <s v="SAD-SF-6-N-3_S1-2_O_51.SPA"/>
    <n v="0"/>
    <x v="1"/>
    <s v="PAN"/>
    <s v="win cowger and sebastian primpke"/>
    <s v="Reflectance"/>
    <n v="0"/>
    <s v="Reflectance"/>
    <n v="0"/>
    <x v="8"/>
    <x v="2"/>
    <x v="0"/>
    <x v="0"/>
  </r>
  <r>
    <x v="1"/>
    <s v="Low Flow"/>
    <n v="1"/>
    <s v="RB"/>
    <s v="Outside Thalweg_1"/>
    <n v="0.245"/>
    <s v="DF-1"/>
    <s v="SAD-DF-1-N-1"/>
    <s v="SAD-DF-1"/>
    <s v="SAD-DF-1-N-1_S0-0_A_3"/>
    <n v="3"/>
    <s v="black"/>
    <s v="fragment"/>
    <x v="1"/>
    <x v="1"/>
    <n v="0"/>
    <n v="0"/>
    <n v="0"/>
    <n v="4.1000000000000002E-2"/>
    <n v="0.96"/>
    <n v="0.129"/>
    <n v="0"/>
    <s v="Y"/>
    <s v="SAD-DF-1-N-1_S0-0_A_3.SPA"/>
    <s v="Y"/>
    <x v="6"/>
    <s v="Ferrimolybdite__R050566-1__Infrared__Infrared_Data_Processed__660"/>
    <s v="RRUFF"/>
    <n v="0"/>
    <s v="ABSORBANCE"/>
    <n v="0"/>
    <s v="Minerals"/>
    <x v="2"/>
    <x v="2"/>
    <x v="1"/>
    <x v="1"/>
  </r>
  <r>
    <x v="1"/>
    <s v="Low Flow"/>
    <n v="1"/>
    <s v="RB"/>
    <s v="Outside Thalweg_1"/>
    <n v="0.245"/>
    <s v="DF-1"/>
    <s v="SAD-DF-1-N-1"/>
    <s v="SAD-DF-1"/>
    <s v="SAD-DF-1-N-1_S0-0_A_7"/>
    <n v="7"/>
    <s v="black"/>
    <s v="fragment"/>
    <x v="1"/>
    <x v="1"/>
    <n v="0"/>
    <n v="0"/>
    <n v="0"/>
    <n v="0.02"/>
    <n v="0.34699999999999998"/>
    <n v="0.122"/>
    <n v="0"/>
    <s v="Y"/>
    <s v="SAD-DF-1-N-1_S0-0_A_7.SPA"/>
    <s v="Y"/>
    <x v="5"/>
    <s v="PET.2"/>
    <s v="Moore Institute for Plastic Pollution Research"/>
    <s v="Reflectance"/>
    <n v="0"/>
    <s v="Reflectance"/>
    <n v="0"/>
    <x v="0"/>
    <x v="0"/>
    <x v="0"/>
    <x v="0"/>
  </r>
  <r>
    <x v="1"/>
    <s v="Low Flow"/>
    <n v="1"/>
    <s v="RB"/>
    <s v="Outside Thalweg_1"/>
    <n v="0.245"/>
    <s v="DF-1"/>
    <s v="SAD-DF-1-N-1"/>
    <s v="SAD-DF-1"/>
    <s v="SAD-DF-1-N-1_S0-0_A_15"/>
    <n v="15"/>
    <s v="black"/>
    <s v="fragment"/>
    <x v="1"/>
    <x v="1"/>
    <n v="0"/>
    <n v="0"/>
    <n v="0"/>
    <n v="1.8089999999999999"/>
    <n v="2.5739999999999998"/>
    <n v="2.0699999999999998"/>
    <n v="0"/>
    <s v="Y"/>
    <s v="SAD-DF-1-N-1_S0-0_A_15.SPA"/>
    <s v="Y"/>
    <x v="4"/>
    <s v="Nandrolone Undecanoate (Lot #N11-P26)"/>
    <s v="SWGDRUG"/>
    <n v="0"/>
    <s v="ABSORBANCE"/>
    <n v="0"/>
    <s v="Drugs"/>
    <x v="3"/>
    <x v="2"/>
    <x v="1"/>
    <x v="1"/>
  </r>
  <r>
    <x v="1"/>
    <s v="Low Flow"/>
    <n v="1"/>
    <s v="RB"/>
    <s v="Outside Thalweg_1"/>
    <n v="0.245"/>
    <s v="DF-1"/>
    <s v="SAD-DF-1-N-1"/>
    <s v="SAD-DF-1"/>
    <s v="SAD-DF-1-N-1_S0-0_A_29"/>
    <n v="29"/>
    <s v="black"/>
    <s v="fragment"/>
    <x v="1"/>
    <x v="1"/>
    <n v="0"/>
    <s v="particle could be flattened."/>
    <n v="0"/>
    <n v="0.185"/>
    <n v="0.83899999999999997"/>
    <n v="0.58199999999999996"/>
    <n v="0"/>
    <s v="Y"/>
    <s v="SAD-DF-1-N-1_S0-0_A_29.SPA"/>
    <s v="Y"/>
    <x v="1"/>
    <s v="PP 52. White Fragment"/>
    <s v="FLOPP, De Frond et al. 2021"/>
    <n v="0"/>
    <s v="TRANSMITTANCE"/>
    <n v="0"/>
    <s v="Polymers"/>
    <x v="1"/>
    <x v="3"/>
    <x v="0"/>
    <x v="0"/>
  </r>
  <r>
    <x v="1"/>
    <s v="Low Flow"/>
    <n v="1"/>
    <s v="RB"/>
    <s v="Outside Thalweg_1"/>
    <n v="0.245"/>
    <s v="DF-1"/>
    <s v="SAD-DF-1-N-1"/>
    <s v="SAD-DF-1"/>
    <s v="SAD-DF-1-N-1_S0-0_A_32"/>
    <n v="32"/>
    <s v="gray"/>
    <s v="fragment"/>
    <x v="1"/>
    <x v="1"/>
    <n v="0"/>
    <s v="broke into multiple pieces easily."/>
    <n v="0"/>
    <n v="0.85699999999999998"/>
    <n v="1.4390000000000001"/>
    <n v="0.998"/>
    <n v="0"/>
    <s v="Y"/>
    <s v="SAD-DF-1-N-1_S0-0_A_32.SPA"/>
    <s v="Y"/>
    <x v="0"/>
    <s v="Soil"/>
    <s v="USDA"/>
    <s v="Reflection"/>
    <n v="0"/>
    <s v="Reflection"/>
    <n v="0"/>
    <x v="3"/>
    <x v="2"/>
    <x v="1"/>
    <x v="2"/>
  </r>
  <r>
    <x v="1"/>
    <s v="Low Flow"/>
    <n v="1"/>
    <s v="RB"/>
    <s v="Outside Thalweg_1"/>
    <n v="0.245"/>
    <s v="DF-1"/>
    <s v="SAD-DF-1-N-1"/>
    <s v="SAD-DF-1"/>
    <s v="SAD-DF-1-N-1_S0-0_A_36"/>
    <n v="36"/>
    <s v="black"/>
    <s v="fragment"/>
    <x v="1"/>
    <x v="1"/>
    <n v="0"/>
    <s v="particle could be flattened."/>
    <s v="done"/>
    <n v="0.11600000000000001"/>
    <n v="0.54600000000000004"/>
    <n v="0.35599999999999998"/>
    <n v="0"/>
    <s v="Y"/>
    <s v="SAD-DF-1-N-1_S0-0_A_36.SPA"/>
    <s v="Y"/>
    <x v="5"/>
    <s v="Triacontane"/>
    <s v="NIST Chem Web Book"/>
    <n v="0"/>
    <s v="Reflectance"/>
    <n v="0"/>
    <s v="Polymer, Minerals, Organic Materials"/>
    <x v="3"/>
    <x v="2"/>
    <x v="1"/>
    <x v="2"/>
  </r>
  <r>
    <x v="1"/>
    <s v="Low Flow"/>
    <n v="1"/>
    <s v="RB"/>
    <s v="Outside Thalweg_1"/>
    <n v="0.245"/>
    <s v="DF-1"/>
    <s v="SAD-DF-1-N-1"/>
    <s v="SAD-DF-1"/>
    <s v="SAD-DF-1-N-1_S0-0_A_39"/>
    <n v="39"/>
    <s v="black"/>
    <s v="TRWP"/>
    <x v="1"/>
    <x v="1"/>
    <n v="0"/>
    <s v="rubbery texture, bounces back."/>
    <n v="0"/>
    <n v="0.20399999999999999"/>
    <n v="0.874"/>
    <n v="0.46800000000000003"/>
    <n v="0"/>
    <s v="Y"/>
    <s v="SAD-DF-1-N-1_S0-0_A_39.SPA"/>
    <s v="Y"/>
    <x v="4"/>
    <s v="Soil"/>
    <s v="USDA"/>
    <s v="Reflection"/>
    <n v="0"/>
    <s v="Reflection"/>
    <n v="0"/>
    <x v="3"/>
    <x v="2"/>
    <x v="1"/>
    <x v="1"/>
  </r>
  <r>
    <x v="1"/>
    <s v="Low Flow"/>
    <n v="1"/>
    <s v="RB"/>
    <s v="Outside Thalweg_1"/>
    <n v="0.245"/>
    <s v="DF-1"/>
    <s v="SAD-DF-1-N-1"/>
    <s v="SAD-DF-1"/>
    <s v="SAD-DF-1-N-1_S0-0_B_2"/>
    <n v="2"/>
    <s v="black"/>
    <s v="fragment"/>
    <x v="1"/>
    <x v="1"/>
    <n v="0"/>
    <n v="0"/>
    <n v="0"/>
    <n v="0.61699999999999999"/>
    <n v="1.454"/>
    <n v="0.56499999999999995"/>
    <n v="0"/>
    <s v="Y"/>
    <s v="SAD-DF-1-N-1_S0-0_B_2.SPA"/>
    <s v="Y"/>
    <x v="1"/>
    <s v="Soil"/>
    <s v="USDA"/>
    <s v="Reflection"/>
    <n v="0"/>
    <s v="Reflection"/>
    <n v="0"/>
    <x v="3"/>
    <x v="2"/>
    <x v="1"/>
    <x v="2"/>
  </r>
  <r>
    <x v="1"/>
    <s v="Low Flow"/>
    <n v="1"/>
    <s v="RB"/>
    <s v="Outside Thalweg_1"/>
    <n v="0.245"/>
    <s v="DF-1"/>
    <s v="SAD-DF-1-N-1"/>
    <s v="SAD-DF-1"/>
    <s v="SAD-DF-1-N-1_S0-0_B_4"/>
    <n v="4"/>
    <s v="pink"/>
    <s v="fragment"/>
    <x v="1"/>
    <x v="0"/>
    <n v="0"/>
    <n v="0"/>
    <n v="0"/>
    <n v="0.27700000000000002"/>
    <n v="1.2829999999999999"/>
    <n v="0.47099999999999997"/>
    <n v="0"/>
    <s v="Y"/>
    <s v="SAD-DF-1-N-1_S0-0_B_4.SPA"/>
    <s v="Y"/>
    <x v="5"/>
    <s v="PET.1"/>
    <s v="Moore Institute for Plastic Pollution Research"/>
    <s v="Reflectance"/>
    <n v="0"/>
    <s v="Reflectance"/>
    <n v="0"/>
    <x v="0"/>
    <x v="0"/>
    <x v="0"/>
    <x v="0"/>
  </r>
  <r>
    <x v="1"/>
    <s v="Low Flow"/>
    <n v="1"/>
    <s v="RB"/>
    <s v="Outside Thalweg_1"/>
    <n v="0.245"/>
    <s v="DF-1"/>
    <s v="SAD-DF-1-N-1"/>
    <s v="SAD-DF-1"/>
    <s v="SAD-DF-1-N-1_S0-0_B_5"/>
    <n v="5"/>
    <s v="pink"/>
    <s v="fragment"/>
    <x v="1"/>
    <x v="0"/>
    <n v="0"/>
    <n v="0"/>
    <n v="0"/>
    <n v="0.40100000000000002"/>
    <n v="1.0660000000000001"/>
    <n v="0.57899999999999996"/>
    <n v="0"/>
    <s v="Y"/>
    <s v="SAD-DF-1-N-1_S0-0_B_5.SPA"/>
    <s v="Y"/>
    <x v="1"/>
    <s v="PET.1"/>
    <s v="Moore Institute for Plastic Pollution Research"/>
    <s v="Reflectance"/>
    <n v="0"/>
    <s v="Reflectance"/>
    <n v="0"/>
    <x v="0"/>
    <x v="0"/>
    <x v="0"/>
    <x v="0"/>
  </r>
  <r>
    <x v="1"/>
    <s v="Low Flow"/>
    <n v="1"/>
    <s v="RB"/>
    <s v="Outside Thalweg_1"/>
    <n v="0.245"/>
    <s v="DF-1"/>
    <s v="SAD-DF-1-N-1"/>
    <s v="SAD-DF-1"/>
    <s v="SAD-DF-1-N-1_S0-0_B_6"/>
    <n v="6"/>
    <s v="black"/>
    <s v="TRWP"/>
    <x v="1"/>
    <x v="1"/>
    <n v="0"/>
    <s v="rubbery texture, bounces back."/>
    <n v="0"/>
    <n v="9.6000000000000002E-2"/>
    <n v="0.57199999999999995"/>
    <n v="0.374"/>
    <n v="0"/>
    <s v="Y"/>
    <s v="SAD-DF-1-N-1_S0-0_B_6.SPA"/>
    <s v="Y"/>
    <x v="5"/>
    <s v="PET.1"/>
    <s v="Moore Institute for Plastic Pollution Research"/>
    <s v="Reflectance"/>
    <n v="0"/>
    <s v="Reflectance"/>
    <n v="0"/>
    <x v="0"/>
    <x v="0"/>
    <x v="0"/>
    <x v="0"/>
  </r>
  <r>
    <x v="1"/>
    <s v="Low Flow"/>
    <n v="1"/>
    <s v="RB"/>
    <s v="Outside Thalweg_1"/>
    <n v="0.245"/>
    <s v="DF-1"/>
    <s v="SAD-DF-1-N-1"/>
    <s v="SAD-DF-1"/>
    <s v="SAD-DF-1-N-1_S0-0_B_7"/>
    <n v="7"/>
    <s v="black"/>
    <s v="fragment"/>
    <x v="1"/>
    <x v="1"/>
    <n v="0"/>
    <s v="could make dents in the particle."/>
    <n v="0"/>
    <n v="0.99099999999999999"/>
    <n v="1.4359999999999999"/>
    <n v="0.98599999999999999"/>
    <n v="0"/>
    <s v="Y"/>
    <s v="SAD-DF-1-N-1_S0-0_B_7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Low Flow"/>
    <n v="1"/>
    <s v="RB"/>
    <s v="Outside Thalweg_1"/>
    <n v="0.245"/>
    <s v="DF-1"/>
    <s v="SAD-DF-1-N-1"/>
    <s v="SAD-DF-1"/>
    <s v="SAD-DF-1-N-1_S0-0_B_13"/>
    <n v="13"/>
    <s v="black"/>
    <s v="fragment"/>
    <x v="1"/>
    <x v="1"/>
    <n v="0"/>
    <s v="particle could be flattened, broke into multiple pieces."/>
    <n v="0"/>
    <n v="0.14799999999999999"/>
    <n v="0.55300000000000005"/>
    <n v="0.34599999999999997"/>
    <n v="0"/>
    <s v="Y"/>
    <s v="SAD-DF-1-N-1_S0-0_B_13.SPA"/>
    <s v="Y"/>
    <x v="1"/>
    <s v="CA"/>
    <s v="Moore Institute for Plastic Pollution Research"/>
    <s v="Reflectance"/>
    <n v="0"/>
    <s v="Reflectance"/>
    <n v="0"/>
    <x v="11"/>
    <x v="10"/>
    <x v="0"/>
    <x v="0"/>
  </r>
  <r>
    <x v="1"/>
    <s v="Low Flow"/>
    <n v="1"/>
    <s v="RB"/>
    <s v="Outside Thalweg_1"/>
    <n v="0.245"/>
    <s v="DF-1"/>
    <s v="SAD-DF-1-N-1"/>
    <s v="SAD-DF-1"/>
    <s v="SAD-DF-1-N-1_S0-0_B_14"/>
    <n v="14"/>
    <s v="black"/>
    <s v="TRWP"/>
    <x v="1"/>
    <x v="1"/>
    <n v="0"/>
    <s v="rubbery texture, bounces back."/>
    <n v="0"/>
    <n v="3.8570000000000002"/>
    <n v="2.92"/>
    <n v="1.8380000000000001"/>
    <n v="0"/>
    <s v="Y"/>
    <s v="SAD-DF-1-N-1_S0-0_B_14.SPA"/>
    <s v="Y"/>
    <x v="5"/>
    <s v="Polyesther from TS-1861 Block (Safi plaster)"/>
    <s v="Kimmel_Center"/>
    <n v="0"/>
    <s v="ABSORBANCE"/>
    <n v="0"/>
    <s v="Organic Materials, Minerals, Archeology"/>
    <x v="4"/>
    <x v="2"/>
    <x v="0"/>
    <x v="0"/>
  </r>
  <r>
    <x v="1"/>
    <s v="Low Flow"/>
    <n v="1"/>
    <s v="RB"/>
    <s v="Outside Thalweg_1"/>
    <n v="0.245"/>
    <s v="DF-1"/>
    <s v="SAD-DF-1-N-1"/>
    <s v="SAD-DF-1"/>
    <s v="SAD-DF-1-N-1_S0-0_C_4"/>
    <n v="4"/>
    <s v="black"/>
    <s v="fragment"/>
    <x v="1"/>
    <x v="1"/>
    <n v="0"/>
    <s v="broke into multiple pieces easily."/>
    <n v="0"/>
    <n v="0.23899999999999999"/>
    <n v="0.77600000000000002"/>
    <n v="0.53900000000000003"/>
    <n v="0"/>
    <s v="Y"/>
    <s v="SAD-DF-1-N-1_S0-0_C_4.SPA"/>
    <s v="Y"/>
    <x v="5"/>
    <s v="Langite"/>
    <s v="RRUFF"/>
    <n v="0"/>
    <n v="0"/>
    <n v="0"/>
    <s v="Minerals"/>
    <x v="2"/>
    <x v="2"/>
    <x v="1"/>
    <x v="2"/>
  </r>
  <r>
    <x v="1"/>
    <s v="Low Flow"/>
    <n v="1"/>
    <s v="RB"/>
    <s v="Outside Thalweg_1"/>
    <n v="0.245"/>
    <s v="DF-1"/>
    <s v="SAD-DF-1-N-1"/>
    <s v="SAD-DF-1"/>
    <s v="SAD-DF-1-N-1_S0-0_C_10"/>
    <n v="10"/>
    <s v="black"/>
    <s v="fragment"/>
    <x v="1"/>
    <x v="1"/>
    <n v="0"/>
    <s v="rubbery texture, bounces back."/>
    <n v="0"/>
    <n v="0.24099999999999999"/>
    <n v="1.1200000000000001"/>
    <n v="0.498"/>
    <n v="0"/>
    <s v="Y"/>
    <s v="SAD-DF-1-N-1_S0-0_C_10.SPA"/>
    <s v="Y"/>
    <x v="5"/>
    <s v="Polyethylene, low Mw ~4,000 by GPC"/>
    <s v="NIST Chem Web Book"/>
    <n v="0"/>
    <s v="Reflectance"/>
    <n v="0"/>
    <s v="Polymer, Minerals, Organic Materials"/>
    <x v="1"/>
    <x v="1"/>
    <x v="0"/>
    <x v="0"/>
  </r>
  <r>
    <x v="1"/>
    <s v="Low Flow"/>
    <n v="1"/>
    <s v="RB"/>
    <s v="Outside Thalweg_1"/>
    <n v="0.245"/>
    <s v="DF-1"/>
    <s v="SAD-DF-1-N-1"/>
    <s v="SAD-DF-1"/>
    <s v="SAD-DF-1-N-1_S0-0_C_27"/>
    <n v="27"/>
    <s v="White"/>
    <s v="fragment"/>
    <x v="1"/>
    <x v="5"/>
    <n v="0"/>
    <s v="hard texture."/>
    <n v="0"/>
    <n v="1.8360000000000001"/>
    <n v="2.4540000000000002"/>
    <n v="1.5449999999999999"/>
    <n v="0"/>
    <s v="Y"/>
    <s v="SAD-DF-1-N-1_S0-0_C_27.SPA"/>
    <s v="Y"/>
    <x v="0"/>
    <s v="ULDPE"/>
    <s v="Moore Institute for Plastic Pollution Research"/>
    <s v="Reflectance"/>
    <n v="0"/>
    <s v="Reflectance"/>
    <n v="0"/>
    <x v="1"/>
    <x v="1"/>
    <x v="0"/>
    <x v="0"/>
  </r>
  <r>
    <x v="1"/>
    <s v="Low Flow"/>
    <n v="1"/>
    <s v="RB"/>
    <s v="Outside Thalweg_1"/>
    <n v="0.245"/>
    <s v="DF-1"/>
    <s v="SAD-DF-1-N-1"/>
    <s v="SAD-DF-1"/>
    <s v="SAD-DF-1-N-1_S0-0_C_32"/>
    <n v="32"/>
    <s v="black"/>
    <s v="fragment"/>
    <x v="1"/>
    <x v="1"/>
    <n v="0"/>
    <s v="broke down into multiple pieces."/>
    <n v="0"/>
    <n v="0.19700000000000001"/>
    <n v="0.80400000000000005"/>
    <n v="0.42299999999999999"/>
    <n v="0"/>
    <s v="Y"/>
    <s v="SAD-DF-1-N-1_S0-0_C_32.SPA"/>
    <s v="Y"/>
    <x v="0"/>
    <s v="ULDPE"/>
    <s v="Moore Institute for Plastic Pollution Research"/>
    <s v="Reflectance"/>
    <n v="0"/>
    <s v="Reflectance"/>
    <n v="0"/>
    <x v="1"/>
    <x v="1"/>
    <x v="0"/>
    <x v="0"/>
  </r>
  <r>
    <x v="1"/>
    <s v="Low Flow"/>
    <n v="1"/>
    <s v="RB"/>
    <s v="Outside Thalweg_1"/>
    <n v="0.245"/>
    <s v="DF-1"/>
    <s v="SAD-DF-1-N-1"/>
    <s v="SAD-DF-1"/>
    <s v="SAD-DF-1-N-1_S0-0_C_36"/>
    <n v="36"/>
    <s v="pink"/>
    <s v="fragment"/>
    <x v="1"/>
    <x v="0"/>
    <n v="0"/>
    <n v="0"/>
    <n v="0"/>
    <n v="5.226"/>
    <n v="3.2269999999999999"/>
    <n v="2.3679999999999999"/>
    <n v="0"/>
    <s v="Y"/>
    <s v="SAD-DF-1-N-1_S0-0_C_36.SPA"/>
    <s v="Y"/>
    <x v="4"/>
    <s v="PET.2"/>
    <s v="Moore Institute for Plastic Pollution Research"/>
    <s v="Reflectance"/>
    <n v="0"/>
    <s v="Reflectance"/>
    <n v="0"/>
    <x v="0"/>
    <x v="0"/>
    <x v="0"/>
    <x v="1"/>
  </r>
  <r>
    <x v="1"/>
    <s v="Low Flow"/>
    <n v="1"/>
    <s v="RB"/>
    <s v="Outside Thalweg_1"/>
    <n v="0.245"/>
    <s v="DF-1"/>
    <s v="SAD-DF-1-N-1"/>
    <s v="SAD-DF-1"/>
    <s v="SAD-DF-1-N-1_S0-0_C_37"/>
    <n v="37"/>
    <s v="gray"/>
    <s v="fragment"/>
    <x v="1"/>
    <x v="1"/>
    <n v="0"/>
    <n v="0"/>
    <n v="0"/>
    <n v="0.104"/>
    <n v="0.59"/>
    <n v="0.41299999999999998"/>
    <n v="0"/>
    <s v="Y"/>
    <s v="SAD-DF-1-N-1_S0-0_C_37.SPA"/>
    <s v="Y"/>
    <x v="0"/>
    <s v="LDPE.1"/>
    <s v="Moore Institute for Plastic Pollution Research"/>
    <s v="Reflectance"/>
    <n v="0"/>
    <s v="Reflectance"/>
    <n v="0"/>
    <x v="1"/>
    <x v="1"/>
    <x v="0"/>
    <x v="0"/>
  </r>
  <r>
    <x v="1"/>
    <s v="Low Flow"/>
    <n v="2"/>
    <s v="C"/>
    <s v="Inside Thalweg"/>
    <n v="0.28000000000000003"/>
    <s v="DF-1"/>
    <s v="SAD-DF-1-N-2"/>
    <s v="SAD-DF-1"/>
    <s v="SAD-DF-1-N-2_S0-0_A_9"/>
    <n v="9"/>
    <s v="blue"/>
    <s v="fragment"/>
    <x v="1"/>
    <x v="2"/>
    <n v="0"/>
    <n v="0"/>
    <n v="0"/>
    <n v="0.16900000000000001"/>
    <n v="0.60799999999999998"/>
    <n v="0.45300000000000001"/>
    <n v="0"/>
    <s v="Y"/>
    <s v="SAD-DF-1-N-2_S0-0_A_9.SPA"/>
    <s v="Y"/>
    <x v="1"/>
    <s v="Calcite__R050127-1__Infrared__Infrared_Data_Processed__774"/>
    <s v="RRUFF"/>
    <n v="0"/>
    <s v="ABSORBANCE"/>
    <n v="0"/>
    <s v="Minerals"/>
    <x v="2"/>
    <x v="2"/>
    <x v="1"/>
    <x v="2"/>
  </r>
  <r>
    <x v="1"/>
    <s v="Low Flow"/>
    <n v="2"/>
    <s v="C"/>
    <s v="Inside Thalweg"/>
    <n v="0.28000000000000003"/>
    <s v="DF-1"/>
    <s v="SAD-DF-1-N-2"/>
    <s v="SAD-DF-1"/>
    <s v="SAD-DF-1-N-2_S0-0_A_13"/>
    <n v="13"/>
    <s v="blue"/>
    <s v="fragment"/>
    <x v="1"/>
    <x v="2"/>
    <n v="0"/>
    <n v="0"/>
    <n v="0"/>
    <n v="0.105"/>
    <n v="0.46300000000000002"/>
    <n v="0.40799999999999997"/>
    <n v="0"/>
    <s v="Y"/>
    <s v="SAD-DF-1-N-2_S0-0_A_13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1"/>
    <s v="Low Flow"/>
    <n v="2"/>
    <s v="C"/>
    <s v="Inside Thalweg"/>
    <n v="0.28000000000000003"/>
    <s v="DF-1"/>
    <s v="SAD-DF-1-N-2"/>
    <s v="SAD-DF-1"/>
    <s v="SAD-DF-1-N-2_S0-0_A_17"/>
    <n v="17"/>
    <s v="black"/>
    <s v="fragment"/>
    <x v="1"/>
    <x v="1"/>
    <n v="0"/>
    <s v="could make dents in the particle."/>
    <n v="0"/>
    <n v="0.28699999999999998"/>
    <n v="0.96699999999999997"/>
    <n v="0.505"/>
    <n v="0"/>
    <s v="Y"/>
    <s v="SAD-DF-1-N-2_S0-0_A_17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1"/>
    <s v="Low Flow"/>
    <n v="2"/>
    <s v="C"/>
    <s v="Inside Thalweg"/>
    <n v="0.28000000000000003"/>
    <s v="DF-1"/>
    <s v="SAD-DF-1-N-2"/>
    <s v="SAD-DF-1"/>
    <s v="SAD-DF-1-N-2_S0-0_A_23"/>
    <n v="23"/>
    <s v="black"/>
    <s v="TRWP"/>
    <x v="1"/>
    <x v="1"/>
    <n v="0"/>
    <s v="rubbery texture, bounces back."/>
    <n v="0"/>
    <n v="0.09"/>
    <n v="0.58399999999999996"/>
    <n v="0.311"/>
    <n v="0"/>
    <s v="Y"/>
    <s v="SAD-DF-1-N-2_S0-0_A_23.SPA"/>
    <s v="Y"/>
    <x v="0"/>
    <s v="Soil"/>
    <s v="USDA"/>
    <s v="Reflection"/>
    <n v="0"/>
    <s v="Reflection"/>
    <n v="0"/>
    <x v="3"/>
    <x v="2"/>
    <x v="1"/>
    <x v="2"/>
  </r>
  <r>
    <x v="1"/>
    <s v="Low Flow"/>
    <n v="2"/>
    <s v="C"/>
    <s v="Inside Thalweg"/>
    <n v="0.28000000000000003"/>
    <s v="DF-1"/>
    <s v="SAD-DF-1-N-2"/>
    <s v="SAD-DF-1"/>
    <s v="SAD-DF-1-N-2_S0-0_B_4"/>
    <n v="4"/>
    <s v="gray"/>
    <s v="fragment"/>
    <x v="1"/>
    <x v="1"/>
    <n v="0"/>
    <n v="0"/>
    <n v="0"/>
    <n v="2.2770000000000001"/>
    <n v="2.6819999999999999"/>
    <n v="1.3959999999999999"/>
    <n v="0"/>
    <s v="Y"/>
    <s v="SAD-DF-1-N-2_S0-0_B_4.SPA"/>
    <s v="Y"/>
    <x v="1"/>
    <s v="HDPE.2"/>
    <s v="Moore Institute for Plastic Pollution Research"/>
    <s v="Reflectance"/>
    <n v="0"/>
    <s v="Reflectance"/>
    <n v="0"/>
    <x v="1"/>
    <x v="1"/>
    <x v="0"/>
    <x v="0"/>
  </r>
  <r>
    <x v="1"/>
    <s v="Low Flow"/>
    <n v="2"/>
    <s v="C"/>
    <s v="Inside Thalweg"/>
    <n v="0.28000000000000003"/>
    <s v="DF-1"/>
    <s v="SAD-DF-1-N-2"/>
    <s v="SAD-DF-1"/>
    <s v="SAD-DF-1-N-2_S0-0_B_12"/>
    <n v="12"/>
    <s v="black"/>
    <s v="fragment"/>
    <x v="1"/>
    <x v="1"/>
    <n v="0"/>
    <n v="0"/>
    <n v="0"/>
    <n v="0.115"/>
    <n v="0.47399999999999998"/>
    <n v="0.36799999999999999"/>
    <n v="0"/>
    <s v="Y"/>
    <s v="SAD-DF-1-N-2_S0-0_B_12.SPA"/>
    <s v="Y"/>
    <x v="0"/>
    <s v="Soil"/>
    <s v="USDA"/>
    <s v="Reflection"/>
    <n v="0"/>
    <s v="Reflection"/>
    <n v="0"/>
    <x v="3"/>
    <x v="2"/>
    <x v="1"/>
    <x v="2"/>
  </r>
  <r>
    <x v="1"/>
    <s v="Low Flow"/>
    <n v="2"/>
    <s v="C"/>
    <s v="Inside Thalweg"/>
    <n v="0.28000000000000003"/>
    <s v="DF-1"/>
    <s v="SAD-DF-1-N-2"/>
    <s v="SAD-DF-1"/>
    <s v="SAD-DF-1-N-2_S0-0_B_18"/>
    <n v="18"/>
    <s v="black"/>
    <s v="fragment"/>
    <x v="1"/>
    <x v="1"/>
    <n v="0"/>
    <s v="could make dents in the particle."/>
    <n v="0"/>
    <n v="0.27200000000000002"/>
    <n v="0.88100000000000001"/>
    <n v="0.51"/>
    <n v="0"/>
    <s v="Y"/>
    <s v="SAD-DF-1-N-2_S0-0_B_18.SPA"/>
    <s v="Y"/>
    <x v="1"/>
    <s v="Vladimirivanovite__R130034__Infrared__Infrared_Data_Processed__1262"/>
    <s v="RRUFF"/>
    <n v="0"/>
    <s v="ABSORBANCE"/>
    <n v="0"/>
    <s v="Minerals"/>
    <x v="2"/>
    <x v="2"/>
    <x v="1"/>
    <x v="2"/>
  </r>
  <r>
    <x v="1"/>
    <s v="Low Flow"/>
    <n v="2"/>
    <s v="C"/>
    <s v="Inside Thalweg"/>
    <n v="0.28000000000000003"/>
    <s v="DF-1"/>
    <s v="SAD-DF-1-N-2"/>
    <s v="SAD-DF-1"/>
    <s v="SAD-DF-1-N-2_S0-0_B_21"/>
    <n v="21"/>
    <s v="White"/>
    <s v="fragment"/>
    <x v="1"/>
    <x v="5"/>
    <n v="0"/>
    <n v="0"/>
    <n v="0"/>
    <n v="0.67600000000000005"/>
    <n v="1.65"/>
    <n v="0.77100000000000002"/>
    <n v="0"/>
    <s v="Y"/>
    <s v="SAD-DF-1-N-2_S0-0_B_21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Low Flow"/>
    <n v="2"/>
    <s v="C"/>
    <s v="Inside Thalweg"/>
    <n v="0.28000000000000003"/>
    <s v="DF-1"/>
    <s v="SAD-DF-1-N-2"/>
    <s v="SAD-DF-1"/>
    <s v="SAD-DF-1-N-2_S0-0_B_28"/>
    <n v="28"/>
    <s v="green"/>
    <s v="fragment"/>
    <x v="1"/>
    <x v="3"/>
    <n v="0"/>
    <n v="0"/>
    <n v="0"/>
    <n v="0.20599999999999999"/>
    <n v="0.85599999999999998"/>
    <n v="0.41199999999999998"/>
    <n v="0"/>
    <s v="Y"/>
    <s v="SAD-DF-1-N-2_S0-0_B_28.SPA"/>
    <s v="Y"/>
    <x v="4"/>
    <s v="PET.2"/>
    <s v="Moore Institute for Plastic Pollution Research"/>
    <s v="Reflectance"/>
    <n v="0"/>
    <s v="Reflectance"/>
    <n v="0"/>
    <x v="0"/>
    <x v="0"/>
    <x v="0"/>
    <x v="1"/>
  </r>
  <r>
    <x v="1"/>
    <s v="Low Flow"/>
    <n v="2"/>
    <s v="C"/>
    <s v="Inside Thalweg"/>
    <n v="0.28000000000000003"/>
    <s v="DF-1"/>
    <s v="SAD-DF-1-N-2"/>
    <s v="SAD-DF-1"/>
    <s v="SAD-DF-1-N-2_S0-0_B_33"/>
    <n v="33"/>
    <s v="black"/>
    <s v="fragment"/>
    <x v="1"/>
    <x v="1"/>
    <n v="0"/>
    <s v="hard texture."/>
    <n v="0"/>
    <n v="0.29899999999999999"/>
    <n v="0.85099999999999998"/>
    <n v="0.66900000000000004"/>
    <n v="0"/>
    <s v="Y"/>
    <s v="SAD-DF-1-N-2_S0-0_B_33.SPA"/>
    <s v="Y"/>
    <x v="5"/>
    <s v="PVC.1"/>
    <s v="Moore Institute for Plastic Pollution Research"/>
    <s v="Reflectance"/>
    <n v="0"/>
    <s v="Reflectance"/>
    <n v="0"/>
    <x v="5"/>
    <x v="4"/>
    <x v="0"/>
    <x v="0"/>
  </r>
  <r>
    <x v="1"/>
    <s v="Low Flow"/>
    <n v="2"/>
    <s v="C"/>
    <s v="Inside Thalweg"/>
    <n v="0.28000000000000003"/>
    <s v="DF-1"/>
    <s v="SAD-DF-1-N-2"/>
    <s v="SAD-DF-1"/>
    <s v="SAD-DF-1-N-2_S0-0_C_9"/>
    <n v="9"/>
    <s v="black"/>
    <s v="TRWP"/>
    <x v="1"/>
    <x v="1"/>
    <n v="0"/>
    <s v="rubbery texture, bounces back."/>
    <n v="0"/>
    <n v="0.125"/>
    <n v="0.53100000000000003"/>
    <n v="0.32900000000000001"/>
    <n v="0"/>
    <s v="Y"/>
    <s v="SAD-DF-1-N-2_S0-0_C_9.SPA"/>
    <s v="Y"/>
    <x v="5"/>
    <s v="PEST"/>
    <s v="Moore Institute for Plastic Pollution Research"/>
    <s v="Reflectance"/>
    <n v="0"/>
    <s v="Reflectance"/>
    <n v="0"/>
    <x v="4"/>
    <x v="2"/>
    <x v="0"/>
    <x v="0"/>
  </r>
  <r>
    <x v="1"/>
    <s v="Low Flow"/>
    <n v="2"/>
    <s v="C"/>
    <s v="Inside Thalweg"/>
    <n v="0.28000000000000003"/>
    <s v="DF-1"/>
    <s v="SAD-DF-1-N-2"/>
    <s v="SAD-DF-1"/>
    <s v="SAD-DF-1-N-2_S0-0_C_13"/>
    <n v="13"/>
    <s v="black"/>
    <s v="TRWP"/>
    <x v="1"/>
    <x v="1"/>
    <n v="0"/>
    <s v="rubbery texture, bounces back."/>
    <n v="0"/>
    <n v="4.2000000000000003E-2"/>
    <n v="0.39100000000000001"/>
    <n v="0.17899999999999999"/>
    <n v="0"/>
    <s v="Y"/>
    <s v="SAD-DF-1-N-2_S0-0_C_13.SPA"/>
    <s v="Y"/>
    <x v="1"/>
    <s v="Probe 82, Plextol D360 (Kremer), Dispersion in Ethanol"/>
    <s v="archaeometrielabor"/>
    <n v="0"/>
    <s v="TRANSMITTANCE"/>
    <n v="0"/>
    <s v="Paints"/>
    <x v="3"/>
    <x v="2"/>
    <x v="1"/>
    <x v="2"/>
  </r>
  <r>
    <x v="1"/>
    <s v="Low Flow"/>
    <n v="2"/>
    <s v="C"/>
    <s v="Inside Thalweg"/>
    <n v="0.28000000000000003"/>
    <s v="DF-1"/>
    <s v="SAD-DF-1-N-2"/>
    <s v="SAD-DF-1"/>
    <s v="SAD-DF-1-N-2_S0-0_C_23"/>
    <n v="23"/>
    <s v="black"/>
    <s v="fragment"/>
    <x v="1"/>
    <x v="1"/>
    <n v="0"/>
    <s v="hard texture."/>
    <n v="0"/>
    <n v="0.108"/>
    <n v="0.51100000000000001"/>
    <n v="0.37"/>
    <n v="0"/>
    <s v="Y"/>
    <s v="SAD-DF-1-N-2_S0-0_C_23.SPA"/>
    <s v="Y"/>
    <x v="5"/>
    <s v="paraloid"/>
    <s v="archaeometrielabor"/>
    <n v="0"/>
    <s v="TRANSMITTANCE"/>
    <n v="0"/>
    <s v="Paints"/>
    <x v="7"/>
    <x v="2"/>
    <x v="0"/>
    <x v="0"/>
  </r>
  <r>
    <x v="1"/>
    <s v="Low Flow"/>
    <n v="2"/>
    <s v="C"/>
    <s v="Inside Thalweg"/>
    <n v="0.28000000000000003"/>
    <s v="DF-1"/>
    <s v="SAD-DF-1-N-2"/>
    <s v="SAD-DF-1"/>
    <s v="SAD-DF-1-N-2_S0-0_C_24"/>
    <n v="24"/>
    <s v="blue"/>
    <s v="fragment"/>
    <x v="1"/>
    <x v="2"/>
    <n v="0"/>
    <n v="0"/>
    <n v="0"/>
    <n v="0.14000000000000001"/>
    <n v="0.69699999999999995"/>
    <n v="0.28999999999999998"/>
    <n v="0"/>
    <s v="Y"/>
    <s v="SAD-DF-1-N-2_S0-0_C_24.SPA"/>
    <s v="Y"/>
    <x v="4"/>
    <s v="PEST"/>
    <s v="Moore Institute for Plastic Pollution Research"/>
    <s v="Reflectance"/>
    <n v="0"/>
    <s v="Reflectance"/>
    <n v="0"/>
    <x v="4"/>
    <x v="2"/>
    <x v="0"/>
    <x v="1"/>
  </r>
  <r>
    <x v="1"/>
    <s v="Low Flow"/>
    <n v="2"/>
    <s v="C"/>
    <s v="Inside Thalweg"/>
    <n v="0.28000000000000003"/>
    <s v="DF-1"/>
    <s v="SAD-DF-1-N-2"/>
    <s v="SAD-DF-1"/>
    <s v="SAD-DF-1-N-2_S0-0_C_33"/>
    <n v="33"/>
    <s v="black"/>
    <s v="TRWP"/>
    <x v="1"/>
    <x v="1"/>
    <n v="0"/>
    <s v="rubbery texture, bounces back, tears apart easily."/>
    <n v="0"/>
    <n v="0.10299999999999999"/>
    <n v="0.71699999999999997"/>
    <n v="0.35699999999999998"/>
    <n v="0"/>
    <s v="Y"/>
    <s v="SAD-DF-1-N-2_S0-0_C_33.SPA"/>
    <s v="Y"/>
    <x v="5"/>
    <s v="Andradite"/>
    <s v="RRUFF"/>
    <n v="0"/>
    <n v="0"/>
    <n v="0"/>
    <s v="Minerals"/>
    <x v="2"/>
    <x v="2"/>
    <x v="1"/>
    <x v="2"/>
  </r>
  <r>
    <x v="1"/>
    <s v="Low Flow"/>
    <n v="2"/>
    <s v="C"/>
    <s v="Inside Thalweg"/>
    <n v="0.28000000000000003"/>
    <s v="DF-1"/>
    <s v="SAD-DF-1-N-2"/>
    <s v="SAD-DF-1"/>
    <s v="SAD-DF-1-N-2_S0-0_C_41"/>
    <n v="41"/>
    <s v="black"/>
    <s v="fragment"/>
    <x v="1"/>
    <x v="1"/>
    <n v="0"/>
    <n v="0"/>
    <n v="0"/>
    <n v="0.27300000000000002"/>
    <n v="1.0820000000000001"/>
    <n v="0.53"/>
    <n v="0"/>
    <s v="Y"/>
    <s v="SAD-DF-1-N-2_S0-0_C_41.SPA"/>
    <s v="Y"/>
    <x v="0"/>
    <s v="LDPE.1"/>
    <s v="Moore Institute for Plastic Pollution Research"/>
    <s v="Reflectance"/>
    <n v="0"/>
    <s v="Reflectance"/>
    <n v="0"/>
    <x v="1"/>
    <x v="1"/>
    <x v="0"/>
    <x v="0"/>
  </r>
  <r>
    <x v="1"/>
    <s v="Low Flow"/>
    <n v="2"/>
    <s v="C"/>
    <s v="Inside Thalweg"/>
    <n v="0.28000000000000003"/>
    <s v="DF-1"/>
    <s v="SAD-DF-1-N-2"/>
    <s v="SAD-DF-1"/>
    <s v="SAD-DF-1-N-2_S0-0_C_43"/>
    <n v="43"/>
    <s v="gray"/>
    <s v="fragment"/>
    <x v="1"/>
    <x v="1"/>
    <n v="0"/>
    <n v="0"/>
    <n v="0"/>
    <s v="not imaged"/>
    <s v="not imaged"/>
    <s v="not imaged"/>
    <s v="not imaged"/>
    <s v="Y"/>
    <s v="SAD-DF-1-N-2_S0-0_C_43.SPA"/>
    <s v="Y"/>
    <x v="2"/>
    <s v="MDPE"/>
    <s v="Moore Institute for Plastic Pollution Research"/>
    <s v="Reflectance"/>
    <n v="0"/>
    <s v="Reflectance"/>
    <n v="0"/>
    <x v="1"/>
    <x v="1"/>
    <x v="0"/>
    <x v="0"/>
  </r>
  <r>
    <x v="1"/>
    <s v="Low Flow"/>
    <n v="2"/>
    <s v="C"/>
    <s v="Inside Thalweg"/>
    <n v="0.28000000000000003"/>
    <s v="DF-1"/>
    <s v="SAD-DF-1-N-2"/>
    <s v="SAD-DF-1"/>
    <s v="SAD-DF-1-N-2_S0-0_D_31"/>
    <n v="31"/>
    <s v="pink"/>
    <s v="fragment"/>
    <x v="1"/>
    <x v="0"/>
    <n v="0"/>
    <n v="0"/>
    <n v="0"/>
    <n v="0.124"/>
    <n v="0.51600000000000001"/>
    <n v="0.34100000000000003"/>
    <n v="0"/>
    <s v="Y"/>
    <s v="SAD-DF-1-N-2_S0-0_D_31.SPA"/>
    <s v="Y"/>
    <x v="1"/>
    <s v="PEST"/>
    <s v="Moore Institute for Plastic Pollution Research"/>
    <s v="Reflectance"/>
    <n v="0"/>
    <s v="Reflectance"/>
    <n v="0"/>
    <x v="4"/>
    <x v="2"/>
    <x v="0"/>
    <x v="0"/>
  </r>
  <r>
    <x v="1"/>
    <s v="Low Flow"/>
    <n v="2"/>
    <s v="C"/>
    <s v="Inside Thalweg"/>
    <n v="0.28000000000000003"/>
    <s v="DF-1"/>
    <s v="SAD-DF-1-N-2"/>
    <s v="SAD-DF-1"/>
    <s v="SAD-DF-1-N-2_S0-0_E_3"/>
    <n v="3"/>
    <s v="black"/>
    <s v="TRWP"/>
    <x v="1"/>
    <x v="1"/>
    <n v="0"/>
    <s v="rubbery texture, bounces back."/>
    <n v="0"/>
    <n v="9.4E-2"/>
    <n v="0.88100000000000001"/>
    <n v="0.219"/>
    <n v="0"/>
    <s v="Y"/>
    <s v="SAD-DF-1-N-2_S0-0_E_3.SPA"/>
    <s v="Y"/>
    <x v="5"/>
    <s v="PET.1"/>
    <s v="Moore Institute for Plastic Pollution Research"/>
    <s v="Reflectance"/>
    <n v="0"/>
    <s v="Reflectance"/>
    <n v="0"/>
    <x v="0"/>
    <x v="0"/>
    <x v="0"/>
    <x v="0"/>
  </r>
  <r>
    <x v="1"/>
    <s v="Low Flow"/>
    <n v="3"/>
    <s v="LB"/>
    <s v="Outside Thalweg_2"/>
    <n v="0.24"/>
    <s v="DF-1"/>
    <s v="SAD-DF-1-N-3"/>
    <s v="SAD-DF-1"/>
    <s v="SAD-DF-1-N-3_S0-0_A_6"/>
    <n v="6"/>
    <s v="gray"/>
    <s v="fragment"/>
    <x v="1"/>
    <x v="1"/>
    <n v="0"/>
    <n v="0"/>
    <n v="0"/>
    <n v="0.307"/>
    <n v="1.018"/>
    <n v="0.58499999999999996"/>
    <n v="0"/>
    <s v="Y"/>
    <s v="SAD-DF-1-N-3_S0-0_A_6.SPA"/>
    <s v="Y"/>
    <x v="0"/>
    <s v="paraffin"/>
    <s v="archaeometrielabor"/>
    <n v="0"/>
    <s v="TRANSMITTANCE"/>
    <n v="0"/>
    <s v="Paints"/>
    <x v="7"/>
    <x v="2"/>
    <x v="0"/>
    <x v="0"/>
  </r>
  <r>
    <x v="1"/>
    <s v="Low Flow"/>
    <n v="3"/>
    <s v="LB"/>
    <s v="Outside Thalweg_2"/>
    <n v="0.24"/>
    <s v="DF-1"/>
    <s v="SAD-DF-1-N-3"/>
    <s v="SAD-DF-1"/>
    <s v="SAD-DF-1-N-3_S0-0_A_8"/>
    <n v="8"/>
    <s v="black"/>
    <s v="fragment"/>
    <x v="1"/>
    <x v="1"/>
    <n v="0"/>
    <n v="0"/>
    <n v="0"/>
    <n v="3.7999999999999999E-2"/>
    <n v="0.70899999999999996"/>
    <n v="0.217"/>
    <n v="0"/>
    <s v="Y"/>
    <s v="SAD-DF-1-N-3_S0-0_A_8.SPA"/>
    <s v="Y"/>
    <x v="5"/>
    <s v="Triacontane"/>
    <s v="NIST Chem Web Book"/>
    <n v="0"/>
    <s v="Reflectance"/>
    <n v="0"/>
    <s v="Polymer, Minerals, Organic Materials"/>
    <x v="3"/>
    <x v="2"/>
    <x v="1"/>
    <x v="2"/>
  </r>
  <r>
    <x v="1"/>
    <s v="Low Flow"/>
    <n v="3"/>
    <s v="LB"/>
    <s v="Outside Thalweg_2"/>
    <n v="0.24"/>
    <s v="DF-1"/>
    <s v="SAD-DF-1-N-3"/>
    <s v="SAD-DF-1"/>
    <s v="SAD-DF-1-N-3_S0-0_D_1"/>
    <n v="1"/>
    <s v="gray"/>
    <s v="fragment"/>
    <x v="1"/>
    <x v="1"/>
    <n v="0"/>
    <s v="could make dents in the particle."/>
    <n v="0"/>
    <n v="1.4890000000000001"/>
    <n v="2.1680000000000001"/>
    <n v="1.2170000000000001"/>
    <n v="0"/>
    <s v="Y"/>
    <s v="SAD-DF-1-N-3_S0-0_D_1.SPA"/>
    <s v="Y"/>
    <x v="0"/>
    <s v="CA"/>
    <s v="Moore Institute for Plastic Pollution Research"/>
    <s v="Reflectance"/>
    <n v="0"/>
    <s v="Reflectance"/>
    <n v="0"/>
    <x v="11"/>
    <x v="10"/>
    <x v="0"/>
    <x v="0"/>
  </r>
  <r>
    <x v="1"/>
    <s v="Low Flow"/>
    <n v="3"/>
    <s v="LB"/>
    <s v="Outside Thalweg_2"/>
    <n v="0.24"/>
    <s v="DF-1"/>
    <s v="SAD-DF-1-N-3"/>
    <s v="SAD-DF-1"/>
    <s v="SAD-DF-1-N-3_S0-0_D_15"/>
    <n v="15"/>
    <s v="yellow"/>
    <s v="fragment"/>
    <x v="1"/>
    <x v="6"/>
    <n v="0"/>
    <s v="soft texture, broke into multiple pieces easily."/>
    <n v="0"/>
    <n v="0.27600000000000002"/>
    <n v="0.98899999999999999"/>
    <n v="0.46400000000000002"/>
    <n v="0"/>
    <s v="Y"/>
    <s v="SAD-DF-1-N-3_S0-0_D_15.SPA"/>
    <s v="Y"/>
    <x v="0"/>
    <s v="ULDPE"/>
    <s v="Moore Institute for Plastic Pollution Research"/>
    <s v="Reflectance"/>
    <n v="0"/>
    <s v="Reflectance"/>
    <n v="0"/>
    <x v="1"/>
    <x v="1"/>
    <x v="0"/>
    <x v="0"/>
  </r>
  <r>
    <x v="1"/>
    <s v="Low Flow"/>
    <n v="3"/>
    <s v="LB"/>
    <s v="Outside Thalweg_2"/>
    <n v="0.24"/>
    <s v="DF-1"/>
    <s v="SAD-DF-1-N-3"/>
    <s v="SAD-DF-1"/>
    <s v="SAD-DF-1-N-3_S0-0_D_16"/>
    <n v="16"/>
    <s v="black"/>
    <s v="fragment"/>
    <x v="1"/>
    <x v="1"/>
    <n v="0"/>
    <s v="broke into multiple pieces easily."/>
    <n v="0"/>
    <n v="0.218"/>
    <n v="0.59299999999999997"/>
    <n v="0.51600000000000001"/>
    <n v="0"/>
    <s v="Y"/>
    <s v="SAD-DF-1-N-3_S0-0_D_16.SPA"/>
    <s v="Y"/>
    <x v="1"/>
    <s v="PET.1"/>
    <s v="Moore Institute for Plastic Pollution Research"/>
    <s v="Reflectance"/>
    <n v="0"/>
    <s v="Reflectance"/>
    <n v="0"/>
    <x v="0"/>
    <x v="0"/>
    <x v="0"/>
    <x v="0"/>
  </r>
  <r>
    <x v="1"/>
    <s v="Low Flow"/>
    <n v="3"/>
    <s v="LB"/>
    <s v="Outside Thalweg_2"/>
    <n v="0.24"/>
    <s v="DF-1"/>
    <s v="SAD-DF-1-N-3"/>
    <s v="SAD-DF-1"/>
    <s v="SAD-DF-1-N-3_S0-0_D_17"/>
    <n v="17"/>
    <s v="black"/>
    <s v="TRWP"/>
    <x v="1"/>
    <x v="1"/>
    <n v="0"/>
    <s v="rubbery texture, bounces back, could make dents in the particle."/>
    <n v="0"/>
    <n v="0.14899999999999999"/>
    <n v="0.56399999999999995"/>
    <n v="0.42"/>
    <n v="0"/>
    <s v="Y"/>
    <s v="SAD-DF-1-N-3_S0-0_D_17.SPA"/>
    <s v="Y"/>
    <x v="0"/>
    <s v="PEST"/>
    <s v="Moore Institute for Plastic Pollution Research"/>
    <s v="Reflectance"/>
    <n v="0"/>
    <s v="Reflectance"/>
    <n v="0"/>
    <x v="4"/>
    <x v="2"/>
    <x v="0"/>
    <x v="0"/>
  </r>
  <r>
    <x v="1"/>
    <s v="Low Flow"/>
    <n v="3"/>
    <s v="LB"/>
    <s v="Outside Thalweg_2"/>
    <n v="0.24"/>
    <s v="DF-1"/>
    <s v="SAD-DF-1-N-3"/>
    <s v="SAD-DF-1"/>
    <s v="SAD-DF-1-N-3_S0-0_D_24"/>
    <n v="24"/>
    <s v="clear"/>
    <s v="fragment"/>
    <x v="1"/>
    <x v="4"/>
    <n v="0"/>
    <s v="shiny and glittery."/>
    <n v="0"/>
    <n v="0.17599999999999999"/>
    <n v="0.54600000000000004"/>
    <n v="0.43099999999999999"/>
    <n v="0"/>
    <s v="Y"/>
    <s v="SAD-DF-1-N-3_S0-0_D_24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1"/>
    <s v="Low Flow"/>
    <n v="3"/>
    <s v="LB"/>
    <s v="Outside Thalweg_2"/>
    <n v="0.24"/>
    <s v="DF-1"/>
    <s v="SAD-DF-1-N-3"/>
    <s v="SAD-DF-1"/>
    <s v="SAD-DF-1-N-3_S0-0_D_25"/>
    <n v="25"/>
    <s v="blue"/>
    <s v="fragment"/>
    <x v="1"/>
    <x v="2"/>
    <n v="0"/>
    <s v="glitter"/>
    <n v="0"/>
    <n v="0.26200000000000001"/>
    <n v="1.177"/>
    <n v="0.46400000000000002"/>
    <n v="0"/>
    <s v="Y"/>
    <s v="SAD-DF-1-N-3_S0-0_D_25.SPA"/>
    <s v="Y"/>
    <x v="1"/>
    <s v="MDPE"/>
    <s v="Moore Institute for Plastic Pollution Research"/>
    <s v="Reflectance"/>
    <n v="0"/>
    <s v="Reflectance"/>
    <n v="0"/>
    <x v="1"/>
    <x v="1"/>
    <x v="0"/>
    <x v="0"/>
  </r>
  <r>
    <x v="1"/>
    <s v="Low Flow"/>
    <n v="3"/>
    <s v="LB"/>
    <s v="Outside Thalweg_2"/>
    <n v="0.24"/>
    <s v="DF-1"/>
    <s v="SAD-DF-1-N-3"/>
    <s v="SAD-DF-1"/>
    <s v="SAD-DF-1-N-3_S0-0_D_27"/>
    <n v="27"/>
    <s v="yellow"/>
    <s v="fragment"/>
    <x v="1"/>
    <x v="6"/>
    <n v="0"/>
    <s v="broke into multiple pieces easily."/>
    <n v="0"/>
    <n v="0.40799999999999997"/>
    <n v="1.0089999999999999"/>
    <n v="0.50600000000000001"/>
    <n v="0"/>
    <s v="Y"/>
    <s v="SAD-DF-1-N-3_S0-0_D_27.SPA"/>
    <s v="Y"/>
    <x v="5"/>
    <s v="Sodium succinate dibasic hexahydrate"/>
    <s v="NIST Chem Web Book"/>
    <n v="0"/>
    <s v="Reflectance"/>
    <n v="0"/>
    <s v="Polymer, Minerals, Organic Materials"/>
    <x v="3"/>
    <x v="2"/>
    <x v="1"/>
    <x v="2"/>
  </r>
  <r>
    <x v="1"/>
    <s v="Low Flow"/>
    <n v="1"/>
    <s v="RB"/>
    <s v="Outside Thalweg_1"/>
    <n v="0.18"/>
    <s v="DF-2"/>
    <s v="SAD-DF-2-N-1"/>
    <s v="SAD-DF-2"/>
    <s v="SAD-DF-2-N-1_S0-0_A_1"/>
    <n v="1"/>
    <s v="black"/>
    <s v="fragment"/>
    <x v="1"/>
    <x v="1"/>
    <n v="0"/>
    <n v="0"/>
    <n v="0"/>
    <n v="0.34899999999999998"/>
    <n v="1.026"/>
    <n v="0.48699999999999999"/>
    <n v="0"/>
    <s v="Y"/>
    <s v="SAD-DF-2-N-1_S0-0_A_1.SPA"/>
    <s v="Y"/>
    <x v="0"/>
    <s v="Nylon 6/6 pellets"/>
    <s v="NIST Chem Web Book"/>
    <n v="0"/>
    <s v="Reflectance"/>
    <n v="0"/>
    <s v="Polymer, Minerals, Organic Materials"/>
    <x v="9"/>
    <x v="8"/>
    <x v="0"/>
    <x v="0"/>
  </r>
  <r>
    <x v="1"/>
    <s v="Low Flow"/>
    <n v="1"/>
    <s v="RB"/>
    <s v="Outside Thalweg_1"/>
    <n v="0.18"/>
    <s v="DF-2"/>
    <s v="SAD-DF-2-N-1"/>
    <s v="SAD-DF-2"/>
    <s v="SAD-DF-2-N-1_S0-0_A_2"/>
    <n v="2"/>
    <s v="black"/>
    <s v="fragment"/>
    <x v="1"/>
    <x v="1"/>
    <n v="0"/>
    <n v="0"/>
    <n v="0"/>
    <n v="0.34599999999999997"/>
    <n v="0.93300000000000005"/>
    <n v="0.82799999999999996"/>
    <n v="0"/>
    <s v="Y"/>
    <s v="SAD-DF-2-N-1_S0-0_A_2.SPA"/>
    <s v="Y"/>
    <x v="1"/>
    <s v="HDPE.2"/>
    <s v="Moore Institute for Plastic Pollution Research"/>
    <s v="Reflectance"/>
    <n v="0"/>
    <s v="Reflectance"/>
    <n v="0"/>
    <x v="1"/>
    <x v="1"/>
    <x v="0"/>
    <x v="0"/>
  </r>
  <r>
    <x v="1"/>
    <s v="Low Flow"/>
    <n v="1"/>
    <s v="RB"/>
    <s v="Outside Thalweg_1"/>
    <n v="0.18"/>
    <s v="DF-2"/>
    <s v="SAD-DF-2-N-1"/>
    <s v="SAD-DF-2"/>
    <s v="SAD-DF-2-N-1_S0-0_A_3"/>
    <n v="3"/>
    <s v="black"/>
    <s v="fragment"/>
    <x v="1"/>
    <x v="1"/>
    <n v="0"/>
    <n v="0"/>
    <n v="0"/>
    <n v="0.14000000000000001"/>
    <n v="0.65300000000000002"/>
    <n v="0.442"/>
    <n v="0"/>
    <s v="Y"/>
    <s v="SAD-DF-2-N-1_S0-0_A_3.SPA"/>
    <s v="Y"/>
    <x v="1"/>
    <s v="HDPE.2"/>
    <s v="Moore Institute for Plastic Pollution Research"/>
    <s v="Reflectance"/>
    <n v="0"/>
    <s v="Reflectance"/>
    <n v="0"/>
    <x v="1"/>
    <x v="1"/>
    <x v="0"/>
    <x v="0"/>
  </r>
  <r>
    <x v="1"/>
    <s v="Low Flow"/>
    <n v="1"/>
    <s v="RB"/>
    <s v="Outside Thalweg_1"/>
    <n v="0.18"/>
    <s v="DF-2"/>
    <s v="SAD-DF-2-N-1"/>
    <s v="SAD-DF-2"/>
    <s v="SAD-DF-2-N-1_S0-0_A_4"/>
    <n v="4"/>
    <s v="blue"/>
    <s v="fragment"/>
    <x v="1"/>
    <x v="2"/>
    <n v="0"/>
    <n v="0"/>
    <n v="0"/>
    <n v="8.1000000000000003E-2"/>
    <n v="0.40799999999999997"/>
    <n v="0.33300000000000002"/>
    <n v="0"/>
    <s v="Y"/>
    <s v="SAD-DF-2-N-1_S0-0_A_4.SPA"/>
    <s v="Y"/>
    <x v="4"/>
    <s v="Soil"/>
    <s v="USDA"/>
    <s v="Reflection"/>
    <n v="0"/>
    <s v="Reflection"/>
    <n v="0"/>
    <x v="3"/>
    <x v="2"/>
    <x v="1"/>
    <x v="1"/>
  </r>
  <r>
    <x v="1"/>
    <s v="Low Flow"/>
    <n v="1"/>
    <s v="RB"/>
    <s v="Outside Thalweg_1"/>
    <n v="0.18"/>
    <s v="DF-2"/>
    <s v="SAD-DF-2-N-1"/>
    <s v="SAD-DF-2"/>
    <s v="SAD-DF-2-N-1_S0-0_A_5"/>
    <n v="5"/>
    <s v="black"/>
    <s v="fragment"/>
    <x v="1"/>
    <x v="1"/>
    <n v="0"/>
    <s v="broke into multiple pieces easily."/>
    <n v="0"/>
    <n v="0.13700000000000001"/>
    <n v="0.77200000000000002"/>
    <n v="0.39"/>
    <n v="0"/>
    <s v="Y"/>
    <s v="SAD-DF-2-N-1_S0-0_A_5.SPA"/>
    <s v="Y"/>
    <x v="1"/>
    <s v="Soil"/>
    <s v="USDA"/>
    <s v="Reflection"/>
    <n v="0"/>
    <s v="Reflection"/>
    <n v="0"/>
    <x v="3"/>
    <x v="2"/>
    <x v="1"/>
    <x v="2"/>
  </r>
  <r>
    <x v="1"/>
    <s v="Low Flow"/>
    <n v="1"/>
    <s v="RB"/>
    <s v="Outside Thalweg_1"/>
    <n v="0.18"/>
    <s v="DF-2"/>
    <s v="SAD-DF-2-N-1"/>
    <s v="SAD-DF-2"/>
    <s v="SAD-DF-2-N-1_S0-0_A_7"/>
    <n v="7"/>
    <s v="black"/>
    <s v="fragment"/>
    <x v="1"/>
    <x v="1"/>
    <n v="0"/>
    <s v="could make dents in the particle."/>
    <n v="0"/>
    <n v="0.127"/>
    <n v="0.499"/>
    <n v="0.35899999999999999"/>
    <n v="0"/>
    <s v="Y"/>
    <s v="SAD-DF-2-N-1_S0-0_A_7.SPA"/>
    <s v="Y"/>
    <x v="5"/>
    <s v="Annabergite"/>
    <s v="RRUFF"/>
    <n v="0"/>
    <n v="0"/>
    <n v="0"/>
    <s v="Minerals"/>
    <x v="2"/>
    <x v="2"/>
    <x v="1"/>
    <x v="2"/>
  </r>
  <r>
    <x v="1"/>
    <s v="Low Flow"/>
    <n v="1"/>
    <s v="RB"/>
    <s v="Outside Thalweg_1"/>
    <n v="0.18"/>
    <s v="DF-2"/>
    <s v="SAD-DF-2-N-1"/>
    <s v="SAD-DF-2"/>
    <s v="SAD-DF-2-N-1_S0-0_A_9"/>
    <n v="9"/>
    <s v="black"/>
    <s v="fragment"/>
    <x v="1"/>
    <x v="1"/>
    <n v="0"/>
    <n v="0"/>
    <n v="0"/>
    <n v="6.9000000000000006E-2"/>
    <n v="0.51500000000000001"/>
    <n v="0.317"/>
    <n v="0"/>
    <s v="Y"/>
    <s v="SAD-DF-2-N-1_S0-0_A_9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1"/>
    <s v="Low Flow"/>
    <n v="1"/>
    <s v="RB"/>
    <s v="Outside Thalweg_1"/>
    <n v="0.18"/>
    <s v="DF-2"/>
    <s v="SAD-DF-2-N-1"/>
    <s v="SAD-DF-2"/>
    <s v="SAD-DF-2-N-1_S0-0_A_10"/>
    <n v="10"/>
    <s v="gray"/>
    <s v="fragment"/>
    <x v="1"/>
    <x v="1"/>
    <n v="0"/>
    <n v="0"/>
    <n v="0"/>
    <n v="9.6000000000000002E-2"/>
    <n v="0.874"/>
    <n v="0.45100000000000001"/>
    <n v="0"/>
    <s v="Y"/>
    <s v="SAD-DF-2-N-1_S0-0_A_10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1"/>
    <s v="Low Flow"/>
    <n v="1"/>
    <s v="RB"/>
    <s v="Outside Thalweg_1"/>
    <n v="0.18"/>
    <s v="DF-2"/>
    <s v="SAD-DF-2-N-1"/>
    <s v="SAD-DF-2"/>
    <s v="SAD-DF-2-N-1_S0-0_A_13"/>
    <n v="13"/>
    <s v="black"/>
    <s v="fragment"/>
    <x v="1"/>
    <x v="1"/>
    <n v="0"/>
    <n v="0"/>
    <n v="0"/>
    <n v="0.161"/>
    <n v="0.60599999999999998"/>
    <n v="0.45300000000000001"/>
    <n v="0"/>
    <s v="Y"/>
    <s v="SAD-DF-2-N-1_S0-0_A_13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1"/>
    <s v="Low Flow"/>
    <n v="1"/>
    <s v="RB"/>
    <s v="Outside Thalweg_1"/>
    <n v="0.18"/>
    <s v="DF-2"/>
    <s v="SAD-DF-2-N-1"/>
    <s v="SAD-DF-2"/>
    <s v="SAD-DF-2-N-1_S0-0_A_14"/>
    <n v="14"/>
    <s v="black"/>
    <s v="fragment"/>
    <x v="1"/>
    <x v="1"/>
    <n v="0"/>
    <n v="0"/>
    <n v="0"/>
    <n v="6.4000000000000001E-2"/>
    <n v="0.51"/>
    <n v="0.22600000000000001"/>
    <n v="0"/>
    <s v="Y"/>
    <s v="SAD-DF-2-N-1_S0-0_A_14.SPA"/>
    <s v="Y"/>
    <x v="1"/>
    <s v="Amber (Dominican Republic; A. Nissenbaum)"/>
    <s v="Kimmel_Center"/>
    <n v="0"/>
    <s v="ABSORBANCE"/>
    <n v="0"/>
    <s v="Organic Materials, Minerals, Archeology"/>
    <x v="2"/>
    <x v="2"/>
    <x v="1"/>
    <x v="2"/>
  </r>
  <r>
    <x v="1"/>
    <s v="Low Flow"/>
    <n v="1"/>
    <s v="RB"/>
    <s v="Outside Thalweg_1"/>
    <n v="0.18"/>
    <s v="DF-2"/>
    <s v="SAD-DF-2-N-1"/>
    <s v="SAD-DF-2"/>
    <s v="SAD-DF-2-N-1_S0-0_A_15"/>
    <n v="15"/>
    <s v="black"/>
    <s v="fragment"/>
    <x v="1"/>
    <x v="1"/>
    <n v="0"/>
    <n v="0"/>
    <n v="0"/>
    <n v="5.8999999999999997E-2"/>
    <n v="0.53300000000000003"/>
    <n v="0.26600000000000001"/>
    <n v="0"/>
    <s v="Y"/>
    <s v="SAD-DF-2-N-1_S0-0_A_15.SPA"/>
    <s v="Y"/>
    <x v="4"/>
    <s v="Triacontane"/>
    <s v="NIST Chem Web Book"/>
    <n v="0"/>
    <s v="Reflectance"/>
    <n v="0"/>
    <s v="Polymer, Minerals, Organic Materials"/>
    <x v="3"/>
    <x v="2"/>
    <x v="1"/>
    <x v="1"/>
  </r>
  <r>
    <x v="1"/>
    <s v="Low Flow"/>
    <n v="1"/>
    <s v="RB"/>
    <s v="Outside Thalweg_1"/>
    <n v="0.18"/>
    <s v="DF-2"/>
    <s v="SAD-DF-2-N-1"/>
    <s v="SAD-DF-2"/>
    <s v="SAD-DF-2-N-1_S0-0_A_16"/>
    <n v="16"/>
    <s v="black"/>
    <s v="fragment"/>
    <x v="1"/>
    <x v="1"/>
    <n v="0"/>
    <n v="0"/>
    <n v="0"/>
    <n v="0.108"/>
    <n v="0.59199999999999997"/>
    <n v="0.48899999999999999"/>
    <n v="0"/>
    <s v="Y"/>
    <s v="SAD-DF-2-N-1_S0-0_A_16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1"/>
    <s v="Low Flow"/>
    <n v="1"/>
    <s v="RB"/>
    <s v="Outside Thalweg_1"/>
    <n v="0.18"/>
    <s v="DF-2"/>
    <s v="SAD-DF-2-N-1"/>
    <s v="SAD-DF-2"/>
    <s v="SAD-DF-2-N-1_S0-0_A_17"/>
    <n v="17"/>
    <s v="black"/>
    <s v="fragment"/>
    <x v="1"/>
    <x v="1"/>
    <n v="0"/>
    <s v="broke into multiple pieces."/>
    <n v="0"/>
    <n v="3.9E-2"/>
    <n v="0.54500000000000004"/>
    <n v="0.13"/>
    <n v="0"/>
    <s v="Y"/>
    <s v="SAD-DF-2-N-1_S0-0_A_17.SPA"/>
    <s v="Y"/>
    <x v="0"/>
    <s v="PEST"/>
    <s v="Moore Institute for Plastic Pollution Research"/>
    <s v="Reflectance"/>
    <n v="0"/>
    <s v="Reflectance"/>
    <n v="0"/>
    <x v="4"/>
    <x v="2"/>
    <x v="0"/>
    <x v="0"/>
  </r>
  <r>
    <x v="1"/>
    <s v="Low Flow"/>
    <n v="1"/>
    <s v="RB"/>
    <s v="Outside Thalweg_1"/>
    <n v="0.18"/>
    <s v="DF-2"/>
    <s v="SAD-DF-2-N-1"/>
    <s v="SAD-DF-2"/>
    <s v="SAD-DF-2-N-1_S0-0_A_18"/>
    <n v="18"/>
    <s v="black"/>
    <s v="fragment"/>
    <x v="1"/>
    <x v="1"/>
    <n v="0"/>
    <n v="0"/>
    <n v="0"/>
    <n v="0.06"/>
    <n v="0.495"/>
    <n v="0.23100000000000001"/>
    <n v="0"/>
    <s v="Y"/>
    <s v="SAD-DF-2-N-1_S0-0_A_18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1"/>
    <s v="Low Flow"/>
    <n v="1"/>
    <s v="RB"/>
    <s v="Outside Thalweg_1"/>
    <n v="0.18"/>
    <s v="DF-2"/>
    <s v="SAD-DF-2-N-1"/>
    <s v="SAD-DF-2"/>
    <s v="SAD-DF-2-N-1_S0-0_A_19"/>
    <n v="19"/>
    <s v="black"/>
    <s v="fragment"/>
    <x v="1"/>
    <x v="1"/>
    <n v="0"/>
    <n v="0"/>
    <n v="0"/>
    <n v="0.115"/>
    <n v="0.82299999999999995"/>
    <n v="0.31900000000000001"/>
    <n v="0"/>
    <s v="Y"/>
    <s v="SAD-DF-2-N-1_S0-0_A_19.SPA"/>
    <s v="Y"/>
    <x v="1"/>
    <s v="PEST"/>
    <s v="Moore Institute for Plastic Pollution Research"/>
    <s v="Reflectance"/>
    <n v="0"/>
    <s v="Reflectance"/>
    <n v="0"/>
    <x v="4"/>
    <x v="2"/>
    <x v="0"/>
    <x v="0"/>
  </r>
  <r>
    <x v="1"/>
    <s v="Low Flow"/>
    <n v="1"/>
    <s v="RB"/>
    <s v="Outside Thalweg_1"/>
    <n v="0.18"/>
    <s v="DF-2"/>
    <s v="SAD-DF-2-N-1"/>
    <s v="SAD-DF-2"/>
    <s v="SAD-DF-2-N-1_S0-0_A_20"/>
    <n v="20"/>
    <s v="black"/>
    <s v="fragment"/>
    <x v="1"/>
    <x v="1"/>
    <n v="0"/>
    <s v="broke into multiple pieces."/>
    <n v="0"/>
    <n v="9.7000000000000003E-2"/>
    <n v="0.747"/>
    <n v="0.23100000000000001"/>
    <n v="0"/>
    <s v="Y"/>
    <s v="SAD-DF-2-N-1_S0-0_A_20.SPA"/>
    <s v="Y"/>
    <x v="5"/>
    <s v="Soil"/>
    <s v="USDA"/>
    <s v="Reflection"/>
    <n v="0"/>
    <s v="Reflection"/>
    <n v="0"/>
    <x v="3"/>
    <x v="2"/>
    <x v="1"/>
    <x v="2"/>
  </r>
  <r>
    <x v="1"/>
    <s v="Low Flow"/>
    <n v="1"/>
    <s v="RB"/>
    <s v="Outside Thalweg_1"/>
    <n v="0.18"/>
    <s v="DF-2"/>
    <s v="SAD-DF-2-N-1"/>
    <s v="SAD-DF-2"/>
    <s v="SAD-DF-2-N-1_S0-0_A_22"/>
    <n v="22"/>
    <s v="black"/>
    <s v="fragment"/>
    <x v="1"/>
    <x v="1"/>
    <n v="0"/>
    <n v="0"/>
    <n v="0"/>
    <n v="8.8999999999999996E-2"/>
    <n v="0.53500000000000003"/>
    <n v="0.38300000000000001"/>
    <n v="0"/>
    <s v="Y"/>
    <s v="SAD-DF-2-N-1_S0-0_A_22.SPA"/>
    <s v="Y"/>
    <x v="0"/>
    <s v="cyclododecane"/>
    <s v="Kimmel_Center"/>
    <n v="0"/>
    <s v="ABSORBANCE"/>
    <n v="0"/>
    <s v="Organic Materials, Minerals, Archeology"/>
    <x v="3"/>
    <x v="2"/>
    <x v="1"/>
    <x v="2"/>
  </r>
  <r>
    <x v="1"/>
    <s v="Low Flow"/>
    <n v="1"/>
    <s v="RB"/>
    <s v="Outside Thalweg_1"/>
    <n v="0.18"/>
    <s v="DF-2"/>
    <s v="SAD-DF-2-N-1"/>
    <s v="SAD-DF-2"/>
    <s v="SAD-DF-2-N-1_S0-0_A_25"/>
    <n v="25"/>
    <s v="black"/>
    <s v="fragment"/>
    <x v="1"/>
    <x v="1"/>
    <n v="0"/>
    <n v="0"/>
    <n v="0"/>
    <n v="0.113"/>
    <n v="0.57299999999999995"/>
    <n v="0.30299999999999999"/>
    <n v="0"/>
    <s v="Y"/>
    <s v="SAD-DF-2-N-1_S0-0_A_25.SPA"/>
    <s v="Y"/>
    <x v="1"/>
    <s v="PEST"/>
    <s v="Moore Institute for Plastic Pollution Research"/>
    <s v="Reflectance"/>
    <n v="0"/>
    <s v="Reflectance"/>
    <n v="0"/>
    <x v="4"/>
    <x v="2"/>
    <x v="0"/>
    <x v="0"/>
  </r>
  <r>
    <x v="1"/>
    <s v="Low Flow"/>
    <n v="1"/>
    <s v="RB"/>
    <s v="Outside Thalweg_1"/>
    <n v="0.18"/>
    <s v="DF-2"/>
    <s v="SAD-DF-2-N-1"/>
    <s v="SAD-DF-2"/>
    <s v="SAD-DF-2-N-1_S0-0_A_26"/>
    <n v="26"/>
    <s v="black"/>
    <s v="fragment"/>
    <x v="1"/>
    <x v="1"/>
    <n v="0"/>
    <n v="0"/>
    <n v="0"/>
    <n v="0.114"/>
    <n v="0.54200000000000004"/>
    <n v="0.3"/>
    <n v="0"/>
    <s v="Y"/>
    <s v="SAD-DF-2-N-1_S0-0_A_26.SPA"/>
    <s v="Y"/>
    <x v="1"/>
    <s v="LDPE.2"/>
    <s v="Moore Institute for Plastic Pollution Research"/>
    <s v="Reflectance"/>
    <n v="0"/>
    <s v="Reflectance"/>
    <n v="0"/>
    <x v="1"/>
    <x v="1"/>
    <x v="0"/>
    <x v="0"/>
  </r>
  <r>
    <x v="1"/>
    <s v="Low Flow"/>
    <n v="1"/>
    <s v="RB"/>
    <s v="Outside Thalweg_1"/>
    <n v="0.18"/>
    <s v="DF-2"/>
    <s v="SAD-DF-2-N-1"/>
    <s v="SAD-DF-2"/>
    <s v="SAD-DF-2-N-1_S0-0_A_27"/>
    <n v="27"/>
    <s v="black"/>
    <s v="fragment"/>
    <x v="1"/>
    <x v="1"/>
    <n v="0"/>
    <n v="0"/>
    <n v="0"/>
    <n v="0.13800000000000001"/>
    <n v="1.0189999999999999"/>
    <n v="0.57399999999999995"/>
    <n v="0"/>
    <s v="Y"/>
    <s v="SAD-DF-2-N-1_S0-0_A_27.SPA"/>
    <s v="Y"/>
    <x v="5"/>
    <s v="Triacontane"/>
    <s v="NIST Chem Web Book"/>
    <n v="0"/>
    <s v="Reflectance"/>
    <n v="0"/>
    <s v="Polymer, Minerals, Organic Materials"/>
    <x v="3"/>
    <x v="2"/>
    <x v="1"/>
    <x v="2"/>
  </r>
  <r>
    <x v="1"/>
    <s v="Low Flow"/>
    <n v="1"/>
    <s v="RB"/>
    <s v="Outside Thalweg_1"/>
    <n v="0.18"/>
    <s v="DF-2"/>
    <s v="SAD-DF-2-N-1"/>
    <s v="SAD-DF-2"/>
    <s v="SAD-DF-2-N-1_S0-0_A_28"/>
    <n v="28"/>
    <s v="black"/>
    <s v="TRWP"/>
    <x v="1"/>
    <x v="1"/>
    <n v="0"/>
    <s v="rubbery texture, bounces back."/>
    <n v="0"/>
    <n v="0.193"/>
    <n v="0.83199999999999996"/>
    <n v="0.46600000000000003"/>
    <n v="0"/>
    <s v="Y"/>
    <s v="SAD-DF-2-N-1_S0-0_A_28.SPA"/>
    <s v="Y"/>
    <x v="1"/>
    <s v="Uvarovite__R061041-1__Infrared__Infrared_Data_Processed__338"/>
    <s v="RRUFF"/>
    <n v="0"/>
    <s v="ABSORBANCE"/>
    <n v="0"/>
    <s v="Minerals"/>
    <x v="2"/>
    <x v="2"/>
    <x v="1"/>
    <x v="2"/>
  </r>
  <r>
    <x v="1"/>
    <s v="Low Flow"/>
    <n v="1"/>
    <s v="RB"/>
    <s v="Outside Thalweg_1"/>
    <n v="0.18"/>
    <s v="DF-2"/>
    <s v="SAD-DF-2-N-1"/>
    <s v="SAD-DF-2"/>
    <s v="SAD-DF-2-N-1_S0-0_A_31"/>
    <n v="31"/>
    <s v="black"/>
    <s v="TRWP"/>
    <x v="1"/>
    <x v="1"/>
    <n v="0"/>
    <s v="rubbery texture, bounces back."/>
    <n v="0"/>
    <n v="0.121"/>
    <n v="0.61399999999999999"/>
    <n v="0.314"/>
    <n v="0"/>
    <s v="Y"/>
    <s v="SAD-DF-2-N-1_S0-0_A_31.SPA"/>
    <s v="Y"/>
    <x v="1"/>
    <s v="PEST"/>
    <s v="Moore Institute for Plastic Pollution Research"/>
    <s v="Reflectance"/>
    <n v="0"/>
    <s v="Reflectance"/>
    <n v="0"/>
    <x v="4"/>
    <x v="2"/>
    <x v="0"/>
    <x v="0"/>
  </r>
  <r>
    <x v="1"/>
    <s v="Low Flow"/>
    <n v="1"/>
    <s v="RB"/>
    <s v="Outside Thalweg_1"/>
    <n v="0.18"/>
    <s v="DF-2"/>
    <s v="SAD-DF-2-N-1"/>
    <s v="SAD-DF-2"/>
    <s v="SAD-DF-2-N-1_S0-0_A_34"/>
    <n v="34"/>
    <s v="black"/>
    <s v="fragment"/>
    <x v="1"/>
    <x v="1"/>
    <n v="0"/>
    <n v="0"/>
    <n v="0"/>
    <n v="0.35299999999999998"/>
    <n v="1.0289999999999999"/>
    <n v="0.72"/>
    <n v="0"/>
    <s v="Y"/>
    <s v="SAD-DF-2-N-1_S0-0_A_34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1"/>
    <s v="Low Flow"/>
    <n v="1"/>
    <s v="RB"/>
    <s v="Outside Thalweg_1"/>
    <n v="0.18"/>
    <s v="DF-2"/>
    <s v="SAD-DF-2-N-1"/>
    <s v="SAD-DF-2"/>
    <s v="SAD-DF-2-N-1_S0-0_A_37"/>
    <n v="37"/>
    <s v="blue"/>
    <s v="fragment"/>
    <x v="1"/>
    <x v="2"/>
    <n v="0"/>
    <n v="0"/>
    <n v="0"/>
    <n v="7.6999999999999999E-2"/>
    <n v="1.17"/>
    <n v="0.27400000000000002"/>
    <n v="0"/>
    <s v="Y"/>
    <s v="SAD-DF-2-N-1_S0-0_A_37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1"/>
    <s v="Low Flow"/>
    <n v="1"/>
    <s v="RB"/>
    <s v="Outside Thalweg_1"/>
    <n v="0.18"/>
    <s v="DF-2"/>
    <s v="SAD-DF-2-N-1"/>
    <s v="SAD-DF-2"/>
    <s v="SAD-DF-2-N-1_S0-0_A_43"/>
    <n v="43"/>
    <s v="black"/>
    <s v="fragment"/>
    <x v="1"/>
    <x v="1"/>
    <n v="0"/>
    <n v="0"/>
    <n v="0"/>
    <n v="5.5E-2"/>
    <n v="0.44900000000000001"/>
    <n v="0.253"/>
    <n v="0"/>
    <s v="Y"/>
    <s v="SAD-DF-2-N-1_S0-0_A_43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1"/>
    <s v="Low Flow"/>
    <n v="1"/>
    <s v="RB"/>
    <s v="Outside Thalweg_1"/>
    <n v="0.18"/>
    <s v="DF-2"/>
    <s v="SAD-DF-2-N-1"/>
    <s v="SAD-DF-2"/>
    <s v="SAD-DF-2-N-1_S0-0_A_44"/>
    <n v="44"/>
    <s v="black"/>
    <s v="fragment"/>
    <x v="1"/>
    <x v="1"/>
    <n v="0"/>
    <n v="0"/>
    <n v="0"/>
    <n v="7.2999999999999995E-2"/>
    <n v="0.57999999999999996"/>
    <n v="0.22800000000000001"/>
    <n v="0"/>
    <s v="Y"/>
    <s v="SAD-DF-2-N-1_S0-0_A_44.SPA"/>
    <s v="Y"/>
    <x v="5"/>
    <s v="5490Humic"/>
    <s v="Kimmel_Center"/>
    <n v="0"/>
    <s v="ABSORBANCE"/>
    <n v="0"/>
    <s v="Organic Materials, Minerals, Archeology"/>
    <x v="3"/>
    <x v="2"/>
    <x v="1"/>
    <x v="2"/>
  </r>
  <r>
    <x v="1"/>
    <s v="Low Flow"/>
    <n v="1"/>
    <s v="RB"/>
    <s v="Outside Thalweg_1"/>
    <n v="0.18"/>
    <s v="DF-2"/>
    <s v="SAD-DF-2-N-1"/>
    <s v="SAD-DF-2"/>
    <s v="SAD-DF-2-N-1_S0-0_A_46"/>
    <n v="46"/>
    <s v="black"/>
    <s v="fragment"/>
    <x v="1"/>
    <x v="1"/>
    <n v="0"/>
    <n v="0"/>
    <n v="0"/>
    <n v="8.5999999999999993E-2"/>
    <n v="0.50600000000000001"/>
    <n v="0.36"/>
    <n v="0"/>
    <s v="Y"/>
    <s v="SAD-DF-2-N-1_S0-0_A_46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1"/>
    <s v="Low Flow"/>
    <n v="1"/>
    <s v="RB"/>
    <s v="Outside Thalweg_1"/>
    <n v="0.18"/>
    <s v="DF-2"/>
    <s v="SAD-DF-2-N-1"/>
    <s v="SAD-DF-2"/>
    <s v="SAD-DF-2-N-1_S0-0_A_48"/>
    <n v="48"/>
    <s v="black"/>
    <s v="fragment"/>
    <x v="1"/>
    <x v="1"/>
    <n v="0"/>
    <n v="0"/>
    <n v="0"/>
    <n v="0.104"/>
    <n v="0.64"/>
    <n v="0.26400000000000001"/>
    <n v="0"/>
    <s v="Y"/>
    <s v="SAD-DF-2-N-1_S0-0_A_48.SPA"/>
    <s v="Y"/>
    <x v="0"/>
    <s v="Titanite"/>
    <s v="RRUFF"/>
    <n v="0"/>
    <n v="0"/>
    <n v="0"/>
    <s v="Minerals"/>
    <x v="2"/>
    <x v="2"/>
    <x v="1"/>
    <x v="2"/>
  </r>
  <r>
    <x v="1"/>
    <s v="Low Flow"/>
    <n v="1"/>
    <s v="RB"/>
    <s v="Outside Thalweg_1"/>
    <n v="0.18"/>
    <s v="DF-2"/>
    <s v="SAD-DF-2-N-1"/>
    <s v="SAD-DF-2"/>
    <s v="SAD-DF-2-N-1_S0-0_A_50"/>
    <n v="50"/>
    <s v="black"/>
    <s v="fragment"/>
    <x v="1"/>
    <x v="1"/>
    <n v="0"/>
    <n v="0"/>
    <n v="0"/>
    <n v="0.06"/>
    <n v="0.80600000000000005"/>
    <n v="0.40100000000000002"/>
    <n v="0"/>
    <s v="Y"/>
    <s v="SAD-DF-2-N-1_S0-0_A_50.SPA"/>
    <s v="Y"/>
    <x v="0"/>
    <s v="Acronal"/>
    <s v="archaeometrielabor"/>
    <n v="0"/>
    <s v="TRANSMITTANCE"/>
    <n v="0"/>
    <s v="Paints"/>
    <x v="3"/>
    <x v="2"/>
    <x v="1"/>
    <x v="2"/>
  </r>
  <r>
    <x v="1"/>
    <s v="Low Flow"/>
    <n v="1"/>
    <s v="RB"/>
    <s v="Outside Thalweg_1"/>
    <n v="0.18"/>
    <s v="DF-2"/>
    <s v="SAD-DF-2-N-1"/>
    <s v="SAD-DF-2"/>
    <s v="SAD-DF-2-N-1_S0-0_A_51"/>
    <n v="51"/>
    <s v="green"/>
    <s v="fragment"/>
    <x v="1"/>
    <x v="3"/>
    <n v="0"/>
    <n v="0"/>
    <n v="0"/>
    <n v="1.679"/>
    <n v="1.972"/>
    <n v="1.3779999999999999"/>
    <n v="0"/>
    <s v="Y"/>
    <s v="SAD-DF-2-N-1_S0-0_A_51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1"/>
    <s v="Low Flow"/>
    <n v="1"/>
    <s v="RB"/>
    <s v="Outside Thalweg_1"/>
    <n v="0.18"/>
    <s v="DF-2"/>
    <s v="SAD-DF-2-N-1"/>
    <s v="SAD-DF-2"/>
    <s v="SAD-DF-2-N-1_S0-0_A_52"/>
    <n v="52"/>
    <s v="black"/>
    <s v="fragment"/>
    <x v="1"/>
    <x v="1"/>
    <n v="0"/>
    <n v="0"/>
    <n v="0"/>
    <n v="8.3000000000000004E-2"/>
    <n v="0.52500000000000002"/>
    <n v="0.41899999999999998"/>
    <n v="0"/>
    <s v="Y"/>
    <s v="SAD-DF-2-N-1_S0-0_A_52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1"/>
    <s v="Low Flow"/>
    <n v="1"/>
    <s v="RB"/>
    <s v="Outside Thalweg_1"/>
    <n v="0.18"/>
    <s v="DF-2"/>
    <s v="SAD-DF-2-N-1"/>
    <s v="SAD-DF-2"/>
    <s v="SAD-DF-2-N-1_S0-0_A_57"/>
    <n v="57"/>
    <s v="black"/>
    <s v="fragment"/>
    <x v="1"/>
    <x v="1"/>
    <n v="0"/>
    <s v="broke into multiple pieces easily."/>
    <n v="0"/>
    <n v="9.4E-2"/>
    <n v="0.436"/>
    <n v="0.36599999999999999"/>
    <n v="0"/>
    <s v="Y"/>
    <s v="SAD-DF-2-N-1_S0-0_A_57.SPA"/>
    <s v="Y"/>
    <x v="1"/>
    <s v="MDPE"/>
    <s v="Moore Institute for Plastic Pollution Research"/>
    <s v="Reflectance"/>
    <n v="0"/>
    <s v="Reflectance"/>
    <n v="0"/>
    <x v="1"/>
    <x v="1"/>
    <x v="0"/>
    <x v="0"/>
  </r>
  <r>
    <x v="1"/>
    <s v="Low Flow"/>
    <n v="1"/>
    <s v="RB"/>
    <s v="Outside Thalweg_1"/>
    <n v="0.18"/>
    <s v="DF-2"/>
    <s v="SAD-DF-2-N-1"/>
    <s v="SAD-DF-2"/>
    <s v="SAD-DF-2-N-1_S0-0_B_2"/>
    <n v="2"/>
    <s v="black"/>
    <s v="fragment"/>
    <x v="1"/>
    <x v="1"/>
    <n v="0"/>
    <n v="0"/>
    <n v="0"/>
    <n v="0.126"/>
    <n v="0.55700000000000005"/>
    <n v="0.33500000000000002"/>
    <n v="0"/>
    <s v="Y"/>
    <s v="SAD-DF-2-N-1_S0-0_B_2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Low Flow"/>
    <n v="1"/>
    <s v="RB"/>
    <s v="Outside Thalweg_1"/>
    <n v="0.18"/>
    <s v="DF-2"/>
    <s v="SAD-DF-2-N-1"/>
    <s v="SAD-DF-2"/>
    <s v="SAD-DF-2-N-1_S0-0_B_6"/>
    <n v="6"/>
    <s v="brown"/>
    <s v="fragment"/>
    <x v="1"/>
    <x v="1"/>
    <n v="0"/>
    <n v="0"/>
    <n v="0"/>
    <n v="0.36199999999999999"/>
    <n v="0.90600000000000003"/>
    <n v="0.623"/>
    <n v="0"/>
    <s v="Y"/>
    <s v="SAD-DF-2-N-1_S0-0_B_6.SPA"/>
    <s v="Y"/>
    <x v="0"/>
    <s v="PA66"/>
    <s v="Moore Institute for Plastic Pollution Research"/>
    <s v="Reflectance"/>
    <n v="0"/>
    <s v="Reflectance"/>
    <n v="0"/>
    <x v="9"/>
    <x v="2"/>
    <x v="0"/>
    <x v="0"/>
  </r>
  <r>
    <x v="1"/>
    <s v="Low Flow"/>
    <n v="1"/>
    <s v="RB"/>
    <s v="Outside Thalweg_1"/>
    <n v="0.18"/>
    <s v="DF-2"/>
    <s v="SAD-DF-2-N-1"/>
    <s v="SAD-DF-2"/>
    <s v="SAD-DF-2-N-1_S0-0_B_7"/>
    <n v="7"/>
    <s v="black"/>
    <s v="TRWP"/>
    <x v="1"/>
    <x v="1"/>
    <n v="0"/>
    <s v="rubbery texture, bounces back."/>
    <n v="0"/>
    <n v="0.16200000000000001"/>
    <n v="0.81100000000000005"/>
    <n v="0.34300000000000003"/>
    <n v="0"/>
    <s v="Y"/>
    <s v="SAD-DF-2-N-1_S0-0_B_7.SPA"/>
    <s v="Y"/>
    <x v="5"/>
    <s v="Soil"/>
    <s v="USDA"/>
    <s v="Reflection"/>
    <n v="0"/>
    <s v="Reflection"/>
    <n v="0"/>
    <x v="3"/>
    <x v="2"/>
    <x v="1"/>
    <x v="2"/>
  </r>
  <r>
    <x v="1"/>
    <s v="Low Flow"/>
    <n v="1"/>
    <s v="RB"/>
    <s v="Outside Thalweg_1"/>
    <n v="0.18"/>
    <s v="DF-2"/>
    <s v="SAD-DF-2-N-1"/>
    <s v="SAD-DF-2"/>
    <s v="SAD-DF-2-N-1_S0-0_B_10"/>
    <n v="10"/>
    <s v="black"/>
    <s v="fragment"/>
    <x v="1"/>
    <x v="1"/>
    <n v="0"/>
    <n v="0"/>
    <n v="0"/>
    <n v="0.28100000000000003"/>
    <n v="0.878"/>
    <n v="0.56999999999999995"/>
    <n v="0"/>
    <s v="Y"/>
    <s v="SAD-DF-2-N-1_S0-0_B_10.SPA"/>
    <s v="Y"/>
    <x v="5"/>
    <s v="PS"/>
    <s v="Moore Institute for Plastic Pollution Research"/>
    <s v="Reflectance"/>
    <n v="0"/>
    <s v="Reflectance"/>
    <n v="0"/>
    <x v="13"/>
    <x v="9"/>
    <x v="0"/>
    <x v="0"/>
  </r>
  <r>
    <x v="1"/>
    <s v="Low Flow"/>
    <n v="1"/>
    <s v="RB"/>
    <s v="Outside Thalweg_1"/>
    <n v="0.18"/>
    <s v="DF-2"/>
    <s v="SAD-DF-2-N-1"/>
    <s v="SAD-DF-2"/>
    <s v="SAD-DF-2-N-1_S0-0_B_13"/>
    <n v="13"/>
    <s v="black"/>
    <s v="fragment"/>
    <x v="1"/>
    <x v="1"/>
    <n v="0"/>
    <n v="0"/>
    <n v="0"/>
    <n v="3.1E-2"/>
    <n v="0.49099999999999999"/>
    <n v="0.13700000000000001"/>
    <n v="0"/>
    <s v="Y"/>
    <s v="SAD-DF-2-N-1_S0-0_B_13.SPA"/>
    <s v="Y"/>
    <x v="0"/>
    <s v="MDPE"/>
    <s v="Moore Institute for Plastic Pollution Research"/>
    <s v="Reflectance"/>
    <n v="0"/>
    <s v="Reflectance"/>
    <n v="0"/>
    <x v="1"/>
    <x v="1"/>
    <x v="0"/>
    <x v="0"/>
  </r>
  <r>
    <x v="1"/>
    <s v="Low Flow"/>
    <n v="1"/>
    <s v="RB"/>
    <s v="Outside Thalweg_1"/>
    <n v="0.18"/>
    <s v="DF-2"/>
    <s v="SAD-DF-2-N-1"/>
    <s v="SAD-DF-2"/>
    <s v="SAD-DF-2-N-1_S0-0_B_16"/>
    <n v="16"/>
    <s v="black"/>
    <s v="fragment"/>
    <x v="1"/>
    <x v="1"/>
    <n v="0"/>
    <s v="broke into multiple pieces easily."/>
    <n v="0"/>
    <n v="0.441"/>
    <n v="1.014"/>
    <n v="0.73899999999999999"/>
    <n v="0"/>
    <s v="Y"/>
    <s v="SAD-DF-2-N-1_S0-0_B_16.SPA"/>
    <s v="Y"/>
    <x v="5"/>
    <s v="Soil"/>
    <s v="USDA"/>
    <s v="Reflection"/>
    <n v="0"/>
    <s v="Reflection"/>
    <n v="0"/>
    <x v="3"/>
    <x v="2"/>
    <x v="1"/>
    <x v="2"/>
  </r>
  <r>
    <x v="1"/>
    <s v="Low Flow"/>
    <n v="1"/>
    <s v="RB"/>
    <s v="Outside Thalweg_1"/>
    <n v="0.18"/>
    <s v="DF-2"/>
    <s v="SAD-DF-2-N-1"/>
    <s v="SAD-DF-2"/>
    <s v="SAD-DF-2-N-1_S0-0_B_22"/>
    <n v="22"/>
    <s v="black"/>
    <s v="fragment"/>
    <x v="1"/>
    <x v="1"/>
    <n v="0"/>
    <n v="0"/>
    <n v="0"/>
    <n v="0.54800000000000004"/>
    <n v="1.117"/>
    <n v="0.83699999999999997"/>
    <n v="0"/>
    <s v="Y"/>
    <s v="SAD-DF-2-N-1_S0-0_B_22.SPA"/>
    <s v="Y"/>
    <x v="0"/>
    <s v="HDPE.1"/>
    <s v="Moore Institute for Plastic Pollution Research"/>
    <s v="Reflectance"/>
    <n v="0"/>
    <s v="Reflectance"/>
    <n v="0"/>
    <x v="1"/>
    <x v="1"/>
    <x v="0"/>
    <x v="0"/>
  </r>
  <r>
    <x v="1"/>
    <s v="Low Flow"/>
    <n v="1"/>
    <s v="RB"/>
    <s v="Outside Thalweg_1"/>
    <n v="0.18"/>
    <s v="DF-2"/>
    <s v="SAD-DF-2-N-1"/>
    <s v="SAD-DF-2"/>
    <s v="SAD-DF-2-N-1_S0-0_B_23"/>
    <n v="23"/>
    <s v="black"/>
    <s v="TRWP"/>
    <x v="1"/>
    <x v="1"/>
    <n v="0"/>
    <s v="rubbery texture, bounces back."/>
    <n v="0"/>
    <n v="0.11"/>
    <n v="0.66700000000000004"/>
    <n v="0.27900000000000003"/>
    <n v="0"/>
    <s v="Y"/>
    <s v="SAD-DF-2-N-1_S0-0_B_23.SPA"/>
    <s v="Y"/>
    <x v="1"/>
    <s v="PEST"/>
    <s v="Moore Institute for Plastic Pollution Research"/>
    <s v="Reflectance"/>
    <n v="0"/>
    <s v="Reflectance"/>
    <n v="0"/>
    <x v="4"/>
    <x v="2"/>
    <x v="0"/>
    <x v="0"/>
  </r>
  <r>
    <x v="1"/>
    <s v="Low Flow"/>
    <n v="1"/>
    <s v="RB"/>
    <s v="Outside Thalweg_1"/>
    <n v="0.18"/>
    <s v="DF-2"/>
    <s v="SAD-DF-2-N-1"/>
    <s v="SAD-DF-2"/>
    <s v="SAD-DF-2-N-1_S0-0_B_27"/>
    <n v="27"/>
    <s v="green"/>
    <s v="fragment"/>
    <x v="1"/>
    <x v="3"/>
    <n v="0"/>
    <n v="0"/>
    <n v="0"/>
    <n v="5.7000000000000002E-2"/>
    <n v="0.442"/>
    <n v="0.26900000000000002"/>
    <n v="0"/>
    <s v="Y"/>
    <s v="SAD-DF-2-N-1_S0-0_B_27.SPA"/>
    <s v="Y"/>
    <x v="1"/>
    <s v="paraloid"/>
    <s v="archaeometrielabor"/>
    <n v="0"/>
    <s v="TRANSMITTANCE"/>
    <n v="0"/>
    <s v="Paints"/>
    <x v="7"/>
    <x v="2"/>
    <x v="0"/>
    <x v="0"/>
  </r>
  <r>
    <x v="1"/>
    <s v="Low Flow"/>
    <n v="2"/>
    <s v="C"/>
    <s v="Inside Thalweg"/>
    <n v="0.19500000000000001"/>
    <s v="DF-2"/>
    <s v="SAD-DF-2-N-2"/>
    <s v="SAD-DF-2"/>
    <s v="SAD-DF-2-N-2_S0-0_A_1"/>
    <n v="1"/>
    <s v="black"/>
    <s v="fragment"/>
    <x v="1"/>
    <x v="1"/>
    <n v="0"/>
    <n v="0"/>
    <n v="0"/>
    <n v="0.06"/>
    <n v="0.39400000000000002"/>
    <n v="0.28100000000000003"/>
    <n v="0"/>
    <s v="Y"/>
    <s v="SAD-DF-2-N-2_S0-0_A_1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1"/>
    <s v="Low Flow"/>
    <n v="2"/>
    <s v="C"/>
    <s v="Inside Thalweg"/>
    <n v="0.19500000000000001"/>
    <s v="DF-2"/>
    <s v="SAD-DF-2-N-2"/>
    <s v="SAD-DF-2"/>
    <s v="SAD-DF-2-N-2_S0-0_A_2"/>
    <n v="2"/>
    <s v="White"/>
    <s v="fragment"/>
    <x v="1"/>
    <x v="5"/>
    <n v="0"/>
    <n v="0"/>
    <n v="0"/>
    <n v="0.14599999999999999"/>
    <n v="1.256"/>
    <n v="0.53900000000000003"/>
    <n v="0"/>
    <s v="Y"/>
    <s v="SAD-DF-2-N-2_S0-0_A_2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1"/>
    <s v="Low Flow"/>
    <n v="2"/>
    <s v="C"/>
    <s v="Inside Thalweg"/>
    <n v="0.19500000000000001"/>
    <s v="DF-2"/>
    <s v="SAD-DF-2-N-2"/>
    <s v="SAD-DF-2"/>
    <s v="SAD-DF-2-N-2_S0-0_A_3"/>
    <n v="3"/>
    <s v="black"/>
    <s v="fragment"/>
    <x v="1"/>
    <x v="1"/>
    <n v="0"/>
    <n v="0"/>
    <n v="0"/>
    <n v="0.24399999999999999"/>
    <n v="0.66600000000000004"/>
    <n v="0.51600000000000001"/>
    <n v="0"/>
    <s v="Y"/>
    <s v="SAD-DF-2-N-2_S0-0_A_3.SPA"/>
    <s v="Y"/>
    <x v="5"/>
    <s v="LDPE.2"/>
    <s v="Moore Institute for Plastic Pollution Research"/>
    <s v="Reflectance"/>
    <n v="0"/>
    <s v="Reflectance"/>
    <n v="0"/>
    <x v="1"/>
    <x v="1"/>
    <x v="0"/>
    <x v="0"/>
  </r>
  <r>
    <x v="1"/>
    <s v="Low Flow"/>
    <n v="2"/>
    <s v="C"/>
    <s v="Inside Thalweg"/>
    <n v="0.19500000000000001"/>
    <s v="DF-2"/>
    <s v="SAD-DF-2-N-2"/>
    <s v="SAD-DF-2"/>
    <s v="SAD-DF-2-N-2_S0-0_A_8"/>
    <n v="8"/>
    <s v="black"/>
    <s v="fragment"/>
    <x v="1"/>
    <x v="1"/>
    <n v="0"/>
    <n v="0"/>
    <n v="0"/>
    <n v="5.1999999999999998E-2"/>
    <n v="0.46899999999999997"/>
    <n v="0.23599999999999999"/>
    <n v="0"/>
    <s v="Y"/>
    <s v="SAD-DF-2-N-2_S0-0_A_8.SPA"/>
    <s v="Y"/>
    <x v="1"/>
    <s v="Polyethylene, low Mw ~4,000 by GPC"/>
    <s v="NIST Chem Web Book"/>
    <n v="0"/>
    <s v="Reflectance"/>
    <n v="0"/>
    <s v="Polymer, Minerals, Organic Materials"/>
    <x v="1"/>
    <x v="1"/>
    <x v="0"/>
    <x v="0"/>
  </r>
  <r>
    <x v="1"/>
    <s v="Low Flow"/>
    <n v="2"/>
    <s v="C"/>
    <s v="Inside Thalweg"/>
    <n v="0.19500000000000001"/>
    <s v="DF-2"/>
    <s v="SAD-DF-2-N-2"/>
    <s v="SAD-DF-2"/>
    <s v="SAD-DF-2-N-2_S0-0_A_9"/>
    <n v="9"/>
    <s v="black"/>
    <s v="fragment"/>
    <x v="1"/>
    <x v="1"/>
    <n v="0"/>
    <n v="0"/>
    <n v="0"/>
    <n v="0.11"/>
    <n v="0.46600000000000003"/>
    <n v="0.36899999999999999"/>
    <n v="0"/>
    <s v="Y"/>
    <s v="SAD-DF-2-N-2_S0-0_A_9.SPA"/>
    <s v="Y"/>
    <x v="1"/>
    <s v="mastix - mastic"/>
    <s v="archaeometrielabor"/>
    <n v="0"/>
    <s v="TRANSMITTANCE"/>
    <n v="0"/>
    <s v="Paints"/>
    <x v="3"/>
    <x v="2"/>
    <x v="1"/>
    <x v="2"/>
  </r>
  <r>
    <x v="1"/>
    <s v="Low Flow"/>
    <n v="2"/>
    <s v="C"/>
    <s v="Inside Thalweg"/>
    <n v="0.19500000000000001"/>
    <s v="DF-2"/>
    <s v="SAD-DF-2-N-2"/>
    <s v="SAD-DF-2"/>
    <s v="SAD-DF-2-N-2_S0-0_A_10"/>
    <n v="10"/>
    <s v="black"/>
    <s v="fragment"/>
    <x v="1"/>
    <x v="1"/>
    <n v="0"/>
    <n v="0"/>
    <n v="0"/>
    <n v="8.6999999999999994E-2"/>
    <n v="0.442"/>
    <n v="0.373"/>
    <n v="0"/>
    <s v="Y"/>
    <s v="SAD-DF-2-N-2_S0-0_A_10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Low Flow"/>
    <n v="2"/>
    <s v="C"/>
    <s v="Inside Thalweg"/>
    <n v="0.19500000000000001"/>
    <s v="DF-2"/>
    <s v="SAD-DF-2-N-2"/>
    <s v="SAD-DF-2"/>
    <s v="SAD-DF-2-N-2_S0-0_A_12"/>
    <n v="12"/>
    <s v="black"/>
    <s v="fragment"/>
    <x v="1"/>
    <x v="1"/>
    <n v="0"/>
    <n v="0"/>
    <n v="0"/>
    <n v="0.161"/>
    <n v="0.84699999999999998"/>
    <n v="0.36"/>
    <n v="0"/>
    <s v="Y"/>
    <s v="SAD-DF-2-N-2_S0-0_A_12.SPA"/>
    <s v="Y"/>
    <x v="1"/>
    <s v="Soil"/>
    <s v="USDA"/>
    <s v="Reflection"/>
    <n v="0"/>
    <s v="Reflection"/>
    <n v="0"/>
    <x v="3"/>
    <x v="2"/>
    <x v="1"/>
    <x v="2"/>
  </r>
  <r>
    <x v="1"/>
    <s v="Low Flow"/>
    <n v="2"/>
    <s v="C"/>
    <s v="Inside Thalweg"/>
    <n v="0.19500000000000001"/>
    <s v="DF-2"/>
    <s v="SAD-DF-2-N-2"/>
    <s v="SAD-DF-2"/>
    <s v="SAD-DF-2-N-2_S0-0_A_13"/>
    <n v="13"/>
    <s v="black"/>
    <s v="fragment"/>
    <x v="1"/>
    <x v="1"/>
    <n v="0"/>
    <n v="0"/>
    <n v="0"/>
    <n v="0.35399999999999998"/>
    <n v="1.0269999999999999"/>
    <n v="0.81299999999999994"/>
    <n v="0"/>
    <s v="Y"/>
    <s v="SAD-DF-2-N-2_S0-0_A_13.SPA"/>
    <s v="Y"/>
    <x v="0"/>
    <s v="Soil"/>
    <s v="USDA"/>
    <s v="Reflection"/>
    <n v="0"/>
    <s v="Reflection"/>
    <n v="0"/>
    <x v="3"/>
    <x v="2"/>
    <x v="1"/>
    <x v="2"/>
  </r>
  <r>
    <x v="1"/>
    <s v="Low Flow"/>
    <n v="2"/>
    <s v="C"/>
    <s v="Inside Thalweg"/>
    <n v="0.19500000000000001"/>
    <s v="DF-2"/>
    <s v="SAD-DF-2-N-2"/>
    <s v="SAD-DF-2"/>
    <s v="SAD-DF-2-N-2_S0-0_A_18"/>
    <n v="18"/>
    <s v="black"/>
    <s v="fragment"/>
    <x v="1"/>
    <x v="1"/>
    <n v="0"/>
    <n v="0"/>
    <n v="0"/>
    <n v="0.109"/>
    <n v="0.68600000000000005"/>
    <n v="0.23699999999999999"/>
    <n v="0"/>
    <s v="Y"/>
    <s v="SAD-DF-2-N-2_S0-0_A_18.SPA"/>
    <s v="Y"/>
    <x v="1"/>
    <s v="polyurethan"/>
    <s v="archaeometrielabor"/>
    <n v="0"/>
    <s v="TRANSMITTANCE"/>
    <n v="0"/>
    <s v="Paints"/>
    <x v="15"/>
    <x v="2"/>
    <x v="0"/>
    <x v="0"/>
  </r>
  <r>
    <x v="1"/>
    <s v="Low Flow"/>
    <n v="2"/>
    <s v="C"/>
    <s v="Inside Thalweg"/>
    <n v="0.19500000000000001"/>
    <s v="DF-2"/>
    <s v="SAD-DF-2-N-2"/>
    <s v="SAD-DF-2"/>
    <s v="SAD-DF-2-N-2_S0-0_A_19"/>
    <n v="19"/>
    <s v="green"/>
    <s v="fragment"/>
    <x v="1"/>
    <x v="3"/>
    <n v="0"/>
    <n v="0"/>
    <n v="0"/>
    <n v="7.5999999999999998E-2"/>
    <n v="0.42099999999999999"/>
    <n v="0.27400000000000002"/>
    <n v="0"/>
    <s v="Y"/>
    <s v="SAD-DF-2-N-2_S0-0_A_19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1"/>
    <s v="Low Flow"/>
    <n v="2"/>
    <s v="C"/>
    <s v="Inside Thalweg"/>
    <n v="0.19500000000000001"/>
    <s v="DF-2"/>
    <s v="SAD-DF-2-N-2"/>
    <s v="SAD-DF-2"/>
    <s v="SAD-DF-2-N-2_S0-0_A_20"/>
    <n v="20"/>
    <s v="black"/>
    <s v="fragment"/>
    <x v="1"/>
    <x v="1"/>
    <n v="0"/>
    <s v="broke into multiple pieces."/>
    <n v="0"/>
    <n v="0.09"/>
    <n v="1.5129999999999999"/>
    <n v="0.23499999999999999"/>
    <n v="0"/>
    <s v="Y"/>
    <s v="SAD-DF-2-N-2_S0-0_A_20.SPA"/>
    <s v="Y"/>
    <x v="5"/>
    <s v="Glass beads, acid washed, 150-212 microns"/>
    <s v="NIST Chem Web Book"/>
    <n v="0"/>
    <s v="Reflectance"/>
    <n v="0"/>
    <s v="Polymer, Minerals, Organic Materials"/>
    <x v="3"/>
    <x v="2"/>
    <x v="1"/>
    <x v="2"/>
  </r>
  <r>
    <x v="1"/>
    <s v="Low Flow"/>
    <n v="2"/>
    <s v="C"/>
    <s v="Inside Thalweg"/>
    <n v="0.19500000000000001"/>
    <s v="DF-2"/>
    <s v="SAD-DF-2-N-2"/>
    <s v="SAD-DF-2"/>
    <s v="SAD-DF-2-N-2_S0-0_A_23"/>
    <n v="23"/>
    <s v="black"/>
    <s v="fragment"/>
    <x v="1"/>
    <x v="1"/>
    <n v="0"/>
    <n v="0"/>
    <n v="0"/>
    <n v="4.9000000000000002E-2"/>
    <n v="0.47499999999999998"/>
    <n v="0.19"/>
    <n v="0"/>
    <s v="Y"/>
    <s v="SAD-DF-2-N-2_S0-0_A_23.SPA"/>
    <s v="Y"/>
    <x v="0"/>
    <s v="Ganomalite__R050387-9__Infrared__Infrared_Data_Processed__668"/>
    <s v="RRUFF"/>
    <n v="0"/>
    <s v="ABSORBANCE"/>
    <n v="0"/>
    <s v="Minerals"/>
    <x v="2"/>
    <x v="2"/>
    <x v="1"/>
    <x v="2"/>
  </r>
  <r>
    <x v="1"/>
    <s v="Low Flow"/>
    <n v="2"/>
    <s v="C"/>
    <s v="Inside Thalweg"/>
    <n v="0.19500000000000001"/>
    <s v="DF-2"/>
    <s v="SAD-DF-2-N-2"/>
    <s v="SAD-DF-2"/>
    <s v="SAD-DF-2-N-2_S0-0_A_25"/>
    <n v="25"/>
    <s v="black"/>
    <s v="TRWP"/>
    <x v="1"/>
    <x v="1"/>
    <n v="0"/>
    <s v="rubbery texture, bounces back, tears apart easily."/>
    <n v="0"/>
    <n v="4.9000000000000002E-2"/>
    <n v="0.85899999999999999"/>
    <n v="0.29799999999999999"/>
    <n v="0"/>
    <s v="Y"/>
    <s v="SAD-DF-2-N-2_S0-0_A_25.SPA"/>
    <s v="Y"/>
    <x v="5"/>
    <s v="Sucrose"/>
    <s v="NIST Chem Web Book"/>
    <n v="0"/>
    <s v="Reflectance"/>
    <n v="0"/>
    <s v="Polymer, Minerals, Organic Materials"/>
    <x v="3"/>
    <x v="2"/>
    <x v="1"/>
    <x v="2"/>
  </r>
  <r>
    <x v="1"/>
    <s v="Low Flow"/>
    <n v="2"/>
    <s v="C"/>
    <s v="Inside Thalweg"/>
    <n v="0.19500000000000001"/>
    <s v="DF-2"/>
    <s v="SAD-DF-2-N-2"/>
    <s v="SAD-DF-2"/>
    <s v="SAD-DF-2-N-2_S0-0_A_28"/>
    <n v="28"/>
    <s v="black"/>
    <s v="TRWP"/>
    <x v="1"/>
    <x v="1"/>
    <n v="0"/>
    <s v="rubbery texture, bounces back."/>
    <n v="0"/>
    <n v="0.16900000000000001"/>
    <n v="0.86799999999999999"/>
    <n v="0.311"/>
    <n v="0"/>
    <s v="Y"/>
    <s v="SAD-DF-2-N-2_S0-0_A_28.SPA"/>
    <s v="Y"/>
    <x v="1"/>
    <s v="Vladimirivanovite__R130034__Infrared__Infrared_Data_Processed__1262"/>
    <s v="RRUFF"/>
    <n v="0"/>
    <s v="ABSORBANCE"/>
    <n v="0"/>
    <s v="Minerals"/>
    <x v="2"/>
    <x v="2"/>
    <x v="1"/>
    <x v="2"/>
  </r>
  <r>
    <x v="1"/>
    <s v="Low Flow"/>
    <n v="3"/>
    <s v="LB"/>
    <s v="Outside Thalweg_2"/>
    <n v="0.17"/>
    <s v="DF-2"/>
    <s v="SAD-DF-2-N-3"/>
    <s v="SAD-DF-2"/>
    <s v="SAD-DF-2-N-3_S0-0_A_1"/>
    <n v="1"/>
    <s v="black"/>
    <s v="fragment"/>
    <x v="1"/>
    <x v="1"/>
    <n v="0"/>
    <n v="0"/>
    <n v="0"/>
    <n v="9.6000000000000002E-2"/>
    <n v="0.52100000000000002"/>
    <n v="0.35799999999999998"/>
    <n v="0"/>
    <s v="Y"/>
    <s v="SAD-DF-2-N-3_S0-0_A_1.SPA"/>
    <s v="Y"/>
    <x v="1"/>
    <s v="Polyethylene, low Mw ~4,000 by GPC"/>
    <s v="NIST Chem Web Book"/>
    <n v="0"/>
    <s v="Reflectance"/>
    <n v="0"/>
    <s v="Polymer, Minerals, Organic Materials"/>
    <x v="1"/>
    <x v="1"/>
    <x v="0"/>
    <x v="0"/>
  </r>
  <r>
    <x v="1"/>
    <s v="Low Flow"/>
    <n v="3"/>
    <s v="LB"/>
    <s v="Outside Thalweg_2"/>
    <n v="0.17"/>
    <s v="DF-2"/>
    <s v="SAD-DF-2-N-3"/>
    <s v="SAD-DF-2"/>
    <s v="SAD-DF-2-N-3_S0-0_A_2"/>
    <n v="2"/>
    <s v="black"/>
    <s v="TRWP"/>
    <x v="1"/>
    <x v="1"/>
    <n v="0"/>
    <s v="rubbery texture, bounces back."/>
    <n v="0"/>
    <n v="6.2E-2"/>
    <n v="0.502"/>
    <n v="0.23499999999999999"/>
    <n v="0"/>
    <s v="Y"/>
    <s v="SAD-DF-2-N-3_S0-0_A_2.SPA"/>
    <s v="Y"/>
    <x v="0"/>
    <s v="Andradite"/>
    <s v="RRUFF"/>
    <n v="0"/>
    <n v="0"/>
    <n v="0"/>
    <s v="Minerals"/>
    <x v="2"/>
    <x v="2"/>
    <x v="1"/>
    <x v="2"/>
  </r>
  <r>
    <x v="1"/>
    <s v="Low Flow"/>
    <n v="3"/>
    <s v="LB"/>
    <s v="Outside Thalweg_2"/>
    <n v="0.17"/>
    <s v="DF-2"/>
    <s v="SAD-DF-2-N-3"/>
    <s v="SAD-DF-2"/>
    <s v="SAD-DF-2-N-3_S0-0_A_3"/>
    <n v="3"/>
    <s v="black"/>
    <s v="TRWP"/>
    <x v="1"/>
    <x v="1"/>
    <n v="0"/>
    <s v="rubbery texture, bounces back."/>
    <n v="0"/>
    <n v="0.32700000000000001"/>
    <n v="1.1890000000000001"/>
    <n v="0.47599999999999998"/>
    <n v="0"/>
    <s v="Y"/>
    <s v="SAD-DF-2-N-3_S0-0_A_3.SPA"/>
    <s v="Y"/>
    <x v="1"/>
    <s v="5490Humic"/>
    <s v="Kimmel_Center"/>
    <n v="0"/>
    <s v="ABSORBANCE"/>
    <n v="0"/>
    <s v="Organic Materials, Minerals, Archeology"/>
    <x v="3"/>
    <x v="2"/>
    <x v="1"/>
    <x v="2"/>
  </r>
  <r>
    <x v="1"/>
    <s v="Low Flow"/>
    <n v="3"/>
    <s v="LB"/>
    <s v="Outside Thalweg_2"/>
    <n v="0.17"/>
    <s v="DF-2"/>
    <s v="SAD-DF-2-N-3"/>
    <s v="SAD-DF-2"/>
    <s v="SAD-DF-2-N-3_S0-0_A_6"/>
    <n v="6"/>
    <s v="black"/>
    <s v="fragment"/>
    <x v="1"/>
    <x v="1"/>
    <n v="0"/>
    <n v="0"/>
    <n v="0"/>
    <n v="0.10199999999999999"/>
    <n v="0.58199999999999996"/>
    <n v="0.27400000000000002"/>
    <n v="0"/>
    <s v="Y"/>
    <s v="SAD-DF-2-N-3_S0-0_A_6.SPA"/>
    <s v="Y"/>
    <x v="1"/>
    <n v="4"/>
    <s v="Kimmel_Center"/>
    <n v="0"/>
    <s v="ABSORBANCE"/>
    <n v="0"/>
    <s v="Organic Materials, Minerals, Archeology"/>
    <x v="2"/>
    <x v="2"/>
    <x v="1"/>
    <x v="2"/>
  </r>
  <r>
    <x v="1"/>
    <s v="Low Flow"/>
    <n v="3"/>
    <s v="LB"/>
    <s v="Outside Thalweg_2"/>
    <n v="0.17"/>
    <s v="DF-2"/>
    <s v="SAD-DF-2-N-3"/>
    <s v="SAD-DF-2"/>
    <s v="SAD-DF-2-N-3_S0-0_A_7"/>
    <n v="7"/>
    <s v="black"/>
    <s v="fragment"/>
    <x v="1"/>
    <x v="1"/>
    <n v="0"/>
    <s v="broke into multiple pieces."/>
    <n v="0"/>
    <n v="0.04"/>
    <n v="0.60499999999999998"/>
    <n v="0.155"/>
    <n v="0"/>
    <s v="Y"/>
    <s v="SAD-DF-2-N-3_S0-0_A_7.SPA"/>
    <s v="Y"/>
    <x v="1"/>
    <s v="MDPE"/>
    <s v="Moore Institute for Plastic Pollution Research"/>
    <s v="Reflectance"/>
    <n v="0"/>
    <s v="Reflectance"/>
    <n v="0"/>
    <x v="1"/>
    <x v="1"/>
    <x v="0"/>
    <x v="0"/>
  </r>
  <r>
    <x v="1"/>
    <s v="Low Flow"/>
    <n v="3"/>
    <s v="LB"/>
    <s v="Outside Thalweg_2"/>
    <n v="0.17"/>
    <s v="DF-2"/>
    <s v="SAD-DF-2-N-3"/>
    <s v="SAD-DF-2"/>
    <s v="SAD-DF-2-N-3_S0-0_A_9"/>
    <n v="9"/>
    <s v="black"/>
    <s v="fragment"/>
    <x v="1"/>
    <x v="1"/>
    <n v="0"/>
    <s v="broke into multiple pieces easily."/>
    <n v="0"/>
    <n v="8.7999999999999995E-2"/>
    <n v="0.68300000000000005"/>
    <n v="0.26300000000000001"/>
    <n v="0"/>
    <s v="Y"/>
    <s v="SAD-DF-2-N-3_S0-0_A_9.SPA"/>
    <s v="Y"/>
    <x v="5"/>
    <s v="Vonsenite__R050477-1__Infrared__Infrared_Data_Processed__956"/>
    <s v="RRUFF"/>
    <n v="0"/>
    <s v="ABSORBANCE"/>
    <n v="0"/>
    <s v="Minerals"/>
    <x v="2"/>
    <x v="2"/>
    <x v="1"/>
    <x v="2"/>
  </r>
  <r>
    <x v="1"/>
    <s v="Low Flow"/>
    <n v="3"/>
    <s v="LB"/>
    <s v="Outside Thalweg_2"/>
    <n v="0.17"/>
    <s v="DF-2"/>
    <s v="SAD-DF-2-N-3"/>
    <s v="SAD-DF-2"/>
    <s v="SAD-DF-2-N-3_S0-0_A_10"/>
    <n v="10"/>
    <s v="black"/>
    <s v="fragment"/>
    <x v="1"/>
    <x v="1"/>
    <n v="0"/>
    <s v="broke into multiple pieces."/>
    <n v="0"/>
    <n v="0.14199999999999999"/>
    <n v="1.157"/>
    <n v="0.20599999999999999"/>
    <n v="0"/>
    <s v="Y"/>
    <s v="SAD-DF-2-N-3_S0-0_A_10.SPA"/>
    <s v="Y"/>
    <x v="0"/>
    <s v="MDPE"/>
    <s v="Moore Institute for Plastic Pollution Research"/>
    <s v="Reflectance"/>
    <n v="0"/>
    <s v="Reflectance"/>
    <n v="0"/>
    <x v="1"/>
    <x v="1"/>
    <x v="0"/>
    <x v="0"/>
  </r>
  <r>
    <x v="1"/>
    <s v="Low Flow"/>
    <n v="3"/>
    <s v="LB"/>
    <s v="Outside Thalweg_2"/>
    <n v="0.17"/>
    <s v="DF-2"/>
    <s v="SAD-DF-2-N-3"/>
    <s v="SAD-DF-2"/>
    <s v="SAD-DF-2-N-3_S0-0_A_11"/>
    <n v="11"/>
    <s v="gray"/>
    <s v="fragment"/>
    <x v="1"/>
    <x v="1"/>
    <n v="0"/>
    <n v="0"/>
    <n v="0"/>
    <n v="0.33900000000000002"/>
    <n v="1.0009999999999999"/>
    <n v="0.53700000000000003"/>
    <n v="0"/>
    <s v="Y"/>
    <s v="SAD-DF-2-N-3_S0-0_A_11.SPA"/>
    <s v="Y"/>
    <x v="0"/>
    <s v="Vladimirivanovite__R130034__Infrared__Infrared_Data_Processed__1262"/>
    <s v="RRUFF"/>
    <n v="0"/>
    <s v="ABSORBANCE"/>
    <n v="0"/>
    <s v="Minerals"/>
    <x v="2"/>
    <x v="2"/>
    <x v="1"/>
    <x v="2"/>
  </r>
  <r>
    <x v="1"/>
    <s v="Low Flow"/>
    <n v="3"/>
    <s v="LB"/>
    <s v="Outside Thalweg_2"/>
    <n v="0.17"/>
    <s v="DF-2"/>
    <s v="SAD-DF-2-N-3"/>
    <s v="SAD-DF-2"/>
    <s v="SAD-DF-2-N-3_S0-0_A_14"/>
    <n v="14"/>
    <s v="black"/>
    <s v="fragment"/>
    <x v="1"/>
    <x v="1"/>
    <n v="0"/>
    <n v="0"/>
    <n v="0"/>
    <n v="0.13100000000000001"/>
    <n v="0.62"/>
    <n v="0.33700000000000002"/>
    <n v="0"/>
    <s v="Y"/>
    <s v="SAD-DF-2-N-3_S0-0_A_14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1"/>
    <s v="Low Flow"/>
    <n v="3"/>
    <s v="LB"/>
    <s v="Outside Thalweg_2"/>
    <n v="0.17"/>
    <s v="DF-2"/>
    <s v="SAD-DF-2-N-3"/>
    <s v="SAD-DF-2"/>
    <s v="SAD-DF-2-N-3_S0-0_A_18"/>
    <n v="18"/>
    <s v="black"/>
    <s v="fragment"/>
    <x v="1"/>
    <x v="1"/>
    <n v="0"/>
    <n v="0"/>
    <n v="0"/>
    <n v="0.15"/>
    <n v="0.98299999999999998"/>
    <n v="0.57499999999999996"/>
    <n v="0"/>
    <s v="Y"/>
    <s v="SAD-DF-2-N-3_S0-0_A_18.SPA"/>
    <s v="Y"/>
    <x v="1"/>
    <s v="*seed apium nodiflorum"/>
    <s v="Kimmel_Center"/>
    <n v="0"/>
    <s v="ABSORBANCE"/>
    <n v="0"/>
    <s v="Organic Materials, Minerals, Archeology"/>
    <x v="12"/>
    <x v="2"/>
    <x v="1"/>
    <x v="2"/>
  </r>
  <r>
    <x v="1"/>
    <s v="Low Flow"/>
    <n v="3"/>
    <s v="LB"/>
    <s v="Outside Thalweg_2"/>
    <n v="0.17"/>
    <s v="DF-2"/>
    <s v="SAD-DF-2-N-3"/>
    <s v="SAD-DF-2"/>
    <s v="SAD-DF-2-N-3_S0-0_A_19"/>
    <n v="19"/>
    <s v="black"/>
    <s v="TRWP"/>
    <x v="1"/>
    <x v="1"/>
    <n v="0"/>
    <s v="rubbery texture, bounces back."/>
    <n v="0"/>
    <n v="9.5000000000000001E-2"/>
    <n v="0.70799999999999996"/>
    <n v="0.26"/>
    <n v="0"/>
    <s v="Y"/>
    <s v="SAD-DF-2-N-3_S0-0_A_19.SPA"/>
    <s v="Y"/>
    <x v="1"/>
    <s v="ULDPE"/>
    <s v="Moore Institute for Plastic Pollution Research"/>
    <s v="Reflectance"/>
    <n v="0"/>
    <s v="Reflectance"/>
    <n v="0"/>
    <x v="1"/>
    <x v="1"/>
    <x v="0"/>
    <x v="0"/>
  </r>
  <r>
    <x v="1"/>
    <s v="Low Flow"/>
    <n v="3"/>
    <s v="LB"/>
    <s v="Outside Thalweg_2"/>
    <n v="0.17"/>
    <s v="DF-2"/>
    <s v="SAD-DF-2-N-3"/>
    <s v="SAD-DF-2"/>
    <s v="SAD-DF-2-N-3_S0-0_B_1"/>
    <n v="1"/>
    <s v="yellow"/>
    <s v="fragment"/>
    <x v="1"/>
    <x v="6"/>
    <n v="0"/>
    <n v="0"/>
    <n v="0"/>
    <n v="0.48"/>
    <n v="0.85799999999999998"/>
    <n v="0.78100000000000003"/>
    <n v="0"/>
    <s v="Y"/>
    <s v="SAD-DF-2-N-3_S0-0_B_1.SPA"/>
    <s v="Y"/>
    <x v="0"/>
    <s v="PA66"/>
    <s v="Moore Institute for Plastic Pollution Research"/>
    <s v="Reflectance"/>
    <n v="0"/>
    <s v="Reflectance"/>
    <n v="0"/>
    <x v="9"/>
    <x v="2"/>
    <x v="0"/>
    <x v="0"/>
  </r>
  <r>
    <x v="1"/>
    <s v="Low Flow"/>
    <n v="3"/>
    <s v="LB"/>
    <s v="Outside Thalweg_2"/>
    <n v="0.17"/>
    <s v="DF-2"/>
    <s v="SAD-DF-2-N-3"/>
    <s v="SAD-DF-2"/>
    <s v="SAD-DF-2-N-3_S0-0_B_2"/>
    <n v="2"/>
    <s v="black"/>
    <s v="fragment"/>
    <x v="1"/>
    <x v="1"/>
    <n v="0"/>
    <n v="0"/>
    <n v="0"/>
    <n v="7.2999999999999995E-2"/>
    <n v="0.47299999999999998"/>
    <n v="0.20699999999999999"/>
    <n v="0"/>
    <s v="Y"/>
    <s v="SAD-DF-2-N-3_S0-0_B_2.SPA"/>
    <s v="Y"/>
    <x v="1"/>
    <s v="PEST"/>
    <s v="Moore Institute for Plastic Pollution Research"/>
    <s v="Reflectance"/>
    <n v="0"/>
    <s v="Reflectance"/>
    <n v="0"/>
    <x v="4"/>
    <x v="2"/>
    <x v="0"/>
    <x v="0"/>
  </r>
  <r>
    <x v="1"/>
    <s v="Low Flow"/>
    <n v="3"/>
    <s v="LB"/>
    <s v="Outside Thalweg_2"/>
    <n v="0.17"/>
    <s v="DF-2"/>
    <s v="SAD-DF-2-N-3"/>
    <s v="SAD-DF-2"/>
    <s v="SAD-DF-2-N-3_S0-0_B_5"/>
    <n v="5"/>
    <s v="black"/>
    <s v="fragment"/>
    <x v="1"/>
    <x v="1"/>
    <n v="0"/>
    <n v="0"/>
    <n v="0"/>
    <n v="7.2999999999999995E-2"/>
    <n v="0.373"/>
    <n v="0.27"/>
    <n v="0"/>
    <s v="Y"/>
    <s v="SAD-DF-2-N-3_S0-0_B_5.SPA"/>
    <s v="Y"/>
    <x v="0"/>
    <s v="Vladimirivanovite"/>
    <s v="RRUFF"/>
    <n v="0"/>
    <n v="0"/>
    <n v="0"/>
    <s v="Minerals"/>
    <x v="2"/>
    <x v="2"/>
    <x v="1"/>
    <x v="2"/>
  </r>
  <r>
    <x v="1"/>
    <s v="Low Flow"/>
    <n v="3"/>
    <s v="LB"/>
    <s v="Outside Thalweg_2"/>
    <n v="0.17"/>
    <s v="DF-2"/>
    <s v="SAD-DF-2-N-3"/>
    <s v="SAD-DF-2"/>
    <s v="SAD-DF-2-N-3_S0-0_B_6"/>
    <n v="6"/>
    <s v="black"/>
    <s v="fragment"/>
    <x v="1"/>
    <x v="1"/>
    <n v="0"/>
    <n v="0"/>
    <n v="0"/>
    <n v="0.09"/>
    <n v="0.498"/>
    <n v="0.28299999999999997"/>
    <n v="0"/>
    <s v="Y"/>
    <s v="SAD-DF-2-N-3_S0-0_B_6.SPA"/>
    <s v="Y"/>
    <x v="1"/>
    <s v="Asphalt (Hasbeya; A. Nissenbaum)"/>
    <s v="Kimmel_Center"/>
    <n v="0"/>
    <s v="ABSORBANCE"/>
    <n v="0"/>
    <s v="Organic Materials, Minerals, Archeology"/>
    <x v="3"/>
    <x v="2"/>
    <x v="1"/>
    <x v="2"/>
  </r>
  <r>
    <x v="1"/>
    <s v="Low Flow"/>
    <n v="3"/>
    <s v="LB"/>
    <s v="Outside Thalweg_2"/>
    <n v="0.17"/>
    <s v="DF-2"/>
    <s v="SAD-DF-2-N-3"/>
    <s v="SAD-DF-2"/>
    <s v="SAD-DF-2-N-3_S0-0_B_8"/>
    <n v="8"/>
    <s v="black"/>
    <s v="fragment"/>
    <x v="1"/>
    <x v="1"/>
    <n v="0"/>
    <n v="0"/>
    <n v="0"/>
    <n v="6.5000000000000002E-2"/>
    <n v="0.35"/>
    <n v="0.26800000000000002"/>
    <n v="0"/>
    <s v="Y"/>
    <s v="SAD-DF-2-N-3_S0-0_B_8.SPA"/>
    <s v="Y"/>
    <x v="5"/>
    <s v="Uvarovite"/>
    <s v="RRUFF"/>
    <n v="0"/>
    <n v="0"/>
    <n v="0"/>
    <s v="Minerals"/>
    <x v="2"/>
    <x v="2"/>
    <x v="1"/>
    <x v="2"/>
  </r>
  <r>
    <x v="1"/>
    <s v="Low Flow"/>
    <n v="3"/>
    <s v="LB"/>
    <s v="Outside Thalweg_2"/>
    <n v="0.17"/>
    <s v="DF-2"/>
    <s v="SAD-DF-2-N-3"/>
    <s v="SAD-DF-2"/>
    <s v="SAD-DF-2-N-3_S0-0_B_9"/>
    <n v="9"/>
    <s v="black"/>
    <s v="fragment"/>
    <x v="1"/>
    <x v="1"/>
    <n v="0"/>
    <n v="0"/>
    <n v="0"/>
    <n v="9.7000000000000003E-2"/>
    <n v="0.40400000000000003"/>
    <n v="0.35899999999999999"/>
    <n v="0"/>
    <s v="Y"/>
    <s v="SAD-DF-2-N-3_S0-0_B_9.SPA"/>
    <s v="Y"/>
    <x v="0"/>
    <s v="PEST"/>
    <s v="Moore Institute for Plastic Pollution Research"/>
    <s v="Reflectance"/>
    <n v="0"/>
    <s v="Reflectance"/>
    <n v="0"/>
    <x v="4"/>
    <x v="2"/>
    <x v="0"/>
    <x v="0"/>
  </r>
  <r>
    <x v="1"/>
    <s v="Low Flow"/>
    <n v="3"/>
    <s v="LB"/>
    <s v="Outside Thalweg_2"/>
    <n v="0.17"/>
    <s v="DF-2"/>
    <s v="SAD-DF-2-N-3"/>
    <s v="SAD-DF-2"/>
    <s v="SAD-DF-2-N-3_S0-0_B_12"/>
    <n v="12"/>
    <s v="black"/>
    <s v="fragment"/>
    <x v="1"/>
    <x v="1"/>
    <n v="0"/>
    <n v="0"/>
    <n v="0"/>
    <n v="0.06"/>
    <n v="0.45500000000000002"/>
    <n v="0.20300000000000001"/>
    <n v="0"/>
    <s v="Y"/>
    <s v="SAD-DF-2-N-3_S0-0_B_12.SPA"/>
    <s v="Y"/>
    <x v="0"/>
    <s v="MDPE"/>
    <s v="Moore Institute for Plastic Pollution Research"/>
    <s v="Reflectance"/>
    <n v="0"/>
    <s v="Reflectance"/>
    <n v="0"/>
    <x v="1"/>
    <x v="1"/>
    <x v="0"/>
    <x v="0"/>
  </r>
  <r>
    <x v="1"/>
    <s v="Low Flow"/>
    <n v="3"/>
    <s v="LB"/>
    <s v="Outside Thalweg_2"/>
    <n v="0.17"/>
    <s v="DF-2"/>
    <s v="SAD-DF-2-N-3"/>
    <s v="SAD-DF-2"/>
    <s v="SAD-DF-2-N-3_S0-0_B_35"/>
    <n v="35"/>
    <s v="black"/>
    <s v="fragment"/>
    <x v="1"/>
    <x v="1"/>
    <n v="0"/>
    <n v="0"/>
    <n v="0"/>
    <n v="0.20399999999999999"/>
    <n v="0.69599999999999995"/>
    <n v="0.54800000000000004"/>
    <n v="0"/>
    <s v="Y"/>
    <s v="SAD-DF-2-N-3_S0-0_B_35.SPA"/>
    <s v="Y"/>
    <x v="0"/>
    <s v="Recent Pollen 4 Chenopodium"/>
    <s v="Kimmel_Center"/>
    <n v="0"/>
    <s v="ABSORBANCE"/>
    <n v="0"/>
    <s v="Organic Materials, Minerals, Archeology"/>
    <x v="3"/>
    <x v="2"/>
    <x v="1"/>
    <x v="2"/>
  </r>
  <r>
    <x v="1"/>
    <s v="Low Flow"/>
    <n v="3"/>
    <s v="LB"/>
    <s v="Outside Thalweg_2"/>
    <n v="0.17"/>
    <s v="DF-2"/>
    <s v="SAD-DF-2-N-3"/>
    <s v="SAD-DF-2"/>
    <s v="SAD-DF-2-N-3_S0-0_C_12"/>
    <n v="12"/>
    <s v="black"/>
    <s v="fragment"/>
    <x v="1"/>
    <x v="1"/>
    <n v="0"/>
    <n v="0"/>
    <n v="0"/>
    <n v="7.1999999999999995E-2"/>
    <n v="0.41899999999999998"/>
    <n v="0.26100000000000001"/>
    <n v="0"/>
    <s v="Y"/>
    <s v="SAD-DF-2-N-3_S0-0_C_12.SPA"/>
    <s v="Y"/>
    <x v="0"/>
    <s v="mastix - mastic"/>
    <s v="archaeometrielabor"/>
    <n v="0"/>
    <s v="TRANSMITTANCE"/>
    <n v="0"/>
    <s v="Paints"/>
    <x v="3"/>
    <x v="2"/>
    <x v="1"/>
    <x v="2"/>
  </r>
  <r>
    <x v="1"/>
    <s v="Low Flow"/>
    <n v="3"/>
    <s v="LB"/>
    <s v="Outside Thalweg_2"/>
    <n v="0.17"/>
    <s v="DF-2"/>
    <s v="SAD-DF-2-N-3"/>
    <s v="SAD-DF-2"/>
    <s v="SAD-DF-2-N-3_S0-0_C_17"/>
    <n v="17"/>
    <s v="black"/>
    <s v="TRWP"/>
    <x v="1"/>
    <x v="1"/>
    <n v="0"/>
    <s v="rubbery texture, bounces back."/>
    <n v="0"/>
    <n v="7.6999999999999999E-2"/>
    <n v="0.71499999999999997"/>
    <n v="0.20899999999999999"/>
    <n v="0"/>
    <s v="Y"/>
    <s v="SAD-DF-2-N-3_S0-0_C_17.SPA"/>
    <s v="Y"/>
    <x v="0"/>
    <s v="Andradite"/>
    <s v="RRUFF"/>
    <n v="0"/>
    <n v="0"/>
    <n v="0"/>
    <s v="Minerals"/>
    <x v="2"/>
    <x v="2"/>
    <x v="1"/>
    <x v="2"/>
  </r>
  <r>
    <x v="1"/>
    <s v="Low Flow"/>
    <n v="3"/>
    <s v="LB"/>
    <s v="Outside Thalweg_2"/>
    <n v="0.17"/>
    <s v="DF-2"/>
    <s v="SAD-DF-2-N-3"/>
    <s v="SAD-DF-2"/>
    <s v="SAD-DF-2-N-3_S0-0_C_28"/>
    <n v="28"/>
    <s v="black"/>
    <s v="TRWP"/>
    <x v="1"/>
    <x v="1"/>
    <n v="0"/>
    <s v="rubbery texture, bounces back."/>
    <n v="0"/>
    <n v="0.113"/>
    <n v="0.60599999999999998"/>
    <n v="0.30399999999999999"/>
    <n v="0"/>
    <s v="Y"/>
    <s v="SAD-DF-2-N-3_S0-0_C_28.SPA"/>
    <s v="Y"/>
    <x v="5"/>
    <s v="Cornwallite"/>
    <s v="RRUFF"/>
    <n v="0"/>
    <n v="0"/>
    <n v="0"/>
    <s v="Minerals"/>
    <x v="2"/>
    <x v="2"/>
    <x v="1"/>
    <x v="2"/>
  </r>
  <r>
    <x v="1"/>
    <s v="Low Flow"/>
    <n v="3"/>
    <s v="LB"/>
    <s v="Outside Thalweg_2"/>
    <n v="0.17"/>
    <s v="DF-2"/>
    <s v="SAD-DF-2-N-3"/>
    <s v="SAD-DF-2"/>
    <s v="SAD-DF-2-N-3_S0-0_C_29"/>
    <n v="29"/>
    <s v="black"/>
    <s v="TRWP"/>
    <x v="1"/>
    <x v="1"/>
    <n v="0"/>
    <s v="rubbery texture, bounces back."/>
    <n v="0"/>
    <n v="0.28299999999999997"/>
    <n v="0.92800000000000005"/>
    <n v="0.53"/>
    <n v="0"/>
    <s v="Y"/>
    <s v="SAD-DF-2-N-3_S0-0_C_29.SPA"/>
    <s v="Y"/>
    <x v="5"/>
    <s v="Soil"/>
    <s v="USDA"/>
    <s v="Reflection"/>
    <n v="0"/>
    <s v="Reflection"/>
    <n v="0"/>
    <x v="3"/>
    <x v="2"/>
    <x v="1"/>
    <x v="2"/>
  </r>
  <r>
    <x v="1"/>
    <s v="Low Flow"/>
    <n v="3"/>
    <s v="LB"/>
    <s v="Outside Thalweg_2"/>
    <n v="0.17"/>
    <s v="DF-2"/>
    <s v="SAD-DF-2-N-3"/>
    <s v="SAD-DF-2"/>
    <s v="SAD-DF-2-N-3_S0-0_C_32"/>
    <n v="32"/>
    <s v="black"/>
    <s v="TRWP"/>
    <x v="1"/>
    <x v="1"/>
    <n v="0"/>
    <s v="rubbery texture, bounces back."/>
    <n v="0"/>
    <n v="0.20799999999999999"/>
    <n v="0.874"/>
    <n v="0.45100000000000001"/>
    <n v="0"/>
    <s v="Y"/>
    <s v="SAD-DF-2-N-3_S0-0_C_32.SPA"/>
    <s v="Y"/>
    <x v="0"/>
    <s v="PP 32. Blue Film"/>
    <s v="FLOPP, De Frond et al. 2021"/>
    <n v="0"/>
    <s v="TRANSMITTANCE"/>
    <n v="0"/>
    <s v="Polymers"/>
    <x v="1"/>
    <x v="3"/>
    <x v="0"/>
    <x v="0"/>
  </r>
  <r>
    <x v="1"/>
    <s v="Low Flow"/>
    <n v="3"/>
    <s v="LB"/>
    <s v="Outside Thalweg_2"/>
    <n v="0.17"/>
    <s v="DF-2"/>
    <s v="SAD-DF-2-N-3"/>
    <s v="SAD-DF-2"/>
    <s v="SAD-DF-2-N-3_S0-0_C_35"/>
    <n v="35"/>
    <s v="black"/>
    <s v="fragment"/>
    <x v="1"/>
    <x v="1"/>
    <n v="0"/>
    <n v="0"/>
    <n v="0"/>
    <n v="0.115"/>
    <n v="0.496"/>
    <n v="0.42699999999999999"/>
    <n v="0"/>
    <s v="Y"/>
    <s v="SAD-DF-2-N-3_S0-0_C_35.SPA"/>
    <s v="Y"/>
    <x v="0"/>
    <s v="Andradite"/>
    <s v="RRUFF"/>
    <n v="0"/>
    <n v="0"/>
    <n v="0"/>
    <s v="Minerals"/>
    <x v="2"/>
    <x v="2"/>
    <x v="1"/>
    <x v="2"/>
  </r>
  <r>
    <x v="1"/>
    <s v="Low Flow"/>
    <n v="3"/>
    <s v="LB"/>
    <s v="Outside Thalweg_2"/>
    <n v="0.17"/>
    <s v="DF-2"/>
    <s v="SAD-DF-2-N-3"/>
    <s v="SAD-DF-2"/>
    <s v="SAD-DF-2-N-3_S0-0_C_43"/>
    <n v="43"/>
    <s v="black"/>
    <s v="TRWP"/>
    <x v="1"/>
    <x v="1"/>
    <n v="0"/>
    <s v="rubbery texture, bounces back."/>
    <n v="0"/>
    <n v="0.53800000000000003"/>
    <n v="1.3759999999999999"/>
    <n v="0.71699999999999997"/>
    <n v="0"/>
    <s v="Y"/>
    <s v="SAD-DF-2-N-3_S0-0_C_43.SPA"/>
    <s v="Y"/>
    <x v="1"/>
    <s v="ULDPE"/>
    <s v="Moore Institute for Plastic Pollution Research"/>
    <s v="Reflectance"/>
    <n v="0"/>
    <s v="Reflectance"/>
    <n v="0"/>
    <x v="1"/>
    <x v="1"/>
    <x v="0"/>
    <x v="0"/>
  </r>
  <r>
    <x v="1"/>
    <s v="Low Flow"/>
    <n v="3"/>
    <s v="LB"/>
    <s v="Outside Thalweg_2"/>
    <n v="0.17"/>
    <s v="DF-2"/>
    <s v="SAD-DF-2-N-3"/>
    <s v="SAD-DF-2"/>
    <s v="SAD-DF-2-N-3_S0-0_D_10"/>
    <n v="10"/>
    <s v="black"/>
    <s v="fragment"/>
    <x v="1"/>
    <x v="1"/>
    <n v="0"/>
    <n v="0"/>
    <n v="0"/>
    <n v="0.14699999999999999"/>
    <n v="0.61699999999999999"/>
    <n v="0.40899999999999997"/>
    <n v="0"/>
    <s v="Y"/>
    <s v="SAD-DF-2-N-3_S0-0_D_10.SPA"/>
    <s v="Y"/>
    <x v="0"/>
    <s v="Soil"/>
    <s v="USDA"/>
    <s v="Reflection"/>
    <n v="0"/>
    <s v="Reflection"/>
    <n v="0"/>
    <x v="3"/>
    <x v="2"/>
    <x v="1"/>
    <x v="2"/>
  </r>
  <r>
    <x v="1"/>
    <s v="Low Flow"/>
    <n v="3"/>
    <s v="LB"/>
    <s v="Outside Thalweg_2"/>
    <n v="0.17"/>
    <s v="DF-2"/>
    <s v="SAD-DF-2-N-3"/>
    <s v="SAD-DF-2"/>
    <s v="SAD-DF-2-N-3_S0-0_D_18"/>
    <n v="18"/>
    <s v="black"/>
    <s v="fragment"/>
    <x v="1"/>
    <x v="1"/>
    <n v="0"/>
    <n v="0"/>
    <n v="0"/>
    <n v="0.14899999999999999"/>
    <n v="0.58099999999999996"/>
    <n v="0.45"/>
    <n v="0"/>
    <s v="Y"/>
    <s v="SAD-DF-2-N-3_S0-0_D_18.SPA"/>
    <s v="Y"/>
    <x v="0"/>
    <s v="polypropylene"/>
    <s v="Aline Carvalho"/>
    <s v="ATR"/>
    <n v="0"/>
    <s v="ATR"/>
    <n v="0"/>
    <x v="1"/>
    <x v="3"/>
    <x v="0"/>
    <x v="0"/>
  </r>
  <r>
    <x v="1"/>
    <s v="Low Flow"/>
    <n v="1"/>
    <s v="RB"/>
    <s v="Outside Thalweg_1"/>
    <n v="0.11"/>
    <s v="BF-4"/>
    <s v="SAD-BF-4-N-1"/>
    <s v="SAD-BF-4"/>
    <s v="SAD-BF-4-N-1_S0-0_A_1"/>
    <n v="1"/>
    <s v="White"/>
    <s v="foam"/>
    <x v="1"/>
    <x v="5"/>
    <n v="0"/>
    <n v="0"/>
    <s v="done"/>
    <n v="2.6819999999999999"/>
    <n v="2.5129999999999999"/>
    <n v="1.6579999999999999"/>
    <n v="0"/>
    <s v="Y"/>
    <s v="SAD-BF-4-N-1_S0-0_A_1.SPA"/>
    <s v="Y"/>
    <x v="1"/>
    <s v="ABS 7. Light Green LEGO Fragment"/>
    <s v="FLOPP, De Frond et al. 2021"/>
    <n v="0"/>
    <s v="TRANSMITTANCE"/>
    <n v="0"/>
    <s v="Polymers"/>
    <x v="7"/>
    <x v="6"/>
    <x v="0"/>
    <x v="0"/>
  </r>
  <r>
    <x v="1"/>
    <s v="Low Flow"/>
    <n v="1"/>
    <s v="RB"/>
    <s v="Outside Thalweg_1"/>
    <n v="0.11"/>
    <s v="BF-4"/>
    <s v="SAD-BF-4-N-1"/>
    <s v="SAD-BF-4"/>
    <s v="SAD-BF-4-N-1_S0-0_A_5"/>
    <n v="5"/>
    <s v="clear"/>
    <s v="fragment"/>
    <x v="1"/>
    <x v="4"/>
    <n v="0"/>
    <s v="flat"/>
    <s v="done"/>
    <n v="6.0000000000000001E-3"/>
    <n v="0.58499999999999996"/>
    <n v="0.13100000000000001"/>
    <n v="0.65900000000000003"/>
    <s v="Y"/>
    <s v="SAD-BF-4-N-1_S0-0_A_5.SPA"/>
    <s v="Y"/>
    <x v="6"/>
    <s v="PEST"/>
    <s v="Moore Institute for Plastic Pollution Research"/>
    <s v="Reflectance"/>
    <n v="0"/>
    <s v="Reflectance"/>
    <n v="0"/>
    <x v="4"/>
    <x v="2"/>
    <x v="0"/>
    <x v="1"/>
  </r>
  <r>
    <x v="1"/>
    <s v="Low Flow"/>
    <n v="1"/>
    <s v="RB"/>
    <s v="Outside Thalweg_1"/>
    <n v="0.11"/>
    <s v="BF-4"/>
    <s v="SAD-BF-4-N-1"/>
    <s v="SAD-BF-4"/>
    <s v="SAD-BF-4-N-1_S0-0_A_14"/>
    <n v="14"/>
    <s v="black"/>
    <s v="fragment"/>
    <x v="1"/>
    <x v="1"/>
    <n v="0"/>
    <n v="0"/>
    <s v="done"/>
    <n v="0.32700000000000001"/>
    <n v="0.94099999999999995"/>
    <n v="0.63400000000000001"/>
    <n v="0"/>
    <s v="Y"/>
    <s v="SAD-BF-4-N-1_S0-0_A_14.SPA"/>
    <s v="Y"/>
    <x v="5"/>
    <s v="mowilith"/>
    <s v="archaeometrielabor"/>
    <n v="0"/>
    <s v="TRANSMITTANCE"/>
    <n v="0"/>
    <s v="Paints"/>
    <x v="3"/>
    <x v="2"/>
    <x v="1"/>
    <x v="2"/>
  </r>
  <r>
    <x v="1"/>
    <s v="Low Flow"/>
    <n v="1"/>
    <s v="RB"/>
    <s v="Outside Thalweg_1"/>
    <n v="0.11"/>
    <s v="BF-4"/>
    <s v="SAD-BF-4-N-1"/>
    <s v="SAD-BF-4"/>
    <s v="SAD-BF-4-N-1_S0-0_B_1"/>
    <n v="1"/>
    <s v="black"/>
    <s v="TRWP"/>
    <x v="1"/>
    <x v="1"/>
    <n v="0"/>
    <n v="0"/>
    <s v="done"/>
    <n v="0.189"/>
    <n v="0.69299999999999995"/>
    <n v="0.41599999999999998"/>
    <n v="0"/>
    <s v="Y"/>
    <s v="SAD-BF-4-N-1_S0-0_B_1.SPA"/>
    <s v="Y"/>
    <x v="3"/>
    <s v="EVA"/>
    <s v="Moore Institute for Plastic Pollution Research"/>
    <s v="Reflectance"/>
    <n v="0"/>
    <s v="Reflectance"/>
    <n v="0"/>
    <x v="7"/>
    <x v="5"/>
    <x v="0"/>
    <x v="1"/>
  </r>
  <r>
    <x v="1"/>
    <s v="Low Flow"/>
    <n v="1"/>
    <s v="RB"/>
    <s v="Outside Thalweg_1"/>
    <n v="0.11"/>
    <s v="BF-4"/>
    <s v="SAD-BF-4-N-1"/>
    <s v="SAD-BF-4"/>
    <s v="SAD-BF-4-N-1_S0-0_B_3"/>
    <n v="3"/>
    <s v="gray"/>
    <s v="fragment"/>
    <x v="1"/>
    <x v="1"/>
    <n v="0"/>
    <n v="0"/>
    <s v="done"/>
    <n v="0.155"/>
    <n v="0.88"/>
    <n v="0.40200000000000002"/>
    <n v="0"/>
    <s v="Y"/>
    <s v="SAD-BF-4-N-1_S0-0_B_3.SPA"/>
    <s v="Y"/>
    <x v="0"/>
    <s v="polyurethan"/>
    <s v="archaeometrielabor"/>
    <n v="0"/>
    <s v="TRANSMITTANCE"/>
    <n v="0"/>
    <s v="Paints"/>
    <x v="15"/>
    <x v="2"/>
    <x v="0"/>
    <x v="0"/>
  </r>
  <r>
    <x v="1"/>
    <s v="Low Flow"/>
    <n v="1"/>
    <s v="RB"/>
    <s v="Outside Thalweg_1"/>
    <n v="0.11"/>
    <s v="BF-4"/>
    <s v="SAD-BF-4-N-1"/>
    <s v="SAD-BF-4"/>
    <s v="SAD-BF-4-N-1_S0-0_B_4"/>
    <n v="4"/>
    <s v="White"/>
    <s v="fragment"/>
    <x v="1"/>
    <x v="5"/>
    <n v="0"/>
    <n v="0"/>
    <s v="done"/>
    <n v="0.435"/>
    <n v="1.022"/>
    <n v="0.78"/>
    <n v="0"/>
    <s v="Y"/>
    <s v="SAD-BF-4-N-1_S0-0_B_4.SPA"/>
    <s v="Y"/>
    <x v="0"/>
    <s v="Polyethylene, low Mw ~4,000 by GPC"/>
    <s v="NIST Chem Web Book"/>
    <n v="0"/>
    <s v="Reflectance"/>
    <n v="0"/>
    <s v="Polymer, Minerals, Organic Materials"/>
    <x v="1"/>
    <x v="1"/>
    <x v="0"/>
    <x v="0"/>
  </r>
  <r>
    <x v="1"/>
    <s v="Low Flow"/>
    <n v="1"/>
    <s v="RB"/>
    <s v="Outside Thalweg_1"/>
    <n v="0.11"/>
    <s v="BF-4"/>
    <s v="SAD-BF-4-N-1"/>
    <s v="SAD-BF-4"/>
    <s v="SAD-BF-4-N-1_S0-0_B_10"/>
    <n v="10"/>
    <s v="yellow"/>
    <s v="foam"/>
    <x v="1"/>
    <x v="6"/>
    <n v="0"/>
    <n v="0"/>
    <s v="done"/>
    <n v="3.871"/>
    <n v="2.831"/>
    <n v="2.0150000000000001"/>
    <n v="0"/>
    <s v="Y"/>
    <s v="SAD-BF-4-N-1_S0-0_B_10.SPA"/>
    <s v="Y"/>
    <x v="5"/>
    <s v="MDPE"/>
    <s v="Moore Institute for Plastic Pollution Research"/>
    <s v="Reflectance"/>
    <n v="0"/>
    <s v="Reflectance"/>
    <n v="0"/>
    <x v="1"/>
    <x v="1"/>
    <x v="0"/>
    <x v="0"/>
  </r>
  <r>
    <x v="1"/>
    <s v="Low Flow"/>
    <n v="1"/>
    <s v="RB"/>
    <s v="Outside Thalweg_1"/>
    <n v="0.11"/>
    <s v="BF-4"/>
    <s v="SAD-BF-4-N-1"/>
    <s v="SAD-BF-4"/>
    <s v="SAD-BF-4-N-1_S0-0_B_12"/>
    <n v="12"/>
    <s v="White"/>
    <s v="foam"/>
    <x v="1"/>
    <x v="5"/>
    <n v="0"/>
    <n v="0"/>
    <s v="done"/>
    <n v="3.9580000000000002"/>
    <n v="3.0529999999999999"/>
    <n v="2.1869999999999998"/>
    <n v="0"/>
    <s v="Y"/>
    <s v="SAD-BF-4-N-1_S0-0_B_12.SPA"/>
    <s v="Y"/>
    <x v="1"/>
    <s v="ABS 7. Light Green LEGO Fragment"/>
    <s v="FLOPP, De Frond et al. 2021"/>
    <n v="0"/>
    <s v="TRANSMITTANCE"/>
    <n v="0"/>
    <s v="Polymers"/>
    <x v="7"/>
    <x v="6"/>
    <x v="0"/>
    <x v="0"/>
  </r>
  <r>
    <x v="1"/>
    <s v="Low Flow"/>
    <n v="1"/>
    <s v="RB"/>
    <s v="Outside Thalweg_1"/>
    <n v="0.11"/>
    <s v="BF-4"/>
    <s v="SAD-BF-4-N-1"/>
    <s v="SAD-BF-4"/>
    <s v="SAD-BF-4-N-1_S0-0_B_15"/>
    <n v="15"/>
    <s v="gray"/>
    <s v="fragment"/>
    <x v="1"/>
    <x v="1"/>
    <n v="0"/>
    <n v="0"/>
    <s v="done"/>
    <n v="0.18"/>
    <n v="1.139"/>
    <n v="0.311"/>
    <n v="0"/>
    <s v="Y"/>
    <s v="SAD-BF-4-N-1_S0-0_B_15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1"/>
    <s v="Low Flow"/>
    <n v="1"/>
    <s v="RB"/>
    <s v="Outside Thalweg_1"/>
    <n v="0.11"/>
    <s v="BF-4"/>
    <s v="SAD-BF-4-N-1"/>
    <s v="SAD-BF-4"/>
    <s v="SAD-BF-4-N-1_S0-0_B_16"/>
    <n v="16"/>
    <s v="gray"/>
    <s v="fragment"/>
    <x v="1"/>
    <x v="1"/>
    <n v="0"/>
    <n v="0"/>
    <s v="done"/>
    <n v="0.184"/>
    <n v="1.343"/>
    <n v="0.34200000000000003"/>
    <n v="0"/>
    <s v="Y"/>
    <s v="SAD-BF-4-N-1_S0-0_B_16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1"/>
    <s v="Low Flow"/>
    <n v="1"/>
    <s v="RB"/>
    <s v="Outside Thalweg_1"/>
    <n v="0.11"/>
    <s v="BF-4"/>
    <s v="SAD-BF-4-N-1"/>
    <s v="SAD-BF-4"/>
    <s v="SAD-BF-4-N-1_S0-0_C_9"/>
    <n v="9"/>
    <s v="black"/>
    <s v="fragment"/>
    <x v="1"/>
    <x v="1"/>
    <n v="0"/>
    <n v="0"/>
    <s v="done"/>
    <n v="0.28399999999999997"/>
    <n v="0.84399999999999997"/>
    <n v="0.55600000000000005"/>
    <n v="0"/>
    <s v="Y"/>
    <s v="SAD-BF-4-N-1_S0-0_C_9.SPA"/>
    <s v="Y"/>
    <x v="2"/>
    <s v="Polyethylene"/>
    <s v="Kimmel_Center"/>
    <n v="0"/>
    <s v="ABSORBANCE"/>
    <n v="0"/>
    <s v="Organic Materials, Minerals, Archeology"/>
    <x v="1"/>
    <x v="1"/>
    <x v="0"/>
    <x v="0"/>
  </r>
  <r>
    <x v="1"/>
    <s v="Low Flow"/>
    <n v="1"/>
    <s v="RB"/>
    <s v="Outside Thalweg_1"/>
    <n v="0.11"/>
    <s v="BF-4"/>
    <s v="SAD-BF-4-N-1"/>
    <s v="SAD-BF-4"/>
    <s v="SAD-BF-4-N-1_S0-0_C_12"/>
    <n v="12"/>
    <s v="blue"/>
    <s v="fragment"/>
    <x v="1"/>
    <x v="2"/>
    <n v="0"/>
    <s v="maybe like a paint chip?"/>
    <s v="done"/>
    <n v="1.6040000000000001"/>
    <n v="2.0209999999999999"/>
    <n v="1.4370000000000001"/>
    <n v="0"/>
    <s v="Y"/>
    <s v="SAD-BF-4-N-1_S0-0_C_12.SPA"/>
    <s v="Y"/>
    <x v="1"/>
    <s v="Soil"/>
    <s v="USDA"/>
    <s v="Reflection"/>
    <n v="0"/>
    <s v="Reflection"/>
    <n v="0"/>
    <x v="3"/>
    <x v="2"/>
    <x v="1"/>
    <x v="2"/>
  </r>
  <r>
    <x v="1"/>
    <s v="Low Flow"/>
    <n v="1"/>
    <s v="RB"/>
    <s v="Outside Thalweg_1"/>
    <n v="0.11"/>
    <s v="BF-4"/>
    <s v="SAD-BF-4-N-1"/>
    <s v="SAD-BF-4"/>
    <s v="SAD-BF-4-N-1_S0-0_C_14"/>
    <n v="14"/>
    <s v="red"/>
    <s v="fragment"/>
    <x v="1"/>
    <x v="0"/>
    <n v="0"/>
    <s v="Shoot this"/>
    <s v="done"/>
    <n v="1.8979999999999999"/>
    <n v="2.1619999999999999"/>
    <n v="1.274"/>
    <n v="0"/>
    <s v="Y"/>
    <s v="SAD-BF-4-N-1_S0-0_C_14.SPA"/>
    <s v="Y"/>
    <x v="0"/>
    <s v="Probe 82, Plextol D360 (Kremer), Dispersion in Ethanol"/>
    <s v="archaeometrielabor"/>
    <n v="0"/>
    <s v="TRANSMITTANCE"/>
    <n v="0"/>
    <s v="Paints"/>
    <x v="3"/>
    <x v="2"/>
    <x v="1"/>
    <x v="2"/>
  </r>
  <r>
    <x v="1"/>
    <s v="Low Flow"/>
    <n v="1"/>
    <s v="RB"/>
    <s v="Outside Thalweg_1"/>
    <n v="0.11"/>
    <s v="BF-4"/>
    <s v="SAD-BF-4-N-1"/>
    <s v="SAD-BF-4"/>
    <s v="SAD-BF-4-N-1_S0-0_C_20"/>
    <n v="20"/>
    <s v="White"/>
    <s v="foam"/>
    <x v="1"/>
    <x v="5"/>
    <n v="0"/>
    <n v="0"/>
    <s v="done"/>
    <n v="0.81200000000000006"/>
    <n v="1.367"/>
    <n v="0.91600000000000004"/>
    <n v="0"/>
    <s v="Y"/>
    <s v="SAD-BF-4-N-1_S0-0_C_20.SPA"/>
    <s v="Y"/>
    <x v="1"/>
    <s v="ABS 7. Light Green LEGO Fragment"/>
    <s v="FLOPP, De Frond et al. 2021"/>
    <n v="0"/>
    <s v="TRANSMITTANCE"/>
    <n v="0"/>
    <s v="Polymers"/>
    <x v="7"/>
    <x v="6"/>
    <x v="0"/>
    <x v="0"/>
  </r>
  <r>
    <x v="1"/>
    <s v="Low Flow"/>
    <n v="1"/>
    <s v="RB"/>
    <s v="Outside Thalweg_1"/>
    <n v="0.11"/>
    <s v="BF-4"/>
    <s v="SAD-BF-4-N-1"/>
    <s v="SAD-BF-4"/>
    <s v="SAD-BF-4-N-1_S0-0_D_1"/>
    <n v="1"/>
    <s v="green"/>
    <s v="film"/>
    <x v="1"/>
    <x v="3"/>
    <n v="0"/>
    <s v="very breakable;"/>
    <s v="done"/>
    <n v="0.61399999999999999"/>
    <n v="2.4470000000000001"/>
    <n v="1.518"/>
    <n v="0"/>
    <s v="Y"/>
    <s v="SAD-BF-4-N-1_S0-0_D_1.SPA"/>
    <s v="Y"/>
    <x v="0"/>
    <s v="Acronal"/>
    <s v="archaeometrielabor"/>
    <n v="0"/>
    <s v="TRANSMITTANCE"/>
    <n v="0"/>
    <s v="Paints"/>
    <x v="3"/>
    <x v="2"/>
    <x v="1"/>
    <x v="2"/>
  </r>
  <r>
    <x v="1"/>
    <s v="Low Flow"/>
    <n v="2"/>
    <s v="C"/>
    <s v="Inside Thalweg"/>
    <n v="0.16"/>
    <s v="BF-4"/>
    <s v="SAD-BF-4-N-2"/>
    <s v="SAD-BF-4"/>
    <s v="SAD-BF-4-N-2_S0-0_A_2"/>
    <n v="2"/>
    <s v="blue"/>
    <s v="fragment"/>
    <x v="1"/>
    <x v="2"/>
    <n v="0"/>
    <s v="thick fiber shape"/>
    <s v="done"/>
    <n v="0.189"/>
    <n v="3.2890000000000001"/>
    <n v="0.42699999999999999"/>
    <n v="0"/>
    <s v="Y"/>
    <s v="SAD-BF-4-N-2_S0-0_A_2.SPA"/>
    <s v="Y"/>
    <x v="1"/>
    <s v="LDPE.2"/>
    <s v="Moore Institute for Plastic Pollution Research"/>
    <s v="Reflectance"/>
    <n v="0"/>
    <s v="Reflectance"/>
    <n v="0"/>
    <x v="1"/>
    <x v="1"/>
    <x v="0"/>
    <x v="0"/>
  </r>
  <r>
    <x v="1"/>
    <s v="Low Flow"/>
    <n v="2"/>
    <s v="C"/>
    <s v="Inside Thalweg"/>
    <n v="0.16"/>
    <s v="BF-4"/>
    <s v="SAD-BF-4-N-2"/>
    <s v="SAD-BF-4"/>
    <s v="SAD-BF-4-N-2_S0-0_A_3"/>
    <n v="3"/>
    <s v="blue"/>
    <s v="fragment"/>
    <x v="1"/>
    <x v="2"/>
    <n v="0"/>
    <n v="0"/>
    <s v="done"/>
    <n v="0.53900000000000003"/>
    <n v="1.0920000000000001"/>
    <n v="0.76800000000000002"/>
    <n v="0"/>
    <s v="Y"/>
    <s v="SAD-BF-4-N-2_S0-0_A_3.SPA"/>
    <s v="Y"/>
    <x v="4"/>
    <s v="LDPE.2"/>
    <s v="Moore Institute for Plastic Pollution Research"/>
    <s v="Reflectance"/>
    <n v="0"/>
    <s v="Reflectance"/>
    <n v="0"/>
    <x v="1"/>
    <x v="1"/>
    <x v="0"/>
    <x v="1"/>
  </r>
  <r>
    <x v="1"/>
    <s v="Low Flow"/>
    <n v="2"/>
    <s v="C"/>
    <s v="Inside Thalweg"/>
    <n v="0.16"/>
    <s v="BF-4"/>
    <s v="SAD-BF-4-N-2"/>
    <s v="SAD-BF-4"/>
    <s v="SAD-BF-4-N-2_S0-0_A_11"/>
    <n v="11"/>
    <s v="White"/>
    <s v="fragment"/>
    <x v="1"/>
    <x v="5"/>
    <n v="0"/>
    <s v="black coming off.  broke with tweezers; shoot with FTIR"/>
    <s v="done"/>
    <n v="0.77500000000000002"/>
    <n v="1.38"/>
    <n v="0.75600000000000001"/>
    <n v="0"/>
    <s v="Y"/>
    <s v="SAD-BF-4-N-2_S0-0_A_11.SPA"/>
    <s v="Y"/>
    <x v="4"/>
    <s v="LDPE.2"/>
    <s v="Moore Institute for Plastic Pollution Research"/>
    <s v="Reflectance"/>
    <n v="0"/>
    <s v="Reflectance"/>
    <n v="0"/>
    <x v="1"/>
    <x v="1"/>
    <x v="0"/>
    <x v="1"/>
  </r>
  <r>
    <x v="1"/>
    <s v="Low Flow"/>
    <n v="2"/>
    <s v="C"/>
    <s v="Inside Thalweg"/>
    <n v="0.16"/>
    <s v="BF-4"/>
    <s v="SAD-BF-4-N-2"/>
    <s v="SAD-BF-4"/>
    <s v="SAD-BF-4-N-2_S0-0_A_12"/>
    <n v="12"/>
    <s v="red"/>
    <s v="fragment"/>
    <x v="1"/>
    <x v="0"/>
    <n v="0"/>
    <n v="0"/>
    <s v="done"/>
    <n v="1.0029999999999999"/>
    <n v="1.6240000000000001"/>
    <n v="0.96899999999999997"/>
    <n v="0"/>
    <s v="Y"/>
    <s v="SAD-BF-4-N-2_S0-0_A_12.SPA"/>
    <s v="Y"/>
    <x v="0"/>
    <s v="HDPE.1"/>
    <s v="Moore Institute for Plastic Pollution Research"/>
    <s v="Reflectance"/>
    <n v="0"/>
    <s v="Reflectance"/>
    <n v="0"/>
    <x v="1"/>
    <x v="1"/>
    <x v="0"/>
    <x v="0"/>
  </r>
  <r>
    <x v="1"/>
    <s v="Low Flow"/>
    <n v="2"/>
    <s v="C"/>
    <s v="Inside Thalweg"/>
    <n v="0.16"/>
    <s v="BF-4"/>
    <s v="SAD-BF-4-N-2"/>
    <s v="SAD-BF-4"/>
    <s v="SAD-BF-4-N-2_S0-0_A_23"/>
    <n v="23"/>
    <s v="blue"/>
    <s v="fragment"/>
    <x v="1"/>
    <x v="2"/>
    <n v="0"/>
    <n v="0"/>
    <s v="done"/>
    <n v="0.505"/>
    <n v="1.1000000000000001"/>
    <n v="0.78500000000000003"/>
    <n v="0"/>
    <s v="Y"/>
    <s v="SAD-BF-4-N-2_S0-0_A_23.SPA"/>
    <s v="Y"/>
    <x v="0"/>
    <s v="EVA"/>
    <s v="Moore Institute for Plastic Pollution Research"/>
    <s v="Reflectance"/>
    <n v="0"/>
    <s v="Reflectance"/>
    <n v="0"/>
    <x v="7"/>
    <x v="5"/>
    <x v="0"/>
    <x v="0"/>
  </r>
  <r>
    <x v="1"/>
    <s v="Low Flow"/>
    <n v="2"/>
    <s v="C"/>
    <s v="Inside Thalweg"/>
    <n v="0.16"/>
    <s v="BF-4"/>
    <s v="SAD-BF-4-N-2"/>
    <s v="SAD-BF-4"/>
    <s v="SAD-BF-4-N-2_S0-0_A_26"/>
    <n v="26"/>
    <s v="blue"/>
    <s v="fragment"/>
    <x v="1"/>
    <x v="2"/>
    <n v="0"/>
    <n v="0"/>
    <s v="done"/>
    <n v="1.5329999999999999"/>
    <n v="2.63"/>
    <n v="1.125"/>
    <n v="0"/>
    <s v="Y"/>
    <s v="SAD-BF-4-N-2_S0-0_A_26.SPA"/>
    <s v="Y"/>
    <x v="0"/>
    <s v="HDPE.1"/>
    <s v="Moore Institute for Plastic Pollution Research"/>
    <s v="Reflectance"/>
    <n v="0"/>
    <s v="Reflectance"/>
    <n v="0"/>
    <x v="1"/>
    <x v="1"/>
    <x v="0"/>
    <x v="0"/>
  </r>
  <r>
    <x v="1"/>
    <s v="Low Flow"/>
    <n v="2"/>
    <s v="C"/>
    <s v="Inside Thalweg"/>
    <n v="0.16"/>
    <s v="BF-4"/>
    <s v="SAD-BF-4-N-2"/>
    <s v="SAD-BF-4"/>
    <s v="SAD-BF-4-N-2_S0-0_A_29"/>
    <n v="29"/>
    <s v="black"/>
    <s v="film"/>
    <x v="1"/>
    <x v="1"/>
    <n v="0"/>
    <n v="0"/>
    <s v="done"/>
    <n v="0.41499999999999998"/>
    <n v="1.607"/>
    <n v="0.69099999999999995"/>
    <n v="2.1659999999999999"/>
    <s v="Y"/>
    <s v="SAD-BF-4-N-2_S0-0_A_29.SPA"/>
    <s v="Y"/>
    <x v="0"/>
    <s v="Acronal"/>
    <s v="archaeometrielabor"/>
    <n v="0"/>
    <s v="TRANSMITTANCE"/>
    <n v="0"/>
    <s v="Paints"/>
    <x v="3"/>
    <x v="2"/>
    <x v="1"/>
    <x v="2"/>
  </r>
  <r>
    <x v="1"/>
    <s v="Low Flow"/>
    <n v="2"/>
    <s v="C"/>
    <s v="Inside Thalweg"/>
    <n v="0.16"/>
    <s v="BF-4"/>
    <s v="SAD-BF-4-N-2"/>
    <s v="SAD-BF-4"/>
    <s v="SAD-BF-4-N-2_S0-0_A_31"/>
    <n v="31"/>
    <s v="clear"/>
    <s v="fragment"/>
    <x v="1"/>
    <x v="4"/>
    <n v="0"/>
    <n v="0"/>
    <s v="done"/>
    <n v="0.42199999999999999"/>
    <n v="0.96299999999999997"/>
    <n v="0.74299999999999999"/>
    <n v="0"/>
    <s v="Y"/>
    <s v="SAD-BF-4-N-2_S0-0_A_31.SPA"/>
    <s v="Y"/>
    <x v="2"/>
    <s v="LDPE.1"/>
    <s v="Moore Institute for Plastic Pollution Research"/>
    <s v="Reflectance"/>
    <n v="0"/>
    <s v="Reflectance"/>
    <n v="0"/>
    <x v="1"/>
    <x v="1"/>
    <x v="0"/>
    <x v="0"/>
  </r>
  <r>
    <x v="1"/>
    <s v="Low Flow"/>
    <n v="2"/>
    <s v="C"/>
    <s v="Inside Thalweg"/>
    <n v="0.16"/>
    <s v="BF-4"/>
    <s v="SAD-BF-4-N-2"/>
    <s v="SAD-BF-4"/>
    <s v="SAD-BF-4-N-2_S0-0_A_32"/>
    <n v="32"/>
    <s v="black"/>
    <s v="film"/>
    <x v="1"/>
    <x v="1"/>
    <n v="0"/>
    <n v="0"/>
    <s v="done"/>
    <n v="9.7940000000000005"/>
    <n v="6.0720000000000001"/>
    <n v="3.2559999999999998"/>
    <n v="0"/>
    <s v="Y"/>
    <s v="SAD-BF-4-N-2_S0-0_A_32.SPA"/>
    <s v="Y"/>
    <x v="5"/>
    <s v="MDPE"/>
    <s v="Moore Institute for Plastic Pollution Research"/>
    <s v="Reflectance"/>
    <n v="0"/>
    <s v="Reflectance"/>
    <n v="0"/>
    <x v="1"/>
    <x v="1"/>
    <x v="0"/>
    <x v="0"/>
  </r>
  <r>
    <x v="1"/>
    <s v="Low Flow"/>
    <n v="2"/>
    <s v="C"/>
    <s v="Inside Thalweg"/>
    <n v="0.16"/>
    <s v="BF-4"/>
    <s v="SAD-BF-4-N-2"/>
    <s v="SAD-BF-4"/>
    <s v="SAD-BF-4-N-2_S0-0_A_34"/>
    <n v="34"/>
    <s v="orange"/>
    <s v="foam"/>
    <x v="1"/>
    <x v="6"/>
    <n v="0"/>
    <n v="0"/>
    <s v="done"/>
    <n v="1.113"/>
    <n v="1.7649999999999999"/>
    <n v="0.92900000000000005"/>
    <n v="0"/>
    <s v="Y"/>
    <s v="SAD-BF-4-N-2_S0-0_A_34.SPA"/>
    <s v="Y"/>
    <x v="1"/>
    <s v="MDPE"/>
    <s v="Moore Institute for Plastic Pollution Research"/>
    <s v="Reflectance"/>
    <n v="0"/>
    <s v="Reflectance"/>
    <n v="0"/>
    <x v="1"/>
    <x v="1"/>
    <x v="0"/>
    <x v="0"/>
  </r>
  <r>
    <x v="1"/>
    <s v="Low Flow"/>
    <n v="2"/>
    <s v="C"/>
    <s v="Inside Thalweg"/>
    <n v="0.16"/>
    <s v="BF-4"/>
    <s v="SAD-BF-4-N-2"/>
    <s v="SAD-BF-4"/>
    <s v="SAD-BF-4-N-2_S0-0_B_7"/>
    <n v="7"/>
    <s v="gray"/>
    <s v="fragment"/>
    <x v="1"/>
    <x v="1"/>
    <n v="0"/>
    <n v="0"/>
    <s v="done"/>
    <n v="0.14799999999999999"/>
    <n v="0.69299999999999995"/>
    <n v="0.47399999999999998"/>
    <n v="0"/>
    <s v="Y"/>
    <s v="SAD-BF-4-N-2_S0-0_B_7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Low Flow"/>
    <n v="2"/>
    <s v="C"/>
    <s v="Inside Thalweg"/>
    <n v="0.16"/>
    <s v="BF-4"/>
    <s v="SAD-BF-4-N-2"/>
    <s v="SAD-BF-4"/>
    <s v="SAD-BF-4-N-2_S0-0_B_13"/>
    <n v="13"/>
    <s v="green"/>
    <s v="film"/>
    <x v="1"/>
    <x v="3"/>
    <n v="0"/>
    <s v="same as 13-16"/>
    <s v="done"/>
    <n v="0.27900000000000003"/>
    <n v="0.93600000000000005"/>
    <n v="0.59599999999999997"/>
    <n v="0"/>
    <s v="Y"/>
    <s v="SAD-BF-4-N-2_S0-0_B_13.SPA"/>
    <s v="Y"/>
    <x v="1"/>
    <s v="PEST"/>
    <s v="Moore Institute for Plastic Pollution Research"/>
    <s v="Reflectance"/>
    <n v="0"/>
    <s v="Reflectance"/>
    <n v="0"/>
    <x v="4"/>
    <x v="2"/>
    <x v="0"/>
    <x v="0"/>
  </r>
  <r>
    <x v="1"/>
    <s v="Low Flow"/>
    <n v="2"/>
    <s v="C"/>
    <s v="Inside Thalweg"/>
    <n v="0.16"/>
    <s v="BF-4"/>
    <s v="SAD-BF-4-N-2"/>
    <s v="SAD-BF-4"/>
    <s v="SAD-BF-4-N-2_S0-0_C_7"/>
    <n v="7"/>
    <s v="White"/>
    <s v="foam"/>
    <x v="1"/>
    <x v="5"/>
    <n v="0"/>
    <n v="0"/>
    <s v="done"/>
    <n v="0.78100000000000003"/>
    <n v="1.875"/>
    <n v="0.77900000000000003"/>
    <n v="0"/>
    <s v="Y"/>
    <s v="SAD-BF-4-N-2_S0-0_C_7.SPA"/>
    <s v="Y"/>
    <x v="0"/>
    <s v="polystyrene"/>
    <s v="Aline Carvalho"/>
    <s v="ATR"/>
    <n v="0"/>
    <s v="ATR"/>
    <n v="0"/>
    <x v="13"/>
    <x v="9"/>
    <x v="0"/>
    <x v="0"/>
  </r>
  <r>
    <x v="1"/>
    <s v="Low Flow"/>
    <n v="2"/>
    <s v="C"/>
    <s v="Inside Thalweg"/>
    <n v="0.16"/>
    <s v="BF-4"/>
    <s v="SAD-BF-4-N-2"/>
    <s v="SAD-BF-4"/>
    <s v="SAD-BF-4-N-2_S0-0_C_19"/>
    <n v="19"/>
    <s v="black"/>
    <s v="film"/>
    <x v="1"/>
    <x v="1"/>
    <n v="0"/>
    <n v="0"/>
    <s v="done"/>
    <n v="1.1619999999999999"/>
    <n v="2.6890000000000001"/>
    <n v="0.98299999999999998"/>
    <n v="0"/>
    <s v="Y"/>
    <s v="SAD-BF-4-N-2_S0-0_C_19.SPA"/>
    <s v="Y"/>
    <x v="4"/>
    <s v="LDPE.2"/>
    <s v="Moore Institute for Plastic Pollution Research"/>
    <s v="Reflectance"/>
    <n v="0"/>
    <s v="Reflectance"/>
    <n v="0"/>
    <x v="1"/>
    <x v="1"/>
    <x v="0"/>
    <x v="1"/>
  </r>
  <r>
    <x v="1"/>
    <s v="Low Flow"/>
    <n v="2"/>
    <s v="C"/>
    <s v="Inside Thalweg"/>
    <n v="0.16"/>
    <s v="BF-4"/>
    <s v="SAD-BF-4-N-2"/>
    <s v="SAD-BF-4"/>
    <s v="SAD-BF-4-N-2_S0-0_D_10"/>
    <n v="10"/>
    <s v="green"/>
    <s v="fragment"/>
    <x v="1"/>
    <x v="3"/>
    <n v="0"/>
    <n v="0"/>
    <s v="done"/>
    <n v="0.433"/>
    <n v="1.7729999999999999"/>
    <n v="0.311"/>
    <n v="0"/>
    <s v="Y"/>
    <s v="SAD-BF-4-N-2_S0-0_D_10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Low Flow"/>
    <n v="3"/>
    <s v="LB"/>
    <s v="Outside Thalweg_2"/>
    <n v="0.13"/>
    <s v="BF-4"/>
    <s v="SAD-BF-4-N-3"/>
    <s v="SAD-BF-4"/>
    <s v="SAD-BF-4-N-3_S0-0_A_1"/>
    <n v="1"/>
    <s v="gray"/>
    <s v="film"/>
    <x v="1"/>
    <x v="1"/>
    <n v="0"/>
    <n v="0"/>
    <s v="done"/>
    <n v="0.314"/>
    <n v="1.046"/>
    <n v="0.56999999999999995"/>
    <n v="0"/>
    <s v="Y"/>
    <s v="SAD-BF-4-N-3_S0-0_A_1.SPA"/>
    <s v="Y"/>
    <x v="0"/>
    <s v="polypropylene"/>
    <s v="Aline Carvalho"/>
    <s v="ATR"/>
    <n v="0"/>
    <s v="ATR"/>
    <n v="0"/>
    <x v="1"/>
    <x v="3"/>
    <x v="0"/>
    <x v="0"/>
  </r>
  <r>
    <x v="1"/>
    <s v="Low Flow"/>
    <n v="3"/>
    <s v="LB"/>
    <s v="Outside Thalweg_2"/>
    <n v="0.13"/>
    <s v="BF-4"/>
    <s v="SAD-BF-4-N-3"/>
    <s v="SAD-BF-4"/>
    <s v="SAD-BF-4-N-3_S0-0_A_4"/>
    <n v="4"/>
    <s v="red"/>
    <s v="fragment"/>
    <x v="1"/>
    <x v="0"/>
    <n v="0"/>
    <n v="0"/>
    <s v="done"/>
    <n v="0.112"/>
    <n v="0.5"/>
    <n v="0.316"/>
    <n v="0"/>
    <s v="Y"/>
    <s v="SAD-BF-4-N-3_S0-0_A_4.SPA"/>
    <s v="Y"/>
    <x v="5"/>
    <s v="PVC.1"/>
    <s v="Moore Institute for Plastic Pollution Research"/>
    <s v="Reflectance"/>
    <n v="0"/>
    <s v="Reflectance"/>
    <n v="0"/>
    <x v="5"/>
    <x v="4"/>
    <x v="0"/>
    <x v="0"/>
  </r>
  <r>
    <x v="1"/>
    <s v="Low Flow"/>
    <n v="3"/>
    <s v="LB"/>
    <s v="Outside Thalweg_2"/>
    <n v="0.13"/>
    <s v="BF-4"/>
    <s v="SAD-BF-4-N-3"/>
    <s v="SAD-BF-4"/>
    <s v="SAD-BF-4-N-3_S0-0_A_17"/>
    <n v="17"/>
    <s v="blue"/>
    <s v="fragment"/>
    <x v="1"/>
    <x v="2"/>
    <n v="0"/>
    <n v="0"/>
    <s v="done"/>
    <n v="6.6000000000000003E-2"/>
    <n v="0.77900000000000003"/>
    <n v="0.125"/>
    <n v="0"/>
    <s v="Y"/>
    <s v="SAD-BF-4-N-3_S0-0_A_17.SPA"/>
    <s v="Y"/>
    <x v="5"/>
    <s v="Soil"/>
    <s v="USDA"/>
    <s v="Reflection"/>
    <n v="0"/>
    <s v="Reflection"/>
    <n v="0"/>
    <x v="3"/>
    <x v="2"/>
    <x v="1"/>
    <x v="2"/>
  </r>
  <r>
    <x v="1"/>
    <s v="Low Flow"/>
    <n v="3"/>
    <s v="LB"/>
    <s v="Outside Thalweg_2"/>
    <n v="0.13"/>
    <s v="BF-4"/>
    <s v="SAD-BF-4-N-3"/>
    <s v="SAD-BF-4"/>
    <s v="SAD-BF-4-N-3_S0-0_A_21"/>
    <n v="21"/>
    <s v="White"/>
    <s v="fragment"/>
    <x v="1"/>
    <x v="5"/>
    <n v="0"/>
    <n v="0"/>
    <s v="done"/>
    <n v="0.68600000000000005"/>
    <n v="1.18"/>
    <n v="0.88300000000000001"/>
    <n v="0"/>
    <s v="Y"/>
    <s v="SAD-BF-4-N-3_S0-0_A_21.SPA"/>
    <s v="Y"/>
    <x v="0"/>
    <s v="HDPE.1"/>
    <s v="Moore Institute for Plastic Pollution Research"/>
    <s v="Reflectance"/>
    <n v="0"/>
    <s v="Reflectance"/>
    <n v="0"/>
    <x v="1"/>
    <x v="1"/>
    <x v="0"/>
    <x v="0"/>
  </r>
  <r>
    <x v="1"/>
    <s v="Low Flow"/>
    <n v="3"/>
    <s v="LB"/>
    <s v="Outside Thalweg_2"/>
    <n v="0.13"/>
    <s v="BF-4"/>
    <s v="SAD-BF-4-N-3"/>
    <s v="SAD-BF-4"/>
    <s v="SAD-BF-4-N-3_S0-0_A_23"/>
    <n v="23"/>
    <s v="black"/>
    <s v="TRWP"/>
    <x v="1"/>
    <x v="1"/>
    <n v="0"/>
    <s v="very small"/>
    <s v="done"/>
    <n v="4.5999999999999999E-2"/>
    <n v="0.61099999999999999"/>
    <n v="0.13500000000000001"/>
    <n v="0"/>
    <s v="Y"/>
    <s v="SAD-BF-4-N-3_S0-0_A_23.SPA"/>
    <s v="Y"/>
    <x v="5"/>
    <s v="PS"/>
    <s v="Moore Institute for Plastic Pollution Research"/>
    <s v="Reflectance"/>
    <n v="0"/>
    <s v="Reflectance"/>
    <n v="0"/>
    <x v="13"/>
    <x v="9"/>
    <x v="0"/>
    <x v="0"/>
  </r>
  <r>
    <x v="1"/>
    <s v="Low Flow"/>
    <n v="3"/>
    <s v="LB"/>
    <s v="Outside Thalweg_2"/>
    <n v="0.13"/>
    <s v="BF-4"/>
    <s v="SAD-BF-4-N-3"/>
    <s v="SAD-BF-4"/>
    <s v="SAD-BF-4-N-3_S0-0_A_27"/>
    <n v="27"/>
    <s v="green"/>
    <s v="fragment"/>
    <x v="1"/>
    <x v="3"/>
    <n v="0"/>
    <n v="0"/>
    <s v="done"/>
    <n v="0.79800000000000004"/>
    <n v="2.3279999999999998"/>
    <n v="0.94099999999999995"/>
    <n v="0"/>
    <s v="Y"/>
    <s v="SAD-BF-4-N-3_S0-0_A_27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Low Flow"/>
    <n v="3"/>
    <s v="LB"/>
    <s v="Outside Thalweg_2"/>
    <n v="0.13"/>
    <s v="BF-4"/>
    <s v="SAD-BF-4-N-3"/>
    <s v="SAD-BF-4"/>
    <s v="SAD-BF-4-N-3_S0-0_B_4"/>
    <n v="4"/>
    <s v="White"/>
    <s v="fragment"/>
    <x v="1"/>
    <x v="5"/>
    <n v="0"/>
    <s v="black outside"/>
    <s v="done"/>
    <n v="0.93700000000000006"/>
    <n v="1.883"/>
    <n v="0.84"/>
    <n v="0"/>
    <s v="Y"/>
    <s v="SAD-BF-4-N-3_S0-0_B_4.SPA"/>
    <s v="Y"/>
    <x v="1"/>
    <s v="LDPE.2"/>
    <s v="Moore Institute for Plastic Pollution Research"/>
    <s v="Reflectance"/>
    <n v="0"/>
    <s v="Reflectance"/>
    <n v="0"/>
    <x v="1"/>
    <x v="1"/>
    <x v="0"/>
    <x v="0"/>
  </r>
  <r>
    <x v="1"/>
    <s v="Low Flow"/>
    <n v="3"/>
    <s v="LB"/>
    <s v="Outside Thalweg_2"/>
    <n v="0.13"/>
    <s v="BF-4"/>
    <s v="SAD-BF-4-N-3"/>
    <s v="SAD-BF-4"/>
    <s v="SAD-BF-4-N-3_S0-0_B_5"/>
    <n v="5"/>
    <s v="yellow"/>
    <s v="fragment"/>
    <x v="1"/>
    <x v="6"/>
    <n v="0"/>
    <n v="0"/>
    <s v="done"/>
    <n v="0.88400000000000001"/>
    <n v="1.9059999999999999"/>
    <n v="0.98199999999999998"/>
    <n v="0"/>
    <s v="Y"/>
    <s v="SAD-BF-4-N-3_S0-0_B_5.SPA"/>
    <s v="Y"/>
    <x v="0"/>
    <s v="PP 51. White Fragment"/>
    <s v="FLOPP, De Frond et al. 2021"/>
    <n v="0"/>
    <s v="TRANSMITTANCE"/>
    <n v="0"/>
    <s v="Polymers"/>
    <x v="1"/>
    <x v="3"/>
    <x v="0"/>
    <x v="0"/>
  </r>
  <r>
    <x v="1"/>
    <s v="Low Flow"/>
    <n v="3"/>
    <s v="LB"/>
    <s v="Outside Thalweg_2"/>
    <n v="0.13"/>
    <s v="BF-4"/>
    <s v="SAD-BF-4-N-3"/>
    <s v="SAD-BF-4"/>
    <s v="SAD-BF-4-N-3_S0-0_B_9"/>
    <n v="9"/>
    <s v="black"/>
    <s v="fragment"/>
    <x v="1"/>
    <x v="1"/>
    <n v="0"/>
    <s v="thick fiber"/>
    <s v="done"/>
    <n v="0.121"/>
    <n v="1.5940000000000001"/>
    <n v="0.72599999999999998"/>
    <n v="0"/>
    <s v="Y"/>
    <s v="SAD-BF-4-N-3_S0-0_B_9.SPA"/>
    <s v="Y"/>
    <x v="1"/>
    <s v="mowital"/>
    <s v="archaeometrielabor"/>
    <n v="0"/>
    <s v="TRANSMITTANCE"/>
    <n v="0"/>
    <s v="Paints"/>
    <x v="3"/>
    <x v="2"/>
    <x v="1"/>
    <x v="2"/>
  </r>
  <r>
    <x v="1"/>
    <s v="Low Flow"/>
    <n v="3"/>
    <s v="LB"/>
    <s v="Outside Thalweg_2"/>
    <n v="0.13"/>
    <s v="BF-4"/>
    <s v="SAD-BF-4-N-3"/>
    <s v="SAD-BF-4"/>
    <s v="SAD-BF-4-N-3_S0-0_B_15"/>
    <n v="15"/>
    <s v="yellow"/>
    <s v="fragment"/>
    <x v="1"/>
    <x v="6"/>
    <n v="0"/>
    <n v="0"/>
    <s v="done"/>
    <n v="0.15"/>
    <n v="0.66100000000000003"/>
    <n v="0.46300000000000002"/>
    <n v="0"/>
    <s v="Y"/>
    <s v="SAD-BF-4-N-3_S0-0_B_15.SPA"/>
    <s v="Y"/>
    <x v="4"/>
    <s v="PVC.1"/>
    <s v="Moore Institute for Plastic Pollution Research"/>
    <s v="Reflectance"/>
    <n v="0"/>
    <s v="Reflectance"/>
    <n v="0"/>
    <x v="5"/>
    <x v="4"/>
    <x v="0"/>
    <x v="1"/>
  </r>
  <r>
    <x v="1"/>
    <s v="Low Flow"/>
    <n v="3"/>
    <s v="LB"/>
    <s v="Outside Thalweg_2"/>
    <n v="0.13"/>
    <s v="BF-4"/>
    <s v="SAD-BF-4-N-3"/>
    <s v="SAD-BF-4"/>
    <s v="SAD-BF-4-N-3_S0-0_B_18"/>
    <n v="18"/>
    <s v="clear"/>
    <s v="fragment"/>
    <x v="1"/>
    <x v="4"/>
    <n v="0"/>
    <n v="0"/>
    <s v="done"/>
    <n v="1.5009999999999999"/>
    <n v="2.6549999999999998"/>
    <n v="1.0820000000000001"/>
    <n v="0"/>
    <s v="Y"/>
    <s v="SAD-BF-4-N-3_S0-0_B_18.SPA"/>
    <s v="Y"/>
    <x v="1"/>
    <s v="LDPE.2"/>
    <s v="Moore Institute for Plastic Pollution Research"/>
    <s v="Reflectance"/>
    <n v="0"/>
    <s v="Reflectance"/>
    <n v="0"/>
    <x v="1"/>
    <x v="1"/>
    <x v="0"/>
    <x v="0"/>
  </r>
  <r>
    <x v="1"/>
    <s v="Low Flow"/>
    <n v="3"/>
    <s v="LB"/>
    <s v="Outside Thalweg_2"/>
    <n v="0.13"/>
    <s v="BF-4"/>
    <s v="SAD-BF-4-N-3"/>
    <s v="SAD-BF-4"/>
    <s v="SAD-BF-4-N-3_S0-0_B_20"/>
    <n v="20"/>
    <s v="gray"/>
    <s v="fragment"/>
    <x v="1"/>
    <x v="1"/>
    <n v="0"/>
    <n v="0"/>
    <s v="done"/>
    <n v="0.16200000000000001"/>
    <n v="0.65600000000000003"/>
    <n v="0.39500000000000002"/>
    <n v="0"/>
    <s v="Y"/>
    <s v="SAD-BF-4-N-3_S0-0_B_20.SPA"/>
    <s v="Y"/>
    <x v="1"/>
    <s v="PP 19. White Fiber"/>
    <s v="FLOPP, De Frond et al. 2021"/>
    <n v="0"/>
    <s v="TRANSMITTANCE"/>
    <n v="0"/>
    <s v="Polymers"/>
    <x v="1"/>
    <x v="3"/>
    <x v="0"/>
    <x v="0"/>
  </r>
  <r>
    <x v="1"/>
    <s v="Low Flow"/>
    <n v="3"/>
    <s v="LB"/>
    <s v="Outside Thalweg_2"/>
    <n v="0.13"/>
    <s v="BF-4"/>
    <s v="SAD-BF-4-N-3"/>
    <s v="SAD-BF-4"/>
    <s v="SAD-BF-4-N-3_S0-0_B_33"/>
    <n v="33"/>
    <s v="clear"/>
    <s v="fragment"/>
    <x v="1"/>
    <x v="4"/>
    <n v="0"/>
    <n v="0"/>
    <s v="done"/>
    <n v="0.47599999999999998"/>
    <n v="1.252"/>
    <n v="0.60199999999999998"/>
    <n v="0"/>
    <s v="Y"/>
    <s v="SAD-BF-4-N-3_S0-0_B_33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1"/>
    <s v="Low Flow"/>
    <n v="3"/>
    <s v="LB"/>
    <s v="Outside Thalweg_2"/>
    <n v="0.13"/>
    <s v="BF-4"/>
    <s v="SAD-BF-4-N-3"/>
    <s v="SAD-BF-4"/>
    <s v="SAD-BF-4-N-3_S0-0_C_11"/>
    <n v="11"/>
    <s v="White"/>
    <s v="foam"/>
    <x v="1"/>
    <x v="5"/>
    <n v="0"/>
    <n v="0"/>
    <s v="done"/>
    <n v="0.32900000000000001"/>
    <n v="1.054"/>
    <n v="0.54800000000000004"/>
    <n v="0"/>
    <s v="Y"/>
    <s v="SAD-BF-4-N-3_S0-0_C_11.SPA"/>
    <s v="Y"/>
    <x v="0"/>
    <s v="EPS"/>
    <s v="Moore Institute for Plastic Pollution Research"/>
    <s v="Reflectance"/>
    <n v="0"/>
    <s v="Reflectance"/>
    <n v="0"/>
    <x v="13"/>
    <x v="9"/>
    <x v="0"/>
    <x v="0"/>
  </r>
  <r>
    <x v="1"/>
    <s v="Low Flow"/>
    <n v="3"/>
    <s v="LB"/>
    <s v="Outside Thalweg_2"/>
    <n v="0.13"/>
    <s v="BF-4"/>
    <s v="SAD-BF-4-N-3"/>
    <s v="SAD-BF-4"/>
    <s v="SAD-BF-4-N-3_S0-0_C_14"/>
    <n v="14"/>
    <s v="black"/>
    <s v="fragment"/>
    <x v="1"/>
    <x v="1"/>
    <n v="0"/>
    <n v="0"/>
    <s v="done"/>
    <n v="0.24199999999999999"/>
    <n v="0.90500000000000003"/>
    <n v="0.61099999999999999"/>
    <n v="0"/>
    <s v="Y"/>
    <s v="SAD-BF-4-N-3_S0-0_C_14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Low Flow"/>
    <n v="3"/>
    <s v="LB"/>
    <s v="Outside Thalweg_2"/>
    <n v="0.13"/>
    <s v="BF-4"/>
    <s v="SAD-BF-4-N-3"/>
    <s v="SAD-BF-4"/>
    <s v="SAD-BF-4-N-3_S0-0_C_27"/>
    <n v="27"/>
    <s v="White"/>
    <s v="foam"/>
    <x v="1"/>
    <x v="5"/>
    <n v="0"/>
    <n v="0"/>
    <s v="done"/>
    <n v="0.57999999999999996"/>
    <n v="1.3460000000000001"/>
    <n v="0.88100000000000001"/>
    <n v="0"/>
    <s v="Y"/>
    <s v="SAD-BF-4-N-3_S0-0_C_27.SPA"/>
    <s v="Y"/>
    <x v="5"/>
    <s v="Stibarsen__R070299-1__Infrared__Infrared_Data_Processed__1023"/>
    <s v="RRUFF"/>
    <n v="0"/>
    <s v="ABSORBANCE"/>
    <n v="0"/>
    <s v="Minerals"/>
    <x v="2"/>
    <x v="2"/>
    <x v="1"/>
    <x v="2"/>
  </r>
  <r>
    <x v="1"/>
    <s v="Low Flow"/>
    <n v="3"/>
    <s v="LB"/>
    <s v="Outside Thalweg_2"/>
    <n v="0.13"/>
    <s v="BF-4"/>
    <s v="SAD-BF-4-N-3"/>
    <s v="SAD-BF-4"/>
    <s v="SAD-BF-4-N-3_S0-0_C_33"/>
    <n v="33"/>
    <s v="yellow"/>
    <s v="foam"/>
    <x v="1"/>
    <x v="6"/>
    <n v="0"/>
    <n v="0"/>
    <s v="done"/>
    <n v="1.169"/>
    <n v="1.9730000000000001"/>
    <n v="0.96899999999999997"/>
    <n v="0"/>
    <s v="Y"/>
    <s v="SAD-BF-4-N-3_S0-0_C_33.SPA"/>
    <s v="Y"/>
    <x v="0"/>
    <s v="EPS"/>
    <s v="Moore Institute for Plastic Pollution Research"/>
    <s v="Reflectance"/>
    <n v="0"/>
    <s v="Reflectance"/>
    <n v="0"/>
    <x v="13"/>
    <x v="9"/>
    <x v="0"/>
    <x v="0"/>
  </r>
  <r>
    <x v="1"/>
    <s v="Low Flow"/>
    <n v="3"/>
    <s v="LB"/>
    <s v="Outside Thalweg_2"/>
    <n v="0.13"/>
    <s v="BF-4"/>
    <s v="SAD-BF-4-N-3"/>
    <s v="SAD-BF-4"/>
    <s v="SAD-BF-4-N-3_S0-0_C_35"/>
    <n v="35"/>
    <s v="yellow"/>
    <s v="foam"/>
    <x v="1"/>
    <x v="6"/>
    <n v="0"/>
    <n v="0"/>
    <s v="done"/>
    <n v="0.77800000000000002"/>
    <n v="1.3540000000000001"/>
    <n v="0.95399999999999996"/>
    <n v="0"/>
    <s v="Y"/>
    <s v="SAD-BF-4-N-3_S0-0_C_35.SPA"/>
    <s v="Y"/>
    <x v="5"/>
    <s v="styrene acrylonitrile"/>
    <s v="Primpke et al. 2018"/>
    <n v="0"/>
    <s v="ATR"/>
    <n v="0"/>
    <s v="Polymer, Minerals, Organic Materials"/>
    <x v="7"/>
    <x v="17"/>
    <x v="0"/>
    <x v="0"/>
  </r>
  <r>
    <x v="1"/>
    <s v="Low Flow"/>
    <s v="X"/>
    <s v="combine RB-C-LB"/>
    <s v="NA"/>
    <n v="0.115"/>
    <s v="DF-3"/>
    <s v="SAD-DF-3-N_S"/>
    <s v="SAD-DF-3"/>
    <s v="SAD-DF-3-N_S0-0_A_1"/>
    <n v="1"/>
    <s v="red"/>
    <s v="fragment"/>
    <x v="1"/>
    <x v="0"/>
    <n v="0"/>
    <s v="inorganics stuck to it. FTIR red part not black"/>
    <s v="done"/>
    <n v="7.4999999999999997E-2"/>
    <n v="2.8220000000000001"/>
    <n v="1.831"/>
    <n v="8.5109999999999992"/>
    <s v="Y"/>
    <s v="SAD-DF-3-N_S0_0_A_1.SPA"/>
    <s v="Y"/>
    <x v="5"/>
    <s v="Probe 82, Plextol D360 (Kremer), Dispersion in Ethanol"/>
    <s v="archaeometrielabor"/>
    <n v="0"/>
    <s v="TRANSMITTANCE"/>
    <n v="0"/>
    <s v="Paints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A_2"/>
    <n v="2"/>
    <s v="red"/>
    <s v="fragment"/>
    <x v="1"/>
    <x v="0"/>
    <n v="0"/>
    <s v="inorganics stuck to it. FTIR red part not black"/>
    <s v="done"/>
    <n v="3.157"/>
    <n v="2.806"/>
    <n v="1.9"/>
    <n v="0"/>
    <s v="Y"/>
    <s v="SAD-DF-3-N_S0_0_A_2.SPA"/>
    <s v="Y"/>
    <x v="1"/>
    <s v="Probe 82, Plextol D360 (Kremer), Dispersion in Ethanol"/>
    <s v="archaeometrielabor"/>
    <n v="0"/>
    <s v="TRANSMITTANCE"/>
    <n v="0"/>
    <s v="Paints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C_2"/>
    <n v="2"/>
    <s v="black"/>
    <s v="TRWP"/>
    <x v="1"/>
    <x v="1"/>
    <n v="0"/>
    <s v="very small"/>
    <s v="done"/>
    <n v="1.9E-2"/>
    <n v="0.39500000000000002"/>
    <n v="9.9000000000000005E-2"/>
    <n v="0"/>
    <s v="Y"/>
    <s v="SAD-DF-3-N_S0_0_C_2.SPA"/>
    <s v="Y"/>
    <x v="5"/>
    <s v="Nahcolite__R070237-1__Infrared__Infrared_Data_Processed__977"/>
    <s v="RRUFF"/>
    <n v="0"/>
    <s v="ABSORBANCE"/>
    <n v="0"/>
    <s v="Minerals"/>
    <x v="2"/>
    <x v="2"/>
    <x v="1"/>
    <x v="2"/>
  </r>
  <r>
    <x v="1"/>
    <s v="Low Flow"/>
    <s v="X"/>
    <s v="combine RB-C-LB"/>
    <s v="NA"/>
    <n v="0.115"/>
    <s v="DF-3"/>
    <s v="SAD-DF-3-N_S"/>
    <s v="SAD-DF-3"/>
    <s v="SAD-DF-3-N_S0-0_C_3"/>
    <n v="3"/>
    <s v="blue"/>
    <s v="fragment"/>
    <x v="1"/>
    <x v="2"/>
    <n v="0"/>
    <n v="0"/>
    <s v="done"/>
    <n v="7.9000000000000001E-2"/>
    <n v="0.629"/>
    <n v="0.28299999999999997"/>
    <n v="0"/>
    <s v="Y"/>
    <s v="SAD-DF-3-N_S0_0_C_3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1"/>
    <s v="Low Flow"/>
    <s v="X"/>
    <s v="combine RB-C-LB"/>
    <s v="NA"/>
    <n v="0.115"/>
    <s v="DF-3"/>
    <s v="SAD-DF-3-N_S"/>
    <s v="SAD-DF-3"/>
    <s v="SAD-DF-3-N_S0-0_C_5"/>
    <n v="5"/>
    <s v="black"/>
    <s v="TRWP"/>
    <x v="1"/>
    <x v="1"/>
    <n v="0"/>
    <s v="bounces back, retains original shape"/>
    <s v="done"/>
    <n v="8.7999999999999995E-2"/>
    <n v="0.54100000000000004"/>
    <n v="0.32800000000000001"/>
    <n v="0"/>
    <s v="Y"/>
    <s v="SAD-DF-3-N_S0_0_C_5.SPA"/>
    <s v="Y"/>
    <x v="5"/>
    <s v="Soil"/>
    <s v="USDA"/>
    <s v="Reflection"/>
    <n v="0"/>
    <s v="Reflection"/>
    <n v="0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C_7"/>
    <n v="7"/>
    <s v="black"/>
    <s v="TRWP"/>
    <x v="1"/>
    <x v="1"/>
    <n v="0"/>
    <s v="bounces back when touched, retains original shape"/>
    <s v="done"/>
    <n v="0.14199999999999999"/>
    <n v="0.77300000000000002"/>
    <n v="0.34699999999999998"/>
    <n v="0"/>
    <s v="Y"/>
    <s v="SAD-DF-3-N_S0_0_C_7.SPA"/>
    <s v="Y"/>
    <x v="5"/>
    <s v="Soil"/>
    <s v="USDA"/>
    <s v="Reflection"/>
    <n v="0"/>
    <s v="Reflection"/>
    <n v="0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D_2"/>
    <n v="2"/>
    <s v="green"/>
    <s v="fragment"/>
    <x v="1"/>
    <x v="3"/>
    <n v="0"/>
    <s v="can be compressed, slightly transparent"/>
    <s v="done"/>
    <n v="0.61599999999999999"/>
    <n v="1.71"/>
    <n v="0.82899999999999996"/>
    <n v="0"/>
    <s v="Y"/>
    <s v="SAD-DF-3-N_S0_0_D_2.SPA"/>
    <s v="Y"/>
    <x v="1"/>
    <s v="PEST"/>
    <s v="Moore Institute for Plastic Pollution Research"/>
    <s v="Reflectance"/>
    <n v="0"/>
    <s v="Reflectance"/>
    <n v="0"/>
    <x v="4"/>
    <x v="2"/>
    <x v="0"/>
    <x v="0"/>
  </r>
  <r>
    <x v="1"/>
    <s v="Low Flow"/>
    <s v="X"/>
    <s v="combine RB-C-LB"/>
    <s v="NA"/>
    <n v="0.115"/>
    <s v="DF-3"/>
    <s v="SAD-DF-3-N_S"/>
    <s v="SAD-DF-3"/>
    <s v="SAD-DF-3-N_S0-0_D_3"/>
    <n v="3"/>
    <s v="gray"/>
    <s v="fragment"/>
    <x v="1"/>
    <x v="1"/>
    <n v="0"/>
    <s v="maybe plaster?"/>
    <s v="done"/>
    <n v="1.464"/>
    <n v="2.2090000000000001"/>
    <n v="1.2270000000000001"/>
    <n v="0"/>
    <s v="Y"/>
    <s v="SAD-DF-3-N_S0_0_D_3.SPA"/>
    <s v="Y"/>
    <x v="1"/>
    <s v="Vladimirivanovite__R130034__Infrared__Infrared_Data_Processed__1262"/>
    <s v="RRUFF"/>
    <n v="0"/>
    <s v="ABSORBANCE"/>
    <n v="0"/>
    <s v="Minerals"/>
    <x v="2"/>
    <x v="2"/>
    <x v="1"/>
    <x v="2"/>
  </r>
  <r>
    <x v="1"/>
    <s v="Low Flow"/>
    <s v="X"/>
    <s v="combine RB-C-LB"/>
    <s v="NA"/>
    <n v="0.115"/>
    <s v="DF-3"/>
    <s v="SAD-DF-3-N_S"/>
    <s v="SAD-DF-3"/>
    <s v="SAD-DF-3-N_S0-0_D_6"/>
    <n v="6"/>
    <s v="black"/>
    <s v="TRWP"/>
    <x v="1"/>
    <x v="1"/>
    <n v="0"/>
    <s v="very small"/>
    <s v="done"/>
    <n v="1.4E-2"/>
    <n v="0.34100000000000003"/>
    <n v="0.12"/>
    <n v="0"/>
    <s v="Y"/>
    <s v="SAD-DF-3-N_S0_0_D_6.SPA"/>
    <s v="Y"/>
    <x v="4"/>
    <s v="coal"/>
    <s v="Primpke et al. 2018"/>
    <n v="0"/>
    <s v="ATR"/>
    <n v="0"/>
    <s v="Polymer, Minerals, Organic Materials"/>
    <x v="3"/>
    <x v="2"/>
    <x v="1"/>
    <x v="1"/>
  </r>
  <r>
    <x v="1"/>
    <s v="Low Flow"/>
    <s v="X"/>
    <s v="combine RB-C-LB"/>
    <s v="NA"/>
    <n v="0.115"/>
    <s v="DF-3"/>
    <s v="SAD-DF-3-N_S"/>
    <s v="SAD-DF-3"/>
    <s v="SAD-DF-3-N_S0-0_D_7"/>
    <n v="7"/>
    <s v="black"/>
    <s v="fragment"/>
    <x v="1"/>
    <x v="1"/>
    <n v="0"/>
    <s v="able to compress, does not seem to really retain original shape; sticky"/>
    <s v="done"/>
    <n v="0.80100000000000005"/>
    <n v="1.2450000000000001"/>
    <n v="1.0489999999999999"/>
    <n v="0"/>
    <s v="Y"/>
    <s v="SAD-DF-3-N_S0_0_D_7.SPA"/>
    <s v="Y"/>
    <x v="0"/>
    <s v="polypropylene"/>
    <s v="Aline Carvalho"/>
    <s v="ATR"/>
    <n v="0"/>
    <s v="ATR"/>
    <n v="0"/>
    <x v="1"/>
    <x v="3"/>
    <x v="0"/>
    <x v="0"/>
  </r>
  <r>
    <x v="1"/>
    <s v="Low Flow"/>
    <s v="X"/>
    <s v="combine RB-C-LB"/>
    <s v="NA"/>
    <n v="0.115"/>
    <s v="DF-3"/>
    <s v="SAD-DF-3-N_S"/>
    <s v="SAD-DF-3"/>
    <s v="SAD-DF-3-N_S0-0_E_3"/>
    <n v="3"/>
    <s v="black"/>
    <s v="fragment"/>
    <x v="1"/>
    <x v="1"/>
    <n v="0"/>
    <s v="can be compressed, does not retain original shape well"/>
    <s v="done"/>
    <n v="0.34799999999999998"/>
    <n v="0.874"/>
    <n v="0.70199999999999996"/>
    <n v="0"/>
    <s v="Y"/>
    <s v="SAD-DF-3-N_S0_0_E_3.SPA"/>
    <s v="Y"/>
    <x v="5"/>
    <s v="PEST"/>
    <s v="Moore Institute for Plastic Pollution Research"/>
    <s v="Reflectance"/>
    <n v="0"/>
    <s v="Reflectance"/>
    <n v="0"/>
    <x v="4"/>
    <x v="2"/>
    <x v="0"/>
    <x v="0"/>
  </r>
  <r>
    <x v="1"/>
    <s v="Low Flow"/>
    <s v="X"/>
    <s v="combine RB-C-LB"/>
    <s v="NA"/>
    <n v="0.115"/>
    <s v="DF-3"/>
    <s v="SAD-DF-3-N_S"/>
    <s v="SAD-DF-3"/>
    <s v="SAD-DF-3-N_S0-0_E_6"/>
    <n v="6"/>
    <s v="black"/>
    <s v="fragment"/>
    <x v="1"/>
    <x v="1"/>
    <n v="0"/>
    <s v="bounces back, too small to tell"/>
    <s v="done"/>
    <n v="5.0999999999999997E-2"/>
    <n v="0.45200000000000001"/>
    <n v="0.224"/>
    <n v="0"/>
    <s v="Y"/>
    <s v="SAD-DF-3-N_S0_0_E_6.SPA"/>
    <s v="Y"/>
    <x v="0"/>
    <s v="MDPE"/>
    <s v="Moore Institute for Plastic Pollution Research"/>
    <s v="Reflectance"/>
    <n v="0"/>
    <s v="Reflectance"/>
    <n v="0"/>
    <x v="1"/>
    <x v="1"/>
    <x v="0"/>
    <x v="0"/>
  </r>
  <r>
    <x v="1"/>
    <s v="Low Flow"/>
    <s v="X"/>
    <s v="combine RB-C-LB"/>
    <s v="NA"/>
    <n v="0.115"/>
    <s v="DF-3"/>
    <s v="SAD-DF-3-N_S"/>
    <s v="SAD-DF-3"/>
    <s v="SAD-DF-3-N_S0-0_E_7"/>
    <n v="7"/>
    <s v="black"/>
    <s v="fragment"/>
    <x v="1"/>
    <x v="1"/>
    <n v="0"/>
    <s v="seems to break easily with little to no pressure"/>
    <s v="done"/>
    <n v="0.24"/>
    <n v="0.96399999999999997"/>
    <n v="0.41099999999999998"/>
    <n v="0"/>
    <s v="Y"/>
    <s v="SAD-DF-3-N_S0_0_E_7.SPA"/>
    <s v="Y"/>
    <x v="1"/>
    <s v="PEST"/>
    <s v="Moore Institute for Plastic Pollution Research"/>
    <s v="Reflectance"/>
    <n v="0"/>
    <s v="Reflectance"/>
    <n v="0"/>
    <x v="4"/>
    <x v="2"/>
    <x v="0"/>
    <x v="0"/>
  </r>
  <r>
    <x v="1"/>
    <s v="Low Flow"/>
    <s v="X"/>
    <s v="combine RB-C-LB"/>
    <s v="NA"/>
    <n v="0.115"/>
    <s v="DF-3"/>
    <s v="SAD-DF-3-N_S"/>
    <s v="SAD-DF-3"/>
    <s v="SAD-DF-3-N_S0-0_E_8"/>
    <n v="8"/>
    <s v="black"/>
    <s v="fragment"/>
    <x v="1"/>
    <x v="1"/>
    <n v="0"/>
    <s v="bounces back, retain original shape"/>
    <s v="done"/>
    <n v="0.14399999999999999"/>
    <n v="0.66500000000000004"/>
    <n v="0.41899999999999998"/>
    <n v="0"/>
    <s v="Y"/>
    <s v="SAD-DF-3-N_S0_0_E_8.SPA"/>
    <s v="Y"/>
    <x v="0"/>
    <s v="MDPE"/>
    <s v="Moore Institute for Plastic Pollution Research"/>
    <s v="Reflectance"/>
    <n v="0"/>
    <s v="Reflectance"/>
    <n v="0"/>
    <x v="1"/>
    <x v="1"/>
    <x v="0"/>
    <x v="0"/>
  </r>
  <r>
    <x v="1"/>
    <s v="Low Flow"/>
    <s v="X"/>
    <s v="combine RB-C-LB"/>
    <s v="NA"/>
    <n v="0.115"/>
    <s v="DF-3"/>
    <s v="SAD-DF-3-N_S"/>
    <s v="SAD-DF-3"/>
    <s v="SAD-DF-3-N_S0-0_E_9"/>
    <n v="9"/>
    <s v="black"/>
    <s v="fragment"/>
    <x v="1"/>
    <x v="1"/>
    <n v="0"/>
    <s v="seems retain original shape"/>
    <s v="done"/>
    <n v="8.2000000000000003E-2"/>
    <n v="0.53500000000000003"/>
    <n v="0.24299999999999999"/>
    <n v="0"/>
    <s v="Y"/>
    <s v="SAD-DF-3-N_S0_0_E_9.SPA"/>
    <s v="Y"/>
    <x v="0"/>
    <s v="MDPE"/>
    <s v="Moore Institute for Plastic Pollution Research"/>
    <s v="Reflectance"/>
    <n v="0"/>
    <s v="Reflectance"/>
    <n v="0"/>
    <x v="1"/>
    <x v="1"/>
    <x v="0"/>
    <x v="0"/>
  </r>
  <r>
    <x v="1"/>
    <s v="Low Flow"/>
    <s v="X"/>
    <s v="combine RB-C-LB"/>
    <s v="NA"/>
    <n v="0.115"/>
    <s v="DF-3"/>
    <s v="SAD-DF-3-N_S"/>
    <s v="SAD-DF-3"/>
    <s v="SAD-DF-3-N_S0-0_F_23"/>
    <n v="23"/>
    <s v="gray"/>
    <s v="fragment"/>
    <x v="1"/>
    <x v="1"/>
    <n v="0"/>
    <n v="0"/>
    <n v="0"/>
    <n v="2.3919999999999999"/>
    <n v="3.512"/>
    <n v="1.7689999999999999"/>
    <n v="0"/>
    <s v="Y"/>
    <s v="SAD-DF-3-N_S0_0_F_23.SPA"/>
    <s v="Y"/>
    <x v="0"/>
    <s v="LDPE.1"/>
    <s v="Moore Institute for Plastic Pollution Research"/>
    <s v="Reflectance"/>
    <n v="0"/>
    <s v="Reflectance"/>
    <n v="0"/>
    <x v="1"/>
    <x v="1"/>
    <x v="0"/>
    <x v="0"/>
  </r>
  <r>
    <x v="1"/>
    <s v="Low Flow"/>
    <s v="X"/>
    <s v="combine RB-C-LB"/>
    <s v="NA"/>
    <n v="0.115"/>
    <s v="DF-3"/>
    <s v="SAD-DF-3-N_S"/>
    <s v="SAD-DF-3"/>
    <s v="SAD-DF-3-N_S0-0_F_34"/>
    <n v="34"/>
    <s v="White"/>
    <s v="fragment"/>
    <x v="1"/>
    <x v="5"/>
    <n v="0"/>
    <n v="0"/>
    <n v="0"/>
    <n v="1.306"/>
    <n v="1.7130000000000001"/>
    <n v="1.34"/>
    <n v="0"/>
    <s v="Y"/>
    <s v="SAD-DF-3-N_S0_0_F_34.SPA"/>
    <s v="Y"/>
    <x v="1"/>
    <s v="HDPE.2"/>
    <s v="Moore Institute for Plastic Pollution Research"/>
    <s v="Reflectance"/>
    <n v="0"/>
    <s v="Reflectance"/>
    <n v="0"/>
    <x v="1"/>
    <x v="1"/>
    <x v="0"/>
    <x v="0"/>
  </r>
  <r>
    <x v="1"/>
    <s v="Low Flow"/>
    <s v="X"/>
    <s v="combine RB-C-LB"/>
    <s v="NA"/>
    <n v="0.115"/>
    <s v="DF-3"/>
    <s v="SAD-DF-3-N_S"/>
    <s v="SAD-DF-3"/>
    <s v="SAD-DF-3-N_S0-0_G_32"/>
    <n v="32"/>
    <s v="pink"/>
    <s v="fragment"/>
    <x v="1"/>
    <x v="0"/>
    <n v="0"/>
    <n v="0"/>
    <n v="0"/>
    <n v="0.214"/>
    <n v="1.7170000000000001"/>
    <n v="0.53100000000000003"/>
    <n v="0"/>
    <s v="Y"/>
    <s v="SAD-DF-3-N_S0_0_G_32.SPA"/>
    <s v="Y"/>
    <x v="0"/>
    <s v="Acronal"/>
    <s v="archaeometrielabor"/>
    <n v="0"/>
    <s v="TRANSMITTANCE"/>
    <n v="0"/>
    <s v="Paints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G_53"/>
    <n v="53"/>
    <s v="gray"/>
    <s v="fragment"/>
    <x v="1"/>
    <x v="1"/>
    <n v="0"/>
    <n v="0"/>
    <n v="0"/>
    <n v="0.91700000000000004"/>
    <n v="1.639"/>
    <n v="1.036"/>
    <n v="0"/>
    <s v="Y"/>
    <s v="SAD-DF-3-N_S0_0_G_53.SPA"/>
    <s v="Y"/>
    <x v="0"/>
    <s v="PP 33. Clear Film"/>
    <s v="FLOPP, De Frond et al. 2021"/>
    <n v="0"/>
    <s v="TRANSMITTANCE"/>
    <n v="0"/>
    <s v="Polymers"/>
    <x v="1"/>
    <x v="3"/>
    <x v="0"/>
    <x v="0"/>
  </r>
  <r>
    <x v="1"/>
    <s v="Low Flow"/>
    <s v="X"/>
    <s v="combine RB-C-LB"/>
    <s v="NA"/>
    <n v="0.115"/>
    <s v="DF-3"/>
    <s v="SAD-DF-3-N_S"/>
    <s v="SAD-DF-3"/>
    <s v="SAD-DF-3-N_S0-0_I_24"/>
    <n v="24"/>
    <s v="gray"/>
    <s v="fragment"/>
    <x v="1"/>
    <x v="1"/>
    <n v="0"/>
    <n v="0"/>
    <n v="0"/>
    <n v="5.1999999999999998E-2"/>
    <n v="1.004"/>
    <n v="0.222"/>
    <n v="0"/>
    <s v="Y"/>
    <s v="SAD-DF-3-N_S0_0_I_24.SPA"/>
    <s v="Y"/>
    <x v="1"/>
    <s v="Sucrose"/>
    <s v="NIST Chem Web Book"/>
    <n v="0"/>
    <s v="Reflectance"/>
    <n v="0"/>
    <s v="Polymer, Minerals, Organic Materials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J_2"/>
    <n v="2"/>
    <s v="purple"/>
    <s v="fragment"/>
    <x v="1"/>
    <x v="2"/>
    <n v="0"/>
    <n v="0"/>
    <n v="0"/>
    <n v="3.3000000000000002E-2"/>
    <n v="0.45700000000000002"/>
    <n v="0.113"/>
    <n v="0"/>
    <s v="Y"/>
    <s v="SAD-DF-3-N_S0_0_J_2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Low Flow"/>
    <s v="X"/>
    <s v="combine RB-C-LB"/>
    <s v="NA"/>
    <n v="0.115"/>
    <s v="DF-3"/>
    <s v="SAD-DF-3-N_S"/>
    <s v="SAD-DF-3"/>
    <s v="SAD-DF-3-N_S0-0_J_14"/>
    <n v="14"/>
    <s v="green"/>
    <s v="fragment"/>
    <x v="1"/>
    <x v="3"/>
    <n v="0"/>
    <n v="0"/>
    <n v="0"/>
    <n v="1.4999999999999999E-2"/>
    <n v="0.64800000000000002"/>
    <n v="0.129"/>
    <n v="0"/>
    <s v="Y"/>
    <s v="SAD-DF-3-N_S0_0_J_14.SPA"/>
    <s v="Y"/>
    <x v="0"/>
    <s v="PA66"/>
    <s v="Moore Institute for Plastic Pollution Research"/>
    <s v="Reflectance"/>
    <n v="0"/>
    <s v="Reflectance"/>
    <n v="0"/>
    <x v="9"/>
    <x v="2"/>
    <x v="0"/>
    <x v="0"/>
  </r>
  <r>
    <x v="1"/>
    <s v="Low Flow"/>
    <s v="X"/>
    <s v="combine RB-C-LB"/>
    <s v="NA"/>
    <n v="0.115"/>
    <s v="DF-3"/>
    <s v="SAD-DF-3-N_S"/>
    <s v="SAD-DF-3"/>
    <s v="SAD-DF-3-N_S0-0_K_19"/>
    <n v="19"/>
    <s v="gray"/>
    <s v="fragment"/>
    <x v="1"/>
    <x v="1"/>
    <n v="0"/>
    <n v="0"/>
    <n v="0"/>
    <n v="0.38800000000000001"/>
    <n v="2.246"/>
    <n v="0.77"/>
    <n v="0"/>
    <s v="Y"/>
    <s v="SAD-DF-3-N_S0_0_K_19.SPA"/>
    <s v="Y"/>
    <x v="1"/>
    <s v="Sucrose"/>
    <s v="NIST Chem Web Book"/>
    <n v="0"/>
    <s v="Reflectance"/>
    <n v="0"/>
    <s v="Polymer, Minerals, Organic Materials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K_29"/>
    <n v="29"/>
    <s v="gray"/>
    <s v="fragment"/>
    <x v="1"/>
    <x v="1"/>
    <n v="0"/>
    <n v="0"/>
    <n v="0"/>
    <n v="0.03"/>
    <n v="0.77600000000000002"/>
    <n v="0.34399999999999997"/>
    <n v="0"/>
    <s v="Y"/>
    <s v="SAD-DF-3-N_S0_0_K_29.SPA"/>
    <s v="Y"/>
    <x v="1"/>
    <s v="LDPE.2"/>
    <s v="Moore Institute for Plastic Pollution Research"/>
    <s v="Reflectance"/>
    <n v="0"/>
    <s v="Reflectance"/>
    <n v="0"/>
    <x v="1"/>
    <x v="1"/>
    <x v="0"/>
    <x v="0"/>
  </r>
  <r>
    <x v="1"/>
    <s v="Low Flow"/>
    <s v="X"/>
    <s v="combine RB-C-LB"/>
    <s v="NA"/>
    <n v="0.115"/>
    <s v="DF-3"/>
    <s v="SAD-DF-3-N_S"/>
    <s v="SAD-DF-3"/>
    <s v="SAD-DF-3-N_S0-0_K_30"/>
    <n v="30"/>
    <s v="gray"/>
    <s v="fragment"/>
    <x v="1"/>
    <x v="1"/>
    <n v="0"/>
    <s v="squishy"/>
    <s v="done"/>
    <n v="0.16400000000000001"/>
    <n v="1.262"/>
    <n v="0.26300000000000001"/>
    <n v="0"/>
    <s v="Y"/>
    <s v="SAD-DF-3-N_S0_0_K_30.SPA"/>
    <s v="Y"/>
    <x v="2"/>
    <s v="Acronal"/>
    <s v="archaeometrielabor"/>
    <n v="0"/>
    <s v="TRANSMITTANCE"/>
    <n v="0"/>
    <s v="Paints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K_47"/>
    <n v="47"/>
    <s v="blue"/>
    <s v="fragment"/>
    <x v="1"/>
    <x v="2"/>
    <n v="0"/>
    <n v="0"/>
    <n v="0"/>
    <n v="2.1000000000000001E-2"/>
    <n v="2.1429999999999998"/>
    <n v="0.17299999999999999"/>
    <n v="2.2570000000000001"/>
    <s v="Y"/>
    <s v="SAD-DF-3-N_S0_0_K_47.SPA"/>
    <s v="Y"/>
    <x v="1"/>
    <s v="Asphalt (Nahal Heimar, Israel; A. Nissenbaum)"/>
    <s v="Kimmel_Center"/>
    <n v="0"/>
    <s v="ABSORBANCE"/>
    <n v="0"/>
    <s v="Organic Materials, Minerals, Archeology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L_5"/>
    <n v="5"/>
    <s v="gray"/>
    <s v="fragment"/>
    <x v="1"/>
    <x v="1"/>
    <n v="0"/>
    <n v="0"/>
    <n v="0"/>
    <n v="0.31"/>
    <n v="1.218"/>
    <n v="0.626"/>
    <n v="0"/>
    <s v="Y"/>
    <s v="SAD-DF-3-N_S0_0_L_5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Low Flow"/>
    <s v="X"/>
    <s v="combine RB-C-LB"/>
    <s v="NA"/>
    <n v="0.115"/>
    <s v="DF-3"/>
    <s v="SAD-DF-3-N_S"/>
    <s v="SAD-DF-3"/>
    <s v="SAD-DF-3-N_S0-0_L_21"/>
    <n v="21"/>
    <s v="green"/>
    <s v="fragment"/>
    <x v="1"/>
    <x v="3"/>
    <n v="0"/>
    <n v="0"/>
    <n v="0"/>
    <n v="0.02"/>
    <n v="2.2429999999999999"/>
    <n v="0.22700000000000001"/>
    <n v="2.35"/>
    <s v="Y"/>
    <s v="SAD-DF-3-N_S0_0_L_21.SPA"/>
    <s v="Y"/>
    <x v="1"/>
    <s v="methyl vinyl ether maleic acid"/>
    <s v="Primpke et al. 2018"/>
    <n v="0"/>
    <s v="ATR"/>
    <n v="0"/>
    <s v="Polymer, Minerals, Organic Materials"/>
    <x v="19"/>
    <x v="18"/>
    <x v="0"/>
    <x v="0"/>
  </r>
  <r>
    <x v="1"/>
    <s v="Low Flow"/>
    <s v="X"/>
    <s v="combine RB-C-LB"/>
    <s v="NA"/>
    <n v="0.115"/>
    <s v="DF-3"/>
    <s v="SAD-DF-3-N_S"/>
    <s v="SAD-DF-3"/>
    <s v="SAD-DF-3-N_S0-0_L_38"/>
    <n v="38"/>
    <s v="White"/>
    <s v="foam"/>
    <x v="1"/>
    <x v="5"/>
    <n v="0"/>
    <n v="0"/>
    <n v="0"/>
    <n v="1.135"/>
    <n v="1.462"/>
    <n v="1.2929999999999999"/>
    <n v="0"/>
    <s v="Y"/>
    <s v="SAD-DF-3-N_S0_0_L_38.SPA"/>
    <s v="Y"/>
    <x v="0"/>
    <s v="polystyrene"/>
    <s v="Aline Carvalho"/>
    <s v="ATR"/>
    <n v="0"/>
    <s v="ATR"/>
    <n v="0"/>
    <x v="13"/>
    <x v="9"/>
    <x v="0"/>
    <x v="0"/>
  </r>
  <r>
    <x v="1"/>
    <s v="Low Flow"/>
    <s v="X"/>
    <s v="combine RB-C-LB"/>
    <s v="NA"/>
    <n v="0.115"/>
    <s v="DF-3"/>
    <s v="SAD-DF-3-N_S"/>
    <s v="SAD-DF-3"/>
    <s v="SAD-DF-3-N_S0-0_M_1"/>
    <n v="1"/>
    <s v="White"/>
    <s v="fragment"/>
    <x v="1"/>
    <x v="5"/>
    <n v="0"/>
    <n v="0"/>
    <n v="0"/>
    <n v="0.27800000000000002"/>
    <n v="1.044"/>
    <n v="0.432"/>
    <n v="0"/>
    <s v="Y"/>
    <s v="SAD-DF-3-N_S0_0_M_1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1"/>
    <s v="Low Flow"/>
    <s v="X"/>
    <s v="combine RB-C-LB"/>
    <s v="NA"/>
    <n v="0.115"/>
    <s v="DF-3"/>
    <s v="SAD-DF-3-N_S"/>
    <s v="SAD-DF-3"/>
    <s v="SAD-DF-3-N_S0-0_M_6"/>
    <n v="6"/>
    <s v="gray"/>
    <s v="fragment"/>
    <x v="1"/>
    <x v="1"/>
    <n v="0"/>
    <n v="0"/>
    <n v="0"/>
    <n v="0.38700000000000001"/>
    <n v="1.1359999999999999"/>
    <n v="0.748"/>
    <n v="0"/>
    <s v="Y"/>
    <s v="SAD-DF-3-N_S0_0_M_6.SPA"/>
    <s v="Y"/>
    <x v="1"/>
    <s v="PP 6. Red Fragment"/>
    <s v="FLOPP, De Frond et al. 2021"/>
    <n v="0"/>
    <s v="TRANSMITTANCE"/>
    <n v="0"/>
    <s v="Polymers"/>
    <x v="1"/>
    <x v="3"/>
    <x v="0"/>
    <x v="0"/>
  </r>
  <r>
    <x v="1"/>
    <s v="Low Flow"/>
    <s v="X"/>
    <s v="combine RB-C-LB"/>
    <s v="NA"/>
    <n v="0.115"/>
    <s v="DF-3"/>
    <s v="SAD-DF-3-N_S"/>
    <s v="SAD-DF-3"/>
    <s v="SAD-DF-3-N_S0-0_M_8"/>
    <n v="8"/>
    <s v="gray"/>
    <s v="fragment"/>
    <x v="1"/>
    <x v="1"/>
    <n v="0"/>
    <n v="0"/>
    <n v="0"/>
    <n v="0.16400000000000001"/>
    <n v="0.72799999999999998"/>
    <n v="0.41399999999999998"/>
    <n v="0"/>
    <s v="Y"/>
    <s v="SAD-DF-3-N_S0_0_M_8.SPA"/>
    <s v="Y"/>
    <x v="0"/>
    <s v="drachenblut - dragons blood resin"/>
    <s v="archaeometrielabor"/>
    <n v="0"/>
    <s v="TRANSMITTANCE"/>
    <n v="0"/>
    <s v="Paints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M_17"/>
    <n v="17"/>
    <s v="blue"/>
    <s v="fragment"/>
    <x v="1"/>
    <x v="2"/>
    <n v="0"/>
    <n v="0"/>
    <n v="0"/>
    <n v="0.17299999999999999"/>
    <n v="0.68100000000000005"/>
    <n v="0.33200000000000002"/>
    <n v="0"/>
    <s v="Y"/>
    <s v="SAD-DF-3-N_S0_0_M_17.SPA"/>
    <s v="Y"/>
    <x v="1"/>
    <s v="HDPE.2"/>
    <s v="Moore Institute for Plastic Pollution Research"/>
    <s v="Reflectance"/>
    <n v="0"/>
    <s v="Reflectance"/>
    <n v="0"/>
    <x v="1"/>
    <x v="1"/>
    <x v="0"/>
    <x v="0"/>
  </r>
  <r>
    <x v="1"/>
    <s v="Low Flow"/>
    <s v="X"/>
    <s v="combine RB-C-LB"/>
    <s v="NA"/>
    <n v="0.115"/>
    <s v="DF-3"/>
    <s v="SAD-DF-3-N_S"/>
    <s v="SAD-DF-3"/>
    <s v="SAD-DF-3-N_S0-0_M_33"/>
    <n v="33"/>
    <s v="blue"/>
    <s v="fragment"/>
    <x v="1"/>
    <x v="2"/>
    <n v="0"/>
    <n v="0"/>
    <n v="0"/>
    <n v="0.38200000000000001"/>
    <n v="0.89800000000000002"/>
    <n v="0.64200000000000002"/>
    <n v="0"/>
    <s v="Y"/>
    <s v="SAD-DF-3-N_S0_0_M_33.SPA"/>
    <s v="Y"/>
    <x v="5"/>
    <s v="Adamite__R050020-1__Infrared__Infrared_Data_Processed__196"/>
    <s v="RRUFF"/>
    <n v="0"/>
    <s v="ABSORBANCE"/>
    <n v="0"/>
    <s v="Minerals"/>
    <x v="2"/>
    <x v="2"/>
    <x v="1"/>
    <x v="2"/>
  </r>
  <r>
    <x v="1"/>
    <s v="Low Flow"/>
    <s v="X"/>
    <s v="combine RB-C-LB"/>
    <s v="NA"/>
    <n v="0.115"/>
    <s v="DF-3"/>
    <s v="SAD-DF-3-N_S"/>
    <s v="SAD-DF-3"/>
    <s v="SAD-DF-3-N_S0-0_M_34"/>
    <n v="34"/>
    <s v="White"/>
    <s v="fragment"/>
    <x v="1"/>
    <x v="5"/>
    <n v="0"/>
    <n v="0"/>
    <n v="0"/>
    <n v="0.34699999999999998"/>
    <n v="0.80300000000000005"/>
    <n v="0.64400000000000002"/>
    <n v="0"/>
    <s v="Y"/>
    <s v="SAD-DF-3-N_S0_0_M_34.SPA"/>
    <s v="Y"/>
    <x v="1"/>
    <s v="Soil"/>
    <s v="USDA"/>
    <s v="Reflection"/>
    <n v="0"/>
    <s v="Reflection"/>
    <n v="0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N_3"/>
    <n v="3"/>
    <s v="White"/>
    <s v="fragment"/>
    <x v="1"/>
    <x v="5"/>
    <n v="0"/>
    <n v="0"/>
    <n v="0"/>
    <n v="0.41199999999999998"/>
    <n v="1.5860000000000001"/>
    <n v="0.501"/>
    <n v="0"/>
    <s v="Y"/>
    <s v="SAD-DF-3-N_S0-0_N_3.SPA"/>
    <s v="Y"/>
    <x v="1"/>
    <s v="polystyrene"/>
    <s v="Aline Carvalho"/>
    <s v="ATR"/>
    <n v="0"/>
    <s v="ATR"/>
    <n v="0"/>
    <x v="13"/>
    <x v="9"/>
    <x v="0"/>
    <x v="0"/>
  </r>
  <r>
    <x v="1"/>
    <s v="Low Flow"/>
    <s v="X"/>
    <s v="combine RB-C-LB"/>
    <s v="NA"/>
    <n v="0.115"/>
    <s v="DF-3"/>
    <s v="SAD-DF-3-N_S"/>
    <s v="SAD-DF-3"/>
    <s v="SAD-DF-3-N_S0-0_N_4"/>
    <n v="4"/>
    <s v="White"/>
    <s v="fragment"/>
    <x v="1"/>
    <x v="5"/>
    <n v="0"/>
    <n v="0"/>
    <n v="0"/>
    <n v="0.193"/>
    <n v="1.7529999999999999"/>
    <n v="0.29599999999999999"/>
    <n v="0"/>
    <s v="Y"/>
    <s v="SAD-DF-3-N_S0-0_N_4.SPA"/>
    <s v="Y"/>
    <x v="0"/>
    <s v="EPS"/>
    <s v="Moore Institute for Plastic Pollution Research"/>
    <s v="Reflectance"/>
    <n v="0"/>
    <s v="Reflectance"/>
    <n v="0"/>
    <x v="13"/>
    <x v="9"/>
    <x v="0"/>
    <x v="0"/>
  </r>
  <r>
    <x v="1"/>
    <s v="Low Flow"/>
    <s v="X"/>
    <s v="combine RB-C-LB"/>
    <s v="NA"/>
    <n v="0.115"/>
    <s v="DF-3"/>
    <s v="SAD-DF-3-N_S"/>
    <s v="SAD-DF-3"/>
    <s v="SAD-DF-3-N_S0-0_N_30"/>
    <n v="30"/>
    <s v="green"/>
    <s v="fragment"/>
    <x v="1"/>
    <x v="3"/>
    <n v="0"/>
    <n v="0"/>
    <n v="0"/>
    <n v="0.47299999999999998"/>
    <n v="1.2789999999999999"/>
    <n v="0.61399999999999999"/>
    <n v="0"/>
    <s v="Y"/>
    <s v="SAD-DF-3-N_S0-0_N_30.SPA"/>
    <s v="Y"/>
    <x v="2"/>
    <s v="MDPE"/>
    <s v="Moore Institute for Plastic Pollution Research"/>
    <s v="Reflectance"/>
    <n v="0"/>
    <s v="Reflectance"/>
    <n v="0"/>
    <x v="1"/>
    <x v="1"/>
    <x v="0"/>
    <x v="0"/>
  </r>
  <r>
    <x v="1"/>
    <s v="Low Flow"/>
    <s v="X"/>
    <s v="combine RB-C-LB"/>
    <s v="NA"/>
    <n v="0.115"/>
    <s v="DF-3"/>
    <s v="SAD-DF-3-N_S"/>
    <s v="SAD-DF-3"/>
    <s v="SAD-DF-3-N_S0-0_O_16"/>
    <n v="16"/>
    <s v="gray"/>
    <s v="fragment"/>
    <x v="1"/>
    <x v="1"/>
    <n v="0"/>
    <n v="0"/>
    <n v="0"/>
    <n v="0.26200000000000001"/>
    <n v="1.7569999999999999"/>
    <n v="0.39900000000000002"/>
    <n v="0"/>
    <s v="Y"/>
    <s v="SAD-DF-3-N_S0-0_O_16.SPA"/>
    <s v="Y"/>
    <x v="1"/>
    <s v="LDPE.2"/>
    <s v="Moore Institute for Plastic Pollution Research"/>
    <s v="Reflectance"/>
    <n v="0"/>
    <s v="Reflectance"/>
    <n v="0"/>
    <x v="1"/>
    <x v="1"/>
    <x v="0"/>
    <x v="0"/>
  </r>
  <r>
    <x v="1"/>
    <s v="Low Flow"/>
    <s v="X"/>
    <s v="combine RB-C-LB"/>
    <s v="NA"/>
    <n v="0.115"/>
    <s v="DF-3"/>
    <s v="SAD-DF-3-N_S"/>
    <s v="SAD-DF-3"/>
    <s v="SAD-DF-3-N_S0-0_O_37"/>
    <n v="37"/>
    <s v="yellow"/>
    <s v="fragment"/>
    <x v="1"/>
    <x v="6"/>
    <n v="0"/>
    <n v="0"/>
    <n v="0"/>
    <n v="1.4470000000000001"/>
    <n v="1.615"/>
    <n v="1.377"/>
    <n v="0"/>
    <s v="Y"/>
    <s v="SAD-DF-3-N_S0-0_O_37.SPA"/>
    <s v="Y"/>
    <x v="5"/>
    <s v="Soil"/>
    <s v="USDA"/>
    <s v="Reflection"/>
    <n v="0"/>
    <s v="Reflection"/>
    <n v="0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Q_2"/>
    <n v="2"/>
    <s v="brown"/>
    <s v="fragment"/>
    <x v="1"/>
    <x v="1"/>
    <n v="0"/>
    <n v="0"/>
    <n v="0"/>
    <n v="0.38700000000000001"/>
    <n v="0.88800000000000001"/>
    <n v="0.69399999999999995"/>
    <n v="0"/>
    <s v="Y"/>
    <s v="SAD-DF-3-N_S0-0_Q_2.SPA"/>
    <s v="Y"/>
    <x v="5"/>
    <s v="PA66"/>
    <s v="Moore Institute for Plastic Pollution Research"/>
    <s v="Reflectance"/>
    <n v="0"/>
    <s v="Reflectance"/>
    <n v="0"/>
    <x v="9"/>
    <x v="2"/>
    <x v="0"/>
    <x v="0"/>
  </r>
  <r>
    <x v="1"/>
    <s v="Low Flow"/>
    <s v="X"/>
    <s v="combine RB-C-LB"/>
    <s v="NA"/>
    <n v="0.115"/>
    <s v="DF-3"/>
    <s v="SAD-DF-3-N_S"/>
    <s v="SAD-DF-3"/>
    <s v="SAD-DF-3-N_S0-0_Q_10"/>
    <n v="10"/>
    <s v="White"/>
    <s v="fragment"/>
    <x v="1"/>
    <x v="5"/>
    <n v="0"/>
    <n v="0"/>
    <n v="0"/>
    <n v="4.6310000000000002"/>
    <n v="3.3620000000000001"/>
    <n v="2.5819999999999999"/>
    <n v="0"/>
    <s v="Y"/>
    <s v="SAD-DF-3-N_S0-0_Q_10.SPA"/>
    <s v="Y"/>
    <x v="0"/>
    <s v="Adamite__R050020-1__Infrared__Infrared_Data_Processed__196"/>
    <s v="RRUFF"/>
    <n v="0"/>
    <s v="ABSORBANCE"/>
    <n v="0"/>
    <s v="Minerals"/>
    <x v="2"/>
    <x v="2"/>
    <x v="1"/>
    <x v="2"/>
  </r>
  <r>
    <x v="1"/>
    <s v="Low Flow"/>
    <s v="X"/>
    <s v="combine RB-C-LB"/>
    <s v="NA"/>
    <n v="0.115"/>
    <s v="DF-3"/>
    <s v="SAD-DF-3-N_S"/>
    <s v="SAD-DF-3"/>
    <s v="SAD-DF-3-N_S0-0_Q_11"/>
    <n v="11"/>
    <s v="gray"/>
    <s v="fragment"/>
    <x v="1"/>
    <x v="1"/>
    <n v="0"/>
    <n v="0"/>
    <n v="0"/>
    <n v="1.1599999999999999"/>
    <n v="1.9159999999999999"/>
    <n v="0.97199999999999998"/>
    <n v="0"/>
    <s v="Y"/>
    <s v="SAD-DF-3-N_S0-0_Q_11.SPA"/>
    <s v="Y"/>
    <x v="1"/>
    <s v="Vladimirivanovite"/>
    <s v="RRUFF"/>
    <n v="0"/>
    <n v="0"/>
    <n v="0"/>
    <s v="Minerals"/>
    <x v="2"/>
    <x v="2"/>
    <x v="1"/>
    <x v="2"/>
  </r>
  <r>
    <x v="1"/>
    <s v="Low Flow"/>
    <s v="X"/>
    <s v="combine RB-C-LB"/>
    <s v="NA"/>
    <n v="0.115"/>
    <s v="DF-3"/>
    <s v="SAD-DF-3-N_S"/>
    <s v="SAD-DF-3"/>
    <s v="SAD-DF-3-N_S0-0_Q_14"/>
    <n v="14"/>
    <s v="gray"/>
    <s v="fragment"/>
    <x v="1"/>
    <x v="1"/>
    <n v="0"/>
    <n v="0"/>
    <n v="0"/>
    <n v="0.71499999999999997"/>
    <n v="1.6419999999999999"/>
    <n v="0.71899999999999997"/>
    <n v="0"/>
    <s v="Y"/>
    <s v="SAD-DF-3-N_S0-0_Q_14.SPA"/>
    <s v="Y"/>
    <x v="5"/>
    <s v="perspex"/>
    <s v="Kimmel_Center"/>
    <n v="0"/>
    <s v="ABSORBANCE"/>
    <n v="0"/>
    <s v="Organic Materials, Minerals, Archeology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Q_16"/>
    <n v="16"/>
    <s v="White"/>
    <s v="fragment"/>
    <x v="1"/>
    <x v="5"/>
    <n v="0"/>
    <n v="0"/>
    <n v="0"/>
    <n v="2.0030000000000001"/>
    <n v="2.4279999999999999"/>
    <n v="1.31"/>
    <n v="0"/>
    <s v="Y"/>
    <s v="SAD-DF-3-N_S0-0_Q_16.SPA"/>
    <s v="Y"/>
    <x v="1"/>
    <s v="Soil"/>
    <s v="USDA"/>
    <s v="Reflection"/>
    <n v="0"/>
    <s v="Reflection"/>
    <n v="0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Q_32"/>
    <n v="32"/>
    <s v="White"/>
    <s v="fragment"/>
    <x v="1"/>
    <x v="5"/>
    <n v="0"/>
    <n v="0"/>
    <n v="0"/>
    <n v="2.1629999999999998"/>
    <n v="2.3929999999999998"/>
    <n v="1.353"/>
    <n v="0"/>
    <s v="Y"/>
    <s v="SAD-DF-3-N_S0-0_Q_32.SPA"/>
    <s v="Y"/>
    <x v="1"/>
    <s v="CA"/>
    <s v="Moore Institute for Plastic Pollution Research"/>
    <s v="Reflectance"/>
    <n v="0"/>
    <s v="Reflectance"/>
    <n v="0"/>
    <x v="11"/>
    <x v="10"/>
    <x v="0"/>
    <x v="0"/>
  </r>
  <r>
    <x v="1"/>
    <s v="Low Flow"/>
    <s v="X"/>
    <s v="combine RB-C-LB"/>
    <s v="NA"/>
    <n v="0.115"/>
    <s v="DF-3"/>
    <s v="SAD-DF-3-N_S"/>
    <s v="SAD-DF-3"/>
    <s v="SAD-DF-3-N_S0-0_Q_33"/>
    <n v="33"/>
    <s v="yellow"/>
    <s v="fragment"/>
    <x v="1"/>
    <x v="6"/>
    <n v="0"/>
    <n v="0"/>
    <n v="0"/>
    <n v="1.9259999999999999"/>
    <n v="2.0499999999999998"/>
    <n v="1.486"/>
    <n v="0"/>
    <s v="Y"/>
    <s v="SAD-DF-3-N_S0-0_Q_33.SPA"/>
    <s v="Y"/>
    <x v="5"/>
    <s v="Soil"/>
    <s v="USDA"/>
    <s v="Reflection"/>
    <n v="0"/>
    <s v="Reflection"/>
    <n v="0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Q_34"/>
    <n v="34"/>
    <s v="gray"/>
    <s v="fragment"/>
    <x v="1"/>
    <x v="1"/>
    <n v="0"/>
    <n v="0"/>
    <n v="0"/>
    <n v="3.89"/>
    <n v="3.5390000000000001"/>
    <n v="1.81"/>
    <n v="0"/>
    <s v="Y"/>
    <s v="SAD-DF-3-N_S0-0_Q_34.SPA"/>
    <s v="Y"/>
    <x v="5"/>
    <s v="amber"/>
    <s v="Primpke et al. 2018"/>
    <n v="0"/>
    <s v="ATR"/>
    <n v="0"/>
    <s v="Polymer, Minerals, Organic Materials"/>
    <x v="2"/>
    <x v="2"/>
    <x v="1"/>
    <x v="2"/>
  </r>
  <r>
    <x v="1"/>
    <s v="Low Flow"/>
    <s v="X"/>
    <s v="combine RB-C-LB"/>
    <s v="NA"/>
    <n v="0.115"/>
    <s v="DF-3"/>
    <s v="SAD-DF-3-N_S"/>
    <s v="SAD-DF-3"/>
    <s v="SAD-DF-3-N_S0-0_R_3"/>
    <n v="3"/>
    <s v="red"/>
    <s v="fragment"/>
    <x v="1"/>
    <x v="0"/>
    <n v="0"/>
    <n v="0"/>
    <n v="0"/>
    <n v="1.234"/>
    <n v="3.0150000000000001"/>
    <n v="0.91100000000000003"/>
    <n v="0"/>
    <s v="Y"/>
    <s v="SAD-DF-3-N_S0-0_R_3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1"/>
    <s v="Low Flow"/>
    <s v="X"/>
    <s v="combine RB-C-LB"/>
    <s v="NA"/>
    <n v="0.115"/>
    <s v="DF-3"/>
    <s v="SAD-DF-3-N_S"/>
    <s v="SAD-DF-3"/>
    <s v="SAD-DF-3-N_S0-0_R_6"/>
    <n v="6"/>
    <s v="White"/>
    <s v="fragment"/>
    <x v="1"/>
    <x v="5"/>
    <n v="0"/>
    <n v="0"/>
    <n v="0"/>
    <n v="1.375"/>
    <n v="2.0390000000000001"/>
    <n v="1.143"/>
    <n v="0"/>
    <s v="Y"/>
    <s v="SAD-DF-3-N_S0-0_R_6.SPA"/>
    <s v="Y"/>
    <x v="0"/>
    <s v="Glass beads, acid washed, 150-212 microns"/>
    <s v="NIST Chem Web Book"/>
    <n v="0"/>
    <s v="Reflectance"/>
    <n v="0"/>
    <s v="Polymer, Minerals, Organic Materials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R_10"/>
    <n v="10"/>
    <s v="yellow"/>
    <s v="fragment"/>
    <x v="1"/>
    <x v="6"/>
    <n v="0"/>
    <n v="0"/>
    <n v="0"/>
    <n v="4.0279999999999996"/>
    <n v="2.9870000000000001"/>
    <n v="2.444"/>
    <n v="0"/>
    <s v="Y"/>
    <s v="SAD-DF-3-N_S0-0_R_10.SPA"/>
    <s v="Y"/>
    <x v="0"/>
    <s v="Andradite__R050377-1__Infrared__Infrared_Data_Processed__604"/>
    <s v="RRUFF"/>
    <n v="0"/>
    <s v="ABSORBANCE"/>
    <n v="0"/>
    <s v="Minerals"/>
    <x v="2"/>
    <x v="2"/>
    <x v="1"/>
    <x v="2"/>
  </r>
  <r>
    <x v="1"/>
    <s v="Low Flow"/>
    <s v="X"/>
    <s v="combine RB-C-LB"/>
    <s v="NA"/>
    <n v="0.115"/>
    <s v="DF-3"/>
    <s v="SAD-DF-3-N_S"/>
    <s v="SAD-DF-3"/>
    <s v="SAD-DF-3-N_S0-0_R_13"/>
    <n v="13"/>
    <s v="red"/>
    <s v="fragment"/>
    <x v="1"/>
    <x v="0"/>
    <n v="0"/>
    <n v="0"/>
    <n v="0"/>
    <n v="0.60899999999999999"/>
    <n v="1.472"/>
    <n v="0.82"/>
    <n v="0"/>
    <s v="Y"/>
    <s v="SAD-DF-3-N_S0-0_R_13.SPA"/>
    <s v="Y"/>
    <x v="1"/>
    <s v="Amber (Baltic; A. Nissenbaum)"/>
    <s v="Kimmel_Center"/>
    <n v="0"/>
    <s v="ABSORBANCE"/>
    <n v="0"/>
    <s v="Organic Materials, Minerals, Archeology"/>
    <x v="2"/>
    <x v="2"/>
    <x v="1"/>
    <x v="2"/>
  </r>
  <r>
    <x v="1"/>
    <s v="Low Flow"/>
    <s v="X"/>
    <s v="combine RB-C-LB"/>
    <s v="NA"/>
    <n v="0.115"/>
    <s v="DF-3"/>
    <s v="SAD-DF-3-N_S"/>
    <s v="SAD-DF-3"/>
    <s v="SAD-DF-3-N_S0-0_R_31"/>
    <n v="31"/>
    <s v="gray"/>
    <s v="fragment"/>
    <x v="1"/>
    <x v="1"/>
    <n v="0"/>
    <n v="0"/>
    <n v="0"/>
    <n v="1.1279999999999999"/>
    <n v="1.7829999999999999"/>
    <n v="1.071"/>
    <n v="0"/>
    <s v="Y"/>
    <s v="SAD-DF-3-N_S0-0_R_31.SPA"/>
    <s v="Y"/>
    <x v="1"/>
    <s v="Topaz__R050176-1__Infrared__Infrared_Data_Processed__915"/>
    <s v="RRUFF"/>
    <n v="0"/>
    <s v="ABSORBANCE"/>
    <n v="0"/>
    <s v="Minerals"/>
    <x v="2"/>
    <x v="2"/>
    <x v="1"/>
    <x v="2"/>
  </r>
  <r>
    <x v="1"/>
    <s v="Low Flow"/>
    <s v="X"/>
    <s v="combine RB-C-LB"/>
    <s v="NA"/>
    <n v="0.115"/>
    <s v="DF-3"/>
    <s v="SAD-DF-3-N_S"/>
    <s v="SAD-DF-3"/>
    <s v="SAD-DF-3-N_S0-0_R_34"/>
    <n v="34"/>
    <s v="White"/>
    <s v="fragment"/>
    <x v="1"/>
    <x v="5"/>
    <n v="0"/>
    <n v="0"/>
    <n v="0"/>
    <n v="0.28100000000000003"/>
    <n v="0.85399999999999998"/>
    <n v="0.63300000000000001"/>
    <n v="0"/>
    <s v="Y"/>
    <s v="SAD-DF-3-N_S0-0_R_34.SPA"/>
    <s v="Y"/>
    <x v="0"/>
    <s v="CA"/>
    <s v="Moore Institute for Plastic Pollution Research"/>
    <s v="Reflectance"/>
    <n v="0"/>
    <s v="Reflectance"/>
    <n v="0"/>
    <x v="11"/>
    <x v="10"/>
    <x v="0"/>
    <x v="0"/>
  </r>
  <r>
    <x v="1"/>
    <s v="Low Flow"/>
    <s v="X"/>
    <s v="combine RB-C-LB"/>
    <s v="NA"/>
    <n v="0.115"/>
    <s v="DF-3"/>
    <s v="SAD-DF-3-N_S"/>
    <s v="SAD-DF-3"/>
    <s v="SAD-DF-3-N_S0-0_R_36"/>
    <n v="36"/>
    <s v="White"/>
    <s v="fragment"/>
    <x v="1"/>
    <x v="5"/>
    <n v="0"/>
    <n v="0"/>
    <n v="0"/>
    <n v="4.2210000000000001"/>
    <n v="4.2830000000000004"/>
    <n v="1.282"/>
    <n v="0"/>
    <s v="Y"/>
    <s v="SAD-DF-3-N_S0-0_R_36.SPA"/>
    <s v="Y"/>
    <x v="0"/>
    <s v="CA"/>
    <s v="Moore Institute for Plastic Pollution Research"/>
    <s v="Reflectance"/>
    <n v="0"/>
    <s v="Reflectance"/>
    <n v="0"/>
    <x v="11"/>
    <x v="10"/>
    <x v="0"/>
    <x v="0"/>
  </r>
  <r>
    <x v="1"/>
    <s v="Low Flow"/>
    <s v="X"/>
    <s v="combine RB-C-LB"/>
    <s v="NA"/>
    <n v="0.115"/>
    <s v="DF-3"/>
    <s v="SAD-DF-3-N_S"/>
    <s v="SAD-DF-3"/>
    <s v="SAD-DF-3-N_S0-0_R_37"/>
    <n v="37"/>
    <s v="gray"/>
    <s v="fragment"/>
    <x v="1"/>
    <x v="1"/>
    <n v="0"/>
    <n v="0"/>
    <n v="0"/>
    <n v="0.315"/>
    <n v="1.0009999999999999"/>
    <n v="0.52700000000000002"/>
    <n v="0"/>
    <s v="Y"/>
    <s v="SAD-DF-3-N_S0-0_R_37.SPA"/>
    <s v="Y"/>
    <x v="1"/>
    <s v="PEST"/>
    <s v="Moore Institute for Plastic Pollution Research"/>
    <s v="Reflectance"/>
    <n v="0"/>
    <s v="Reflectance"/>
    <n v="0"/>
    <x v="4"/>
    <x v="2"/>
    <x v="0"/>
    <x v="0"/>
  </r>
  <r>
    <x v="1"/>
    <s v="Low Flow"/>
    <s v="X"/>
    <s v="combine RB-C-LB"/>
    <s v="NA"/>
    <n v="0.115"/>
    <s v="DF-3"/>
    <s v="SAD-DF-3-N_S"/>
    <s v="SAD-DF-3"/>
    <s v="SAD-DF-3-N_S0-0_S_11"/>
    <n v="11"/>
    <s v="red"/>
    <s v="fragment"/>
    <x v="1"/>
    <x v="0"/>
    <n v="0"/>
    <n v="0"/>
    <n v="0"/>
    <n v="9.2449999999999992"/>
    <n v="3.64"/>
    <n v="3.29"/>
    <n v="0"/>
    <s v="Y"/>
    <s v="SAD-DF-3-N_S0-0_S_11.SPA"/>
    <s v="Y"/>
    <x v="1"/>
    <s v="CA"/>
    <s v="Moore Institute for Plastic Pollution Research"/>
    <s v="Reflectance"/>
    <n v="0"/>
    <s v="Reflectance"/>
    <n v="0"/>
    <x v="11"/>
    <x v="10"/>
    <x v="0"/>
    <x v="0"/>
  </r>
  <r>
    <x v="1"/>
    <s v="Low Flow"/>
    <s v="X"/>
    <s v="combine RB-C-LB"/>
    <s v="NA"/>
    <n v="0.115"/>
    <s v="DF-3"/>
    <s v="SAD-DF-3-N_S"/>
    <s v="SAD-DF-3"/>
    <s v="SAD-DF-3-N_S0-0_S_24"/>
    <n v="24"/>
    <s v="clear"/>
    <s v="fragment"/>
    <x v="1"/>
    <x v="4"/>
    <n v="0"/>
    <n v="0"/>
    <n v="0"/>
    <n v="0.161"/>
    <n v="0.72699999999999998"/>
    <n v="0.42799999999999999"/>
    <n v="0"/>
    <s v="Y"/>
    <s v="SAD-DF-3-N_S0-0_S_24.SPA"/>
    <s v="Y"/>
    <x v="0"/>
    <s v="PA66"/>
    <s v="Moore Institute for Plastic Pollution Research"/>
    <s v="Reflectance"/>
    <n v="0"/>
    <s v="Reflectance"/>
    <n v="0"/>
    <x v="9"/>
    <x v="2"/>
    <x v="0"/>
    <x v="0"/>
  </r>
  <r>
    <x v="1"/>
    <s v="Low Flow"/>
    <s v="X"/>
    <s v="combine RB-C-LB"/>
    <s v="NA"/>
    <n v="0.115"/>
    <s v="DF-3"/>
    <s v="SAD-DF-3-N_S"/>
    <s v="SAD-DF-3"/>
    <s v="SAD-DF-3-N_S0-0_S_29"/>
    <n v="29"/>
    <s v="White"/>
    <s v="fragment"/>
    <x v="1"/>
    <x v="5"/>
    <n v="0"/>
    <n v="0"/>
    <n v="0"/>
    <n v="0.78300000000000003"/>
    <n v="1.637"/>
    <n v="0.81499999999999995"/>
    <n v="0"/>
    <s v="Y"/>
    <s v="SAD-DF-3-N_S0-0_S_29.SPA"/>
    <s v="Y"/>
    <x v="5"/>
    <s v="PET.2"/>
    <s v="Moore Institute for Plastic Pollution Research"/>
    <s v="Reflectance"/>
    <n v="0"/>
    <s v="Reflectance"/>
    <n v="0"/>
    <x v="0"/>
    <x v="0"/>
    <x v="0"/>
    <x v="0"/>
  </r>
  <r>
    <x v="1"/>
    <s v="Low Flow"/>
    <s v="X"/>
    <s v="combine RB-C-LB"/>
    <s v="NA"/>
    <n v="0.115"/>
    <s v="DF-3"/>
    <s v="SAD-DF-3-N_S"/>
    <s v="SAD-DF-3"/>
    <s v="SAD-DF-3-N_S0-0_T_2"/>
    <n v="2"/>
    <s v="red"/>
    <s v="fragment"/>
    <x v="1"/>
    <x v="0"/>
    <n v="0"/>
    <n v="0"/>
    <n v="0"/>
    <n v="1.153"/>
    <n v="1.504"/>
    <n v="1.1180000000000001"/>
    <n v="0"/>
    <s v="Y"/>
    <s v="SAD-DF-3-N_S0_0_T_2.SPA"/>
    <s v="Y"/>
    <x v="1"/>
    <s v="CA"/>
    <s v="Moore Institute for Plastic Pollution Research"/>
    <s v="Reflectance"/>
    <n v="0"/>
    <s v="Reflectance"/>
    <n v="0"/>
    <x v="11"/>
    <x v="10"/>
    <x v="0"/>
    <x v="0"/>
  </r>
  <r>
    <x v="1"/>
    <s v="Low Flow"/>
    <s v="X"/>
    <s v="combine RB-C-LB"/>
    <s v="NA"/>
    <n v="0.115"/>
    <s v="DF-3"/>
    <s v="SAD-DF-3-N_S"/>
    <s v="SAD-DF-3"/>
    <s v="SAD-DF-3-N_S0-0_T_5"/>
    <n v="5"/>
    <s v="red"/>
    <s v="fragment"/>
    <x v="1"/>
    <x v="0"/>
    <n v="0"/>
    <n v="0"/>
    <n v="0"/>
    <n v="0.58199999999999996"/>
    <n v="1.129"/>
    <n v="0.85599999999999998"/>
    <n v="0"/>
    <s v="Y"/>
    <s v="SAD-DF-3-N_S0-0_T_5.SPA"/>
    <s v="Y"/>
    <x v="1"/>
    <s v="CA"/>
    <s v="Moore Institute for Plastic Pollution Research"/>
    <s v="Reflectance"/>
    <n v="0"/>
    <s v="Reflectance"/>
    <n v="0"/>
    <x v="11"/>
    <x v="10"/>
    <x v="0"/>
    <x v="0"/>
  </r>
  <r>
    <x v="1"/>
    <s v="Low Flow"/>
    <s v="X"/>
    <s v="combine RB-C-LB"/>
    <s v="NA"/>
    <n v="0.115"/>
    <s v="DF-3"/>
    <s v="SAD-DF-3-N_S"/>
    <s v="SAD-DF-3"/>
    <s v="SAD-DF-3-N_S0-0_T_6"/>
    <n v="6"/>
    <s v="White"/>
    <s v="fragment"/>
    <x v="1"/>
    <x v="5"/>
    <n v="0"/>
    <n v="0"/>
    <n v="0"/>
    <n v="1.4359999999999999"/>
    <n v="1.823"/>
    <n v="1.298"/>
    <n v="0"/>
    <s v="Y"/>
    <s v="SAD-DF-3-N_S0-0_T_6.SPA"/>
    <s v="Y"/>
    <x v="5"/>
    <s v="CA"/>
    <s v="Moore Institute for Plastic Pollution Research"/>
    <s v="Reflectance"/>
    <n v="0"/>
    <s v="Reflectance"/>
    <n v="0"/>
    <x v="11"/>
    <x v="10"/>
    <x v="0"/>
    <x v="0"/>
  </r>
  <r>
    <x v="1"/>
    <s v="Low Flow"/>
    <s v="X"/>
    <s v="combine RB-C-LB"/>
    <s v="NA"/>
    <n v="0.115"/>
    <s v="DF-3"/>
    <s v="SAD-DF-3-N_S"/>
    <s v="SAD-DF-3"/>
    <s v="SAD-DF-3-N_S0-0_T_29"/>
    <n v="29"/>
    <s v="red"/>
    <s v="fragment"/>
    <x v="1"/>
    <x v="0"/>
    <n v="0"/>
    <n v="0"/>
    <n v="0"/>
    <n v="3.1970000000000001"/>
    <n v="2.798"/>
    <n v="1.5820000000000001"/>
    <n v="0"/>
    <s v="Y"/>
    <s v="SAD-DF-3-N_S0-0_T_29.SPA"/>
    <s v="Y"/>
    <x v="0"/>
    <s v="Grossular__R050081-1__Infrared__Infrared_Data_Processed__1234"/>
    <s v="RRUFF"/>
    <n v="0"/>
    <s v="ABSORBANCE"/>
    <n v="0"/>
    <s v="Minerals"/>
    <x v="2"/>
    <x v="2"/>
    <x v="1"/>
    <x v="2"/>
  </r>
  <r>
    <x v="1"/>
    <s v="Low Flow"/>
    <s v="X"/>
    <s v="combine RB-C-LB"/>
    <s v="NA"/>
    <n v="0.115"/>
    <s v="DF-3"/>
    <s v="SAD-DF-3-N_S"/>
    <s v="SAD-DF-3"/>
    <s v="SAD-DF-3-N_S0-0_U_27"/>
    <n v="27"/>
    <s v="red"/>
    <s v="fragment"/>
    <x v="1"/>
    <x v="0"/>
    <n v="0"/>
    <n v="0"/>
    <n v="0"/>
    <n v="0.32900000000000001"/>
    <n v="0.83099999999999996"/>
    <n v="0.73599999999999999"/>
    <n v="0"/>
    <s v="Y"/>
    <s v="SAD-DF-3-N_S0-0_U_27.SPA"/>
    <s v="Y"/>
    <x v="1"/>
    <s v="Soil"/>
    <s v="USDA"/>
    <s v="Reflection"/>
    <n v="0"/>
    <s v="Reflection"/>
    <n v="0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U_29"/>
    <n v="29"/>
    <s v="red"/>
    <s v="fragment"/>
    <x v="1"/>
    <x v="0"/>
    <n v="0"/>
    <n v="0"/>
    <n v="0"/>
    <n v="1.331"/>
    <n v="1.631"/>
    <n v="1.278"/>
    <n v="0"/>
    <s v="Y"/>
    <s v="SAD-DF-3-N_S0-0_U_29.SPA"/>
    <s v="Y"/>
    <x v="5"/>
    <s v="PET.2"/>
    <s v="Moore Institute for Plastic Pollution Research"/>
    <s v="Reflectance"/>
    <n v="0"/>
    <s v="Reflectance"/>
    <n v="0"/>
    <x v="0"/>
    <x v="0"/>
    <x v="0"/>
    <x v="0"/>
  </r>
  <r>
    <x v="1"/>
    <s v="Low Flow"/>
    <s v="X"/>
    <s v="combine RB-C-LB"/>
    <s v="NA"/>
    <n v="0.115"/>
    <s v="DF-3"/>
    <s v="SAD-DF-3-N_S"/>
    <s v="SAD-DF-3"/>
    <s v="SAD-DF-3-N_S0-0_U_33"/>
    <n v="33"/>
    <s v="clear"/>
    <s v="pellet"/>
    <x v="1"/>
    <x v="4"/>
    <n v="0"/>
    <n v="0"/>
    <n v="0"/>
    <n v="3.0000000000000001E-3"/>
    <n v="0.33300000000000002"/>
    <n v="6.2E-2"/>
    <n v="0.36499999999999999"/>
    <s v="Y"/>
    <s v="SAD-DF-3-N_S0-0_U_33.SPA"/>
    <s v="Y"/>
    <x v="0"/>
    <s v="PEST"/>
    <s v="Moore Institute for Plastic Pollution Research"/>
    <s v="Reflectance"/>
    <n v="0"/>
    <s v="Reflectance"/>
    <n v="0"/>
    <x v="4"/>
    <x v="2"/>
    <x v="0"/>
    <x v="0"/>
  </r>
  <r>
    <x v="1"/>
    <s v="Low Flow"/>
    <s v="X"/>
    <s v="combine RB-C-LB"/>
    <s v="NA"/>
    <n v="0.115"/>
    <s v="DF-3"/>
    <s v="SAD-DF-3-N_S"/>
    <s v="SAD-DF-3"/>
    <s v="SAD-DF-3-N_S0-0_V_8"/>
    <n v="8"/>
    <s v="gray"/>
    <s v="fragment"/>
    <x v="1"/>
    <x v="1"/>
    <n v="0"/>
    <s v="kind of squishy; shoot with FTIR"/>
    <s v="done"/>
    <n v="2.3740000000000001"/>
    <n v="2.1139999999999999"/>
    <n v="1.6080000000000001"/>
    <n v="0"/>
    <s v="Y"/>
    <s v="SAD-DF-3-N_S0-0_V_8.SPA"/>
    <s v="Y"/>
    <x v="1"/>
    <s v="amber"/>
    <s v="Primpke et al. 2018"/>
    <n v="0"/>
    <s v="ATR"/>
    <n v="0"/>
    <s v="Polymer, Minerals, Organic Materials"/>
    <x v="2"/>
    <x v="2"/>
    <x v="1"/>
    <x v="2"/>
  </r>
  <r>
    <x v="1"/>
    <s v="Low Flow"/>
    <s v="X"/>
    <s v="combine RB-C-LB"/>
    <s v="NA"/>
    <n v="0.115"/>
    <s v="DF-3"/>
    <s v="SAD-DF-3-N_S"/>
    <s v="SAD-DF-3"/>
    <s v="SAD-DF-3-N_S0-0_V_10"/>
    <n v="10"/>
    <s v="gray"/>
    <s v="fragment"/>
    <x v="1"/>
    <x v="1"/>
    <n v="0"/>
    <n v="0"/>
    <n v="0"/>
    <n v="0.498"/>
    <n v="0.94599999999999995"/>
    <n v="0.80100000000000005"/>
    <n v="0"/>
    <s v="Y"/>
    <s v="SAD-DF-3-N_S0-0_V_10.SPA"/>
    <s v="Y"/>
    <x v="1"/>
    <s v="CA"/>
    <s v="Moore Institute for Plastic Pollution Research"/>
    <s v="Reflectance"/>
    <n v="0"/>
    <s v="Reflectance"/>
    <n v="0"/>
    <x v="11"/>
    <x v="10"/>
    <x v="0"/>
    <x v="0"/>
  </r>
  <r>
    <x v="1"/>
    <s v="Low Flow"/>
    <s v="X"/>
    <s v="combine RB-C-LB"/>
    <s v="NA"/>
    <n v="0.115"/>
    <s v="DF-3"/>
    <s v="SAD-DF-3-N_S"/>
    <s v="SAD-DF-3"/>
    <s v="SAD-DF-3-N_S0-0_V_13"/>
    <n v="13"/>
    <s v="green"/>
    <s v="fragment"/>
    <x v="1"/>
    <x v="3"/>
    <n v="0"/>
    <n v="0"/>
    <n v="0"/>
    <n v="0.26800000000000002"/>
    <n v="1.587"/>
    <n v="0.442"/>
    <n v="0"/>
    <s v="Y"/>
    <s v="SAD-DF-3-N_S0-0_V_13.SPA"/>
    <s v="Y"/>
    <x v="0"/>
    <s v="Soil"/>
    <s v="USDA"/>
    <s v="Reflection"/>
    <n v="0"/>
    <s v="Reflection"/>
    <n v="0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V_14"/>
    <n v="14"/>
    <s v="green"/>
    <s v="fragment"/>
    <x v="1"/>
    <x v="3"/>
    <n v="0"/>
    <n v="0"/>
    <n v="0"/>
    <n v="0.191"/>
    <n v="0.76"/>
    <n v="0.58099999999999996"/>
    <n v="0"/>
    <s v="Y"/>
    <s v="SAD-DF-3-N_S0-0_V_14.SPA"/>
    <s v="Y"/>
    <x v="5"/>
    <s v="SPT POWDER"/>
    <s v="Kimmel_Center"/>
    <n v="0"/>
    <s v="ABSORBANCE"/>
    <n v="0"/>
    <s v="Organic Materials, Minerals, Archeology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V_15"/>
    <n v="15"/>
    <s v="green"/>
    <s v="fragment"/>
    <x v="1"/>
    <x v="3"/>
    <n v="0"/>
    <n v="0"/>
    <n v="0"/>
    <n v="0.111"/>
    <n v="1.45"/>
    <n v="0.245"/>
    <n v="0"/>
    <s v="Y"/>
    <s v="SAD-DF-3-N_S0-0_V_15.SPA"/>
    <s v="Y"/>
    <x v="2"/>
    <s v="PET.1"/>
    <s v="Moore Institute for Plastic Pollution Research"/>
    <s v="Reflectance"/>
    <n v="0"/>
    <s v="Reflectance"/>
    <n v="0"/>
    <x v="0"/>
    <x v="0"/>
    <x v="0"/>
    <x v="0"/>
  </r>
  <r>
    <x v="1"/>
    <s v="Low Flow"/>
    <s v="X"/>
    <s v="combine RB-C-LB"/>
    <s v="NA"/>
    <n v="0.115"/>
    <s v="DF-3"/>
    <s v="SAD-DF-3-N_S"/>
    <s v="SAD-DF-3"/>
    <s v="SAD-DF-3-N_S0-0_V_19"/>
    <n v="19"/>
    <s v="gray"/>
    <s v="fragment"/>
    <x v="1"/>
    <x v="1"/>
    <n v="0"/>
    <n v="0"/>
    <n v="0"/>
    <n v="0.31"/>
    <n v="0.872"/>
    <n v="0.56100000000000005"/>
    <n v="0"/>
    <s v="Y"/>
    <s v="SAD-DF-3-N_S0-0_V_19.SPA"/>
    <s v="Y"/>
    <x v="1"/>
    <s v="Dentin (Rhino modern)"/>
    <s v="Kimmel_Center"/>
    <n v="0"/>
    <s v="ABSORBANCE"/>
    <n v="0"/>
    <s v="Organic Materials, Minerals, Archeology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V_23"/>
    <n v="23"/>
    <s v="gray"/>
    <s v="fragment"/>
    <x v="1"/>
    <x v="1"/>
    <n v="0"/>
    <n v="0"/>
    <n v="0"/>
    <n v="3.6739999999999999"/>
    <n v="2.5209999999999999"/>
    <n v="2.0499999999999998"/>
    <n v="0"/>
    <s v="Y"/>
    <s v="SAD-DF-3-N_S0-0_V_23.SPA"/>
    <s v="Y"/>
    <x v="1"/>
    <s v="Soil"/>
    <s v="USDA"/>
    <s v="Reflection"/>
    <n v="0"/>
    <s v="Reflection"/>
    <n v="0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V_27"/>
    <n v="27"/>
    <s v="red"/>
    <s v="fragment"/>
    <x v="1"/>
    <x v="0"/>
    <n v="0"/>
    <n v="0"/>
    <n v="0"/>
    <n v="0.19"/>
    <n v="0.74099999999999999"/>
    <n v="0.42599999999999999"/>
    <n v="0"/>
    <s v="Y"/>
    <s v="SAD-DF-3-N_S0-0_V_27.SPA"/>
    <s v="Y"/>
    <x v="1"/>
    <s v="CA"/>
    <s v="Moore Institute for Plastic Pollution Research"/>
    <s v="Reflectance"/>
    <n v="0"/>
    <s v="Reflectance"/>
    <n v="0"/>
    <x v="11"/>
    <x v="10"/>
    <x v="0"/>
    <x v="0"/>
  </r>
  <r>
    <x v="1"/>
    <s v="Low Flow"/>
    <s v="X"/>
    <s v="combine RB-C-LB"/>
    <s v="NA"/>
    <n v="0.115"/>
    <s v="DF-3"/>
    <s v="SAD-DF-3-N_S"/>
    <s v="SAD-DF-3"/>
    <s v="SAD-DF-3-N_S0-0_V_40"/>
    <n v="40"/>
    <s v="gray"/>
    <s v="fragment"/>
    <x v="1"/>
    <x v="1"/>
    <n v="0"/>
    <n v="0"/>
    <n v="0"/>
    <n v="0.33400000000000002"/>
    <n v="0.76400000000000001"/>
    <n v="0.65100000000000002"/>
    <n v="0"/>
    <s v="Y"/>
    <s v="SAD-DF-3-N_S0-0_V_40.SPA"/>
    <s v="Y"/>
    <x v="1"/>
    <s v="Soil"/>
    <s v="USDA"/>
    <s v="Reflection"/>
    <n v="0"/>
    <s v="Reflection"/>
    <n v="0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W_3"/>
    <n v="3"/>
    <s v="red"/>
    <s v="fragment"/>
    <x v="1"/>
    <x v="0"/>
    <n v="0"/>
    <n v="0"/>
    <n v="0"/>
    <n v="1.6519999999999999"/>
    <n v="2.0129999999999999"/>
    <n v="1.127"/>
    <n v="0"/>
    <s v="Y"/>
    <s v="SAD-DF-3-N_S0-0_W_3.SPA"/>
    <s v="Y"/>
    <x v="4"/>
    <s v="PEST"/>
    <s v="Moore Institute for Plastic Pollution Research"/>
    <s v="Reflectance"/>
    <n v="0"/>
    <s v="Reflectance"/>
    <n v="0"/>
    <x v="4"/>
    <x v="2"/>
    <x v="0"/>
    <x v="1"/>
  </r>
  <r>
    <x v="1"/>
    <s v="Low Flow"/>
    <s v="X"/>
    <s v="combine RB-C-LB"/>
    <s v="NA"/>
    <n v="0.115"/>
    <s v="DF-3"/>
    <s v="SAD-DF-3-N_S"/>
    <s v="SAD-DF-3"/>
    <s v="SAD-DF-3-N_S0-0_W_12"/>
    <n v="12"/>
    <s v="red"/>
    <s v="fragment"/>
    <x v="1"/>
    <x v="0"/>
    <n v="0"/>
    <n v="0"/>
    <n v="0"/>
    <n v="0.754"/>
    <n v="1.2350000000000001"/>
    <n v="0.95399999999999996"/>
    <n v="0"/>
    <s v="Y"/>
    <s v="SAD-DF-3-N_S0-0_W_12.SPA"/>
    <s v="Y"/>
    <x v="1"/>
    <s v="CA"/>
    <s v="Moore Institute for Plastic Pollution Research"/>
    <s v="Reflectance"/>
    <n v="0"/>
    <s v="Reflectance"/>
    <n v="0"/>
    <x v="11"/>
    <x v="10"/>
    <x v="0"/>
    <x v="0"/>
  </r>
  <r>
    <x v="1"/>
    <s v="Low Flow"/>
    <s v="X"/>
    <s v="combine RB-C-LB"/>
    <s v="NA"/>
    <n v="0.115"/>
    <s v="DF-3"/>
    <s v="SAD-DF-3-N_S"/>
    <s v="SAD-DF-3"/>
    <s v="SAD-DF-3-N_S0-0_W_16"/>
    <n v="16"/>
    <s v="red"/>
    <s v="fragment"/>
    <x v="1"/>
    <x v="0"/>
    <n v="0"/>
    <n v="0"/>
    <n v="0"/>
    <n v="1.494"/>
    <n v="1.857"/>
    <n v="1.198"/>
    <n v="0"/>
    <s v="Y"/>
    <s v="SAD-DF-3-N_S0-0_W_16.SPA"/>
    <s v="Y"/>
    <x v="4"/>
    <s v="PET.2"/>
    <s v="Moore Institute for Plastic Pollution Research"/>
    <s v="Reflectance"/>
    <n v="0"/>
    <s v="Reflectance"/>
    <n v="0"/>
    <x v="0"/>
    <x v="0"/>
    <x v="0"/>
    <x v="1"/>
  </r>
  <r>
    <x v="1"/>
    <s v="Low Flow"/>
    <s v="X"/>
    <s v="combine RB-C-LB"/>
    <s v="NA"/>
    <n v="0.115"/>
    <s v="DF-3"/>
    <s v="SAD-DF-3-N_S"/>
    <s v="SAD-DF-3"/>
    <s v="SAD-DF-3-N_S0-0_W_17"/>
    <n v="17"/>
    <s v="clear"/>
    <s v="pellet"/>
    <x v="1"/>
    <x v="4"/>
    <n v="0"/>
    <n v="0"/>
    <n v="0"/>
    <n v="4.3999999999999997E-2"/>
    <n v="0.3"/>
    <n v="0.23499999999999999"/>
    <n v="0"/>
    <s v="Y"/>
    <s v="SAD-DF-3-N_S0-0_W_17.SPA"/>
    <s v="Y"/>
    <x v="0"/>
    <s v="PEST"/>
    <s v="Moore Institute for Plastic Pollution Research"/>
    <s v="Reflectance"/>
    <n v="0"/>
    <s v="Reflectance"/>
    <n v="0"/>
    <x v="4"/>
    <x v="2"/>
    <x v="0"/>
    <x v="0"/>
  </r>
  <r>
    <x v="1"/>
    <s v="Low Flow"/>
    <s v="X"/>
    <s v="combine RB-C-LB"/>
    <s v="NA"/>
    <n v="0.115"/>
    <s v="DF-3"/>
    <s v="SAD-DF-3-N_S"/>
    <s v="SAD-DF-3"/>
    <s v="SAD-DF-3-N_S0-0_W_25"/>
    <n v="25"/>
    <s v="White"/>
    <s v="fragment"/>
    <x v="1"/>
    <x v="5"/>
    <n v="0"/>
    <n v="0"/>
    <n v="0"/>
    <n v="1.111"/>
    <n v="1.4279999999999999"/>
    <n v="1.1619999999999999"/>
    <n v="0"/>
    <s v="Y"/>
    <s v="SAD-DF-3-N_S0-0_W_25.SPA"/>
    <s v="Y"/>
    <x v="5"/>
    <s v="PET.2"/>
    <s v="Moore Institute for Plastic Pollution Research"/>
    <s v="Reflectance"/>
    <n v="0"/>
    <s v="Reflectance"/>
    <n v="0"/>
    <x v="0"/>
    <x v="0"/>
    <x v="0"/>
    <x v="0"/>
  </r>
  <r>
    <x v="1"/>
    <s v="Low Flow"/>
    <s v="X"/>
    <s v="combine RB-C-LB"/>
    <s v="NA"/>
    <n v="0.115"/>
    <s v="DF-3"/>
    <s v="SAD-DF-3-N_S"/>
    <s v="SAD-DF-3"/>
    <s v="SAD-DF-3-N_S0-0_W_29"/>
    <n v="29"/>
    <s v="White"/>
    <s v="fragment"/>
    <x v="1"/>
    <x v="5"/>
    <n v="0"/>
    <n v="0"/>
    <n v="0"/>
    <n v="17.347000000000001"/>
    <n v="7.5250000000000004"/>
    <n v="3.391"/>
    <n v="0"/>
    <s v="Y"/>
    <s v="SAD-DF-3-N_S0-0_W_29.SPA"/>
    <s v="Y"/>
    <x v="0"/>
    <s v="PVC.1"/>
    <s v="Moore Institute for Plastic Pollution Research"/>
    <s v="Reflectance"/>
    <n v="0"/>
    <s v="Reflectance"/>
    <n v="0"/>
    <x v="5"/>
    <x v="4"/>
    <x v="0"/>
    <x v="0"/>
  </r>
  <r>
    <x v="1"/>
    <s v="Low Flow"/>
    <s v="X"/>
    <s v="combine RB-C-LB"/>
    <s v="NA"/>
    <n v="0.115"/>
    <s v="DF-3"/>
    <s v="SAD-DF-3-N_S"/>
    <s v="SAD-DF-3"/>
    <s v="SAD-DF-3-N_S0-0_W_30"/>
    <n v="30"/>
    <s v="White"/>
    <s v="fragment"/>
    <x v="1"/>
    <x v="5"/>
    <n v="0"/>
    <n v="0"/>
    <n v="0"/>
    <n v="0.93400000000000005"/>
    <n v="2.0350000000000001"/>
    <n v="0.75600000000000001"/>
    <n v="0"/>
    <s v="Y"/>
    <s v="SAD-DF-3-N_S0-0_W_30.SPA"/>
    <s v="Y"/>
    <x v="1"/>
    <s v="mowital"/>
    <s v="archaeometrielabor"/>
    <n v="0"/>
    <s v="TRANSMITTANCE"/>
    <n v="0"/>
    <s v="Paints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W_32"/>
    <n v="32"/>
    <s v="green"/>
    <s v="fragment"/>
    <x v="1"/>
    <x v="3"/>
    <n v="0"/>
    <n v="0"/>
    <n v="0"/>
    <n v="9.1999999999999998E-2"/>
    <n v="0.42"/>
    <n v="0.30499999999999999"/>
    <n v="0"/>
    <s v="Y"/>
    <s v="SAD-DF-3-N_S0-0_W_32.SPA"/>
    <s v="Y"/>
    <x v="1"/>
    <s v="Soil"/>
    <s v="USDA"/>
    <s v="Reflection"/>
    <n v="0"/>
    <s v="Reflection"/>
    <n v="0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W_34"/>
    <n v="34"/>
    <s v="clear"/>
    <s v="sphere"/>
    <x v="1"/>
    <x v="4"/>
    <n v="0"/>
    <n v="0"/>
    <n v="0"/>
    <n v="3.0000000000000001E-3"/>
    <n v="0.28899999999999998"/>
    <n v="2.1000000000000001E-2"/>
    <n v="0.30599999999999999"/>
    <s v="Y"/>
    <s v="SAD-DF-3-N_S0-0_W_34.SPA"/>
    <s v="Y"/>
    <x v="2"/>
    <s v="PEST"/>
    <s v="Moore Institute for Plastic Pollution Research"/>
    <s v="Reflectance"/>
    <n v="0"/>
    <s v="Reflectance"/>
    <n v="0"/>
    <x v="4"/>
    <x v="2"/>
    <x v="0"/>
    <x v="0"/>
  </r>
  <r>
    <x v="1"/>
    <s v="Low Flow"/>
    <s v="X"/>
    <s v="combine RB-C-LB"/>
    <s v="NA"/>
    <n v="0.115"/>
    <s v="DF-3"/>
    <s v="SAD-DF-3-N_S"/>
    <s v="SAD-DF-3"/>
    <s v="SAD-DF-3-N_S0-0_X_11"/>
    <n v="11"/>
    <s v="red"/>
    <s v="fragment"/>
    <x v="1"/>
    <x v="0"/>
    <n v="0"/>
    <n v="0"/>
    <n v="0"/>
    <n v="0.35499999999999998"/>
    <n v="0.81399999999999995"/>
    <n v="0.63900000000000001"/>
    <n v="0"/>
    <s v="Y"/>
    <s v="SAD-DF-3-N_S0-0_X_11.SPA"/>
    <s v="Y"/>
    <x v="1"/>
    <s v="CA"/>
    <s v="Moore Institute for Plastic Pollution Research"/>
    <s v="Reflectance"/>
    <n v="0"/>
    <s v="Reflectance"/>
    <n v="0"/>
    <x v="11"/>
    <x v="10"/>
    <x v="0"/>
    <x v="0"/>
  </r>
  <r>
    <x v="1"/>
    <s v="Low Flow"/>
    <s v="X"/>
    <s v="combine RB-C-LB"/>
    <s v="NA"/>
    <n v="0.115"/>
    <s v="DF-3"/>
    <s v="SAD-DF-3-N_S"/>
    <s v="SAD-DF-3"/>
    <s v="SAD-DF-3-N_S0-0_X_12"/>
    <n v="12"/>
    <s v="green"/>
    <s v="fragment"/>
    <x v="1"/>
    <x v="3"/>
    <n v="0"/>
    <n v="0"/>
    <n v="0"/>
    <n v="0.108"/>
    <n v="0.57799999999999996"/>
    <n v="0.35899999999999999"/>
    <n v="0"/>
    <s v="Y"/>
    <s v="SAD-DF-3-N_S0-0_X_12.SPA"/>
    <s v="Y"/>
    <x v="0"/>
    <s v="Grossular"/>
    <s v="RRUFF"/>
    <n v="0"/>
    <n v="0"/>
    <n v="0"/>
    <s v="Minerals"/>
    <x v="2"/>
    <x v="2"/>
    <x v="1"/>
    <x v="2"/>
  </r>
  <r>
    <x v="1"/>
    <s v="Low Flow"/>
    <s v="X"/>
    <s v="combine RB-C-LB"/>
    <s v="NA"/>
    <n v="0.115"/>
    <s v="DF-3"/>
    <s v="SAD-DF-3-N_S"/>
    <s v="SAD-DF-3"/>
    <s v="SAD-DF-3-N_S0-0_X_14"/>
    <n v="14"/>
    <s v="red"/>
    <s v="fragment"/>
    <x v="1"/>
    <x v="0"/>
    <n v="0"/>
    <n v="0"/>
    <n v="0"/>
    <n v="0.30399999999999999"/>
    <n v="0.76800000000000002"/>
    <n v="0.59299999999999997"/>
    <n v="0"/>
    <s v="Y"/>
    <s v="SAD-DF-3-N_S0-0_X_14.SPA"/>
    <s v="Y"/>
    <x v="1"/>
    <s v="CA"/>
    <s v="Moore Institute for Plastic Pollution Research"/>
    <s v="Reflectance"/>
    <n v="0"/>
    <s v="Reflectance"/>
    <n v="0"/>
    <x v="11"/>
    <x v="10"/>
    <x v="0"/>
    <x v="0"/>
  </r>
  <r>
    <x v="1"/>
    <s v="Low Flow"/>
    <s v="X"/>
    <s v="combine RB-C-LB"/>
    <s v="NA"/>
    <n v="0.115"/>
    <s v="DF-3"/>
    <s v="SAD-DF-3-N_S"/>
    <s v="SAD-DF-3"/>
    <s v="SAD-DF-3-N_S0-0_X_18"/>
    <n v="18"/>
    <s v="red"/>
    <s v="fragment"/>
    <x v="1"/>
    <x v="0"/>
    <n v="0"/>
    <n v="0"/>
    <n v="0"/>
    <n v="0.13600000000000001"/>
    <n v="0.59299999999999997"/>
    <n v="0.38800000000000001"/>
    <n v="0"/>
    <s v="Y"/>
    <s v="SAD-DF-3-N_S0-0_X_18.SPA"/>
    <s v="Y"/>
    <x v="0"/>
    <s v="MDPE"/>
    <s v="Moore Institute for Plastic Pollution Research"/>
    <s v="Reflectance"/>
    <n v="0"/>
    <s v="Reflectance"/>
    <n v="0"/>
    <x v="1"/>
    <x v="1"/>
    <x v="0"/>
    <x v="0"/>
  </r>
  <r>
    <x v="1"/>
    <s v="Low Flow"/>
    <s v="X"/>
    <s v="combine RB-C-LB"/>
    <s v="NA"/>
    <n v="0.115"/>
    <s v="DF-3"/>
    <s v="SAD-DF-3-N_S"/>
    <s v="SAD-DF-3"/>
    <s v="SAD-DF-3-N_S0-0_X_19"/>
    <n v="19"/>
    <s v="red"/>
    <s v="fragment"/>
    <x v="1"/>
    <x v="0"/>
    <n v="0"/>
    <n v="0"/>
    <n v="0"/>
    <n v="7.3999999999999996E-2"/>
    <n v="0.44800000000000001"/>
    <n v="0.28100000000000003"/>
    <n v="0"/>
    <s v="Y"/>
    <s v="SAD-DF-3-N_S0-0_X_19.SPA"/>
    <s v="Y"/>
    <x v="1"/>
    <s v="CA"/>
    <s v="Moore Institute for Plastic Pollution Research"/>
    <s v="Reflectance"/>
    <n v="0"/>
    <s v="Reflectance"/>
    <n v="0"/>
    <x v="11"/>
    <x v="10"/>
    <x v="0"/>
    <x v="0"/>
  </r>
  <r>
    <x v="1"/>
    <s v="Low Flow"/>
    <s v="X"/>
    <s v="combine RB-C-LB"/>
    <s v="NA"/>
    <n v="0.115"/>
    <s v="DF-3"/>
    <s v="SAD-DF-3-N_S"/>
    <s v="SAD-DF-3"/>
    <s v="SAD-DF-3-N_S0-0_Y_1"/>
    <n v="1"/>
    <s v="yellow"/>
    <s v="fragment"/>
    <x v="1"/>
    <x v="6"/>
    <n v="0"/>
    <n v="0"/>
    <n v="0"/>
    <n v="1.6359999999999999"/>
    <n v="2.2530000000000001"/>
    <n v="0.93700000000000006"/>
    <n v="0"/>
    <s v="Y"/>
    <s v="SAD-DF-3-N_S0-0_Y_1.SPA"/>
    <s v="Y"/>
    <x v="1"/>
    <s v="Soil"/>
    <s v="USDA"/>
    <s v="Reflection"/>
    <n v="0"/>
    <s v="Reflection"/>
    <n v="0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Y_3"/>
    <n v="3"/>
    <s v="pink"/>
    <s v="fragment"/>
    <x v="1"/>
    <x v="0"/>
    <n v="0"/>
    <n v="0"/>
    <n v="0"/>
    <n v="0.106"/>
    <n v="0.72399999999999998"/>
    <n v="0.39200000000000002"/>
    <n v="0"/>
    <s v="Y"/>
    <s v="SAD-DF-3-N_S0-0_Y_3.SPA"/>
    <s v="Y"/>
    <x v="2"/>
    <s v="MDPE"/>
    <s v="Moore Institute for Plastic Pollution Research"/>
    <s v="Reflectance"/>
    <n v="0"/>
    <s v="Reflectance"/>
    <n v="0"/>
    <x v="1"/>
    <x v="1"/>
    <x v="0"/>
    <x v="0"/>
  </r>
  <r>
    <x v="1"/>
    <s v="Low Flow"/>
    <s v="X"/>
    <s v="combine RB-C-LB"/>
    <s v="NA"/>
    <n v="0.115"/>
    <s v="DF-3"/>
    <s v="SAD-DF-3-N_S"/>
    <s v="SAD-DF-3"/>
    <s v="SAD-DF-3-N_S0-0_Y_4"/>
    <n v="4"/>
    <s v="gray"/>
    <s v="fragment"/>
    <x v="1"/>
    <x v="1"/>
    <n v="0"/>
    <n v="0"/>
    <n v="0"/>
    <n v="7.4999999999999997E-2"/>
    <n v="0.51400000000000001"/>
    <n v="0.28199999999999997"/>
    <n v="0"/>
    <s v="Y"/>
    <s v="SAD-DF-3-N_S0-0_Y_4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Low Flow"/>
    <s v="X"/>
    <s v="combine RB-C-LB"/>
    <s v="NA"/>
    <n v="0.115"/>
    <s v="DF-3"/>
    <s v="SAD-DF-3-N_S"/>
    <s v="SAD-DF-3"/>
    <s v="SAD-DF-3-N_S0-0_Y_5"/>
    <n v="5"/>
    <s v="green"/>
    <s v="fragment"/>
    <x v="1"/>
    <x v="3"/>
    <n v="0"/>
    <n v="0"/>
    <n v="0"/>
    <n v="0.39"/>
    <n v="1.5529999999999999"/>
    <n v="0.59899999999999998"/>
    <n v="0"/>
    <s v="Y"/>
    <s v="SAD-DF-3-N_S0-0_Y_5.SPA"/>
    <s v="Y"/>
    <x v="1"/>
    <s v="polystyrene"/>
    <s v="Aline Carvalho"/>
    <s v="ATR"/>
    <n v="0"/>
    <s v="ATR"/>
    <n v="0"/>
    <x v="13"/>
    <x v="9"/>
    <x v="0"/>
    <x v="0"/>
  </r>
  <r>
    <x v="1"/>
    <s v="Low Flow"/>
    <s v="X"/>
    <s v="combine RB-C-LB"/>
    <s v="NA"/>
    <n v="0.115"/>
    <s v="DF-3"/>
    <s v="SAD-DF-3-N_S"/>
    <s v="SAD-DF-3"/>
    <s v="SAD-DF-3-N_S0-0_Y_9"/>
    <n v="9"/>
    <s v="gray"/>
    <s v="fragment"/>
    <x v="1"/>
    <x v="1"/>
    <n v="0"/>
    <n v="0"/>
    <n v="0"/>
    <n v="0.60199999999999998"/>
    <n v="1.6020000000000001"/>
    <n v="0.752"/>
    <n v="0"/>
    <s v="Y"/>
    <s v="SAD-DF-3-N_S0-0_Y_9.SPA"/>
    <s v="Y"/>
    <x v="2"/>
    <s v="Acronal"/>
    <s v="archaeometrielabor"/>
    <n v="0"/>
    <s v="TRANSMITTANCE"/>
    <n v="0"/>
    <s v="Paints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Y_16"/>
    <n v="16"/>
    <s v="gray"/>
    <s v="fragment"/>
    <x v="1"/>
    <x v="1"/>
    <n v="0"/>
    <n v="0"/>
    <n v="0"/>
    <n v="0.1"/>
    <n v="1.47"/>
    <n v="0.69199999999999995"/>
    <n v="0"/>
    <s v="Y"/>
    <s v="SAD-DF-3-N_S0-0_Y_16.SPA"/>
    <s v="Y"/>
    <x v="1"/>
    <s v="Acronal"/>
    <s v="archaeometrielabor"/>
    <n v="0"/>
    <s v="TRANSMITTANCE"/>
    <n v="0"/>
    <s v="Paints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Y_27"/>
    <n v="27"/>
    <s v="gray"/>
    <s v="fragment"/>
    <x v="1"/>
    <x v="1"/>
    <n v="0"/>
    <s v="squishy"/>
    <s v="done"/>
    <n v="0.23400000000000001"/>
    <n v="0.81399999999999995"/>
    <n v="0.44500000000000001"/>
    <n v="0"/>
    <s v="Y"/>
    <s v="SAD-DF-3-N_S0-0_Y_27.SPA"/>
    <s v="Y"/>
    <x v="0"/>
    <s v="PP 14. Orange Fragment"/>
    <s v="FLOPP, De Frond et al. 2021"/>
    <n v="0"/>
    <s v="TRANSMITTANCE"/>
    <n v="0"/>
    <s v="Polymers"/>
    <x v="1"/>
    <x v="3"/>
    <x v="0"/>
    <x v="0"/>
  </r>
  <r>
    <x v="1"/>
    <s v="Low Flow"/>
    <s v="X"/>
    <s v="combine RB-C-LB"/>
    <s v="NA"/>
    <n v="0.115"/>
    <s v="DF-3"/>
    <s v="SAD-DF-3-N_S"/>
    <s v="SAD-DF-3"/>
    <s v="SAD-DF-3-N_S0-0_Y_28"/>
    <n v="28"/>
    <s v="gray"/>
    <s v="fragment"/>
    <x v="1"/>
    <x v="1"/>
    <n v="0"/>
    <n v="0"/>
    <n v="0"/>
    <n v="0.13"/>
    <n v="0.61599999999999999"/>
    <n v="0.30499999999999999"/>
    <n v="0"/>
    <s v="Y"/>
    <s v="SAD-DF-3-N_S0-0_Y_28.SPA"/>
    <s v="Y"/>
    <x v="2"/>
    <s v="Triacontane"/>
    <s v="NIST Chem Web Book"/>
    <n v="0"/>
    <s v="Reflectance"/>
    <n v="0"/>
    <s v="Polymer, Minerals, Organic Materials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Y_30"/>
    <n v="30"/>
    <s v="gray"/>
    <s v="fragment"/>
    <x v="1"/>
    <x v="1"/>
    <n v="0"/>
    <n v="0"/>
    <n v="0"/>
    <n v="0.26800000000000002"/>
    <n v="0.73"/>
    <n v="0.623"/>
    <n v="0"/>
    <s v="Y"/>
    <s v="SAD-DF-3-N_S0-0_Y_30.SPA"/>
    <s v="Y"/>
    <x v="0"/>
    <s v="bernstein - amber"/>
    <s v="archaeometrielabor"/>
    <n v="0"/>
    <s v="TRANSMITTANCE"/>
    <n v="0"/>
    <s v="Paints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Y_38"/>
    <n v="38"/>
    <s v="White"/>
    <s v="fragment"/>
    <x v="1"/>
    <x v="5"/>
    <n v="0"/>
    <n v="0"/>
    <n v="0"/>
    <n v="0.64900000000000002"/>
    <n v="1.478"/>
    <n v="0.74399999999999999"/>
    <n v="0"/>
    <s v="Y"/>
    <s v="SAD-DF-3-N_S0-0_Y_38.SPA"/>
    <s v="Y"/>
    <x v="5"/>
    <s v="Adamite__R050020-1__Infrared__Infrared_Data_Processed__196"/>
    <s v="RRUFF"/>
    <n v="0"/>
    <s v="ABSORBANCE"/>
    <n v="0"/>
    <s v="Minerals"/>
    <x v="2"/>
    <x v="2"/>
    <x v="1"/>
    <x v="2"/>
  </r>
  <r>
    <x v="1"/>
    <s v="Low Flow"/>
    <s v="X"/>
    <s v="combine RB-C-LB"/>
    <s v="NA"/>
    <n v="0.115"/>
    <s v="DF-3"/>
    <s v="SAD-DF-3-N_S"/>
    <s v="SAD-DF-3"/>
    <s v="SAD-DF-3-N_S0-0_Y_39"/>
    <n v="39"/>
    <s v="White"/>
    <s v="fragment"/>
    <x v="1"/>
    <x v="5"/>
    <n v="0"/>
    <n v="0"/>
    <n v="0"/>
    <n v="0.48199999999999998"/>
    <n v="1.2230000000000001"/>
    <n v="0.65900000000000003"/>
    <n v="0"/>
    <s v="Y"/>
    <s v="SAD-DF-3-N_S0-0_Y_39.SPA"/>
    <s v="Y"/>
    <x v="5"/>
    <s v="Adamite__R050020-1__Infrared__Infrared_Data_Processed__196"/>
    <s v="RRUFF"/>
    <n v="0"/>
    <s v="ABSORBANCE"/>
    <n v="0"/>
    <s v="Minerals"/>
    <x v="2"/>
    <x v="2"/>
    <x v="1"/>
    <x v="2"/>
  </r>
  <r>
    <x v="1"/>
    <s v="Low Flow"/>
    <s v="X"/>
    <s v="combine RB-C-LB"/>
    <s v="NA"/>
    <n v="0.115"/>
    <s v="DF-3"/>
    <s v="SAD-DF-3-N_S"/>
    <s v="SAD-DF-3"/>
    <s v="SAD-DF-3-N_S0-0_Y_40"/>
    <n v="40"/>
    <s v="yellow"/>
    <s v="fragment"/>
    <x v="1"/>
    <x v="6"/>
    <n v="0"/>
    <n v="0"/>
    <n v="0"/>
    <n v="2.2610000000000001"/>
    <n v="2.444"/>
    <n v="1.512"/>
    <n v="0"/>
    <s v="Y"/>
    <s v="SAD-DF-3-N_S0-0_Y_40.SPA"/>
    <s v="Y"/>
    <x v="1"/>
    <s v="Soil"/>
    <s v="USDA"/>
    <s v="Reflection"/>
    <n v="0"/>
    <s v="Reflection"/>
    <n v="0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Y_41"/>
    <n v="41"/>
    <s v="gray"/>
    <s v="fragment"/>
    <x v="1"/>
    <x v="1"/>
    <n v="0"/>
    <n v="0"/>
    <n v="0"/>
    <n v="0.19500000000000001"/>
    <n v="0.83899999999999997"/>
    <n v="0.36299999999999999"/>
    <n v="0"/>
    <s v="Y"/>
    <s v="SAD-DF-3-N_S0-0_Y_41.SPA"/>
    <s v="Y"/>
    <x v="0"/>
    <s v="PP 52. White Fragment"/>
    <s v="FLOPP, De Frond et al. 2021"/>
    <n v="0"/>
    <s v="TRANSMITTANCE"/>
    <n v="0"/>
    <s v="Polymers"/>
    <x v="1"/>
    <x v="3"/>
    <x v="0"/>
    <x v="0"/>
  </r>
  <r>
    <x v="1"/>
    <s v="Low Flow"/>
    <s v="X"/>
    <s v="combine RB-C-LB"/>
    <s v="NA"/>
    <n v="0.115"/>
    <s v="DF-3"/>
    <s v="SAD-DF-3-N_S"/>
    <s v="SAD-DF-3"/>
    <s v="SAD-DF-3-N_S0-0_Z_4"/>
    <n v="4"/>
    <s v="gray"/>
    <s v="fragment"/>
    <x v="1"/>
    <x v="1"/>
    <n v="0"/>
    <n v="0"/>
    <n v="0"/>
    <n v="0.11799999999999999"/>
    <n v="0.74199999999999999"/>
    <n v="0.36499999999999999"/>
    <n v="0"/>
    <s v="Y"/>
    <s v="SAD-DF-3-N_S0-0_Z_4.SPA"/>
    <s v="Y"/>
    <x v="0"/>
    <s v="Acronal"/>
    <s v="archaeometrielabor"/>
    <n v="0"/>
    <s v="TRANSMITTANCE"/>
    <n v="0"/>
    <s v="Paints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Z_11"/>
    <n v="11"/>
    <s v="blue"/>
    <s v="fragment"/>
    <x v="1"/>
    <x v="2"/>
    <n v="0"/>
    <n v="0"/>
    <n v="0"/>
    <n v="0.17599999999999999"/>
    <n v="0.70899999999999996"/>
    <n v="0.52500000000000002"/>
    <n v="0"/>
    <s v="Y"/>
    <s v="SAD-DF-3-N_S0-0_Z_11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1"/>
    <s v="Low Flow"/>
    <s v="X"/>
    <s v="combine RB-C-LB"/>
    <s v="NA"/>
    <n v="0.115"/>
    <s v="DF-3"/>
    <s v="SAD-DF-3-N_S"/>
    <s v="SAD-DF-3"/>
    <s v="SAD-DF-3-N_S0-0_Z_32"/>
    <n v="32"/>
    <s v="red"/>
    <s v="fragment"/>
    <x v="1"/>
    <x v="0"/>
    <n v="0"/>
    <s v="squishy"/>
    <s v="done"/>
    <n v="8.4000000000000005E-2"/>
    <n v="0.40400000000000003"/>
    <n v="0.32400000000000001"/>
    <n v="0"/>
    <s v="Y"/>
    <s v="SAD-DF-3-N_S0-0_Z_32.SPA"/>
    <s v="Y"/>
    <x v="1"/>
    <s v="Probe 82, Plextol D360 (Kremer), Dispersion in Ethanol"/>
    <s v="archaeometrielabor"/>
    <n v="0"/>
    <s v="TRANSMITTANCE"/>
    <n v="0"/>
    <s v="Paints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Z_46"/>
    <n v="46"/>
    <s v="green"/>
    <s v="fragment"/>
    <x v="1"/>
    <x v="3"/>
    <n v="0"/>
    <n v="0"/>
    <n v="0"/>
    <n v="7.5999999999999998E-2"/>
    <n v="0.61099999999999999"/>
    <n v="0.27"/>
    <n v="0"/>
    <s v="Y"/>
    <s v="SAD-DF-3-N_S0-0_Z_46.SPA"/>
    <s v="Y"/>
    <x v="5"/>
    <s v="PET.1"/>
    <s v="Moore Institute for Plastic Pollution Research"/>
    <s v="Reflectance"/>
    <n v="0"/>
    <s v="Reflectance"/>
    <n v="0"/>
    <x v="0"/>
    <x v="0"/>
    <x v="0"/>
    <x v="0"/>
  </r>
  <r>
    <x v="1"/>
    <s v="Low Flow"/>
    <s v="X"/>
    <s v="combine RB-C-LB"/>
    <s v="NA"/>
    <n v="0.115"/>
    <s v="DF-3"/>
    <s v="SAD-DF-3-N_S"/>
    <s v="SAD-DF-3"/>
    <s v="SAD-DF-3-N_S0-0_Z_52"/>
    <n v="52"/>
    <s v="blue"/>
    <s v="fragment"/>
    <x v="1"/>
    <x v="2"/>
    <n v="0"/>
    <n v="0"/>
    <n v="0"/>
    <n v="0.16"/>
    <n v="0.86699999999999999"/>
    <n v="0.33200000000000002"/>
    <n v="0"/>
    <s v="Y"/>
    <s v="SAD-DF-3-N_S0-0_Z_52.SPA"/>
    <s v="Y"/>
    <x v="1"/>
    <s v="Acronal"/>
    <s v="archaeometrielabor"/>
    <n v="0"/>
    <s v="TRANSMITTANCE"/>
    <n v="0"/>
    <s v="Paints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AA_4"/>
    <n v="4"/>
    <s v="yellow"/>
    <s v="fragment"/>
    <x v="1"/>
    <x v="6"/>
    <n v="0"/>
    <n v="0"/>
    <n v="0"/>
    <n v="1.363"/>
    <n v="3.0920000000000001"/>
    <n v="0.82499999999999996"/>
    <n v="0"/>
    <s v="Y"/>
    <s v="SAD-DF-3-N_S0_0_AA_4.SPA"/>
    <s v="Y"/>
    <x v="1"/>
    <s v="Soil"/>
    <s v="USDA"/>
    <s v="Reflection"/>
    <n v="0"/>
    <s v="Reflection"/>
    <n v="0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AA_14"/>
    <n v="14"/>
    <s v="gray"/>
    <s v="fragment"/>
    <x v="1"/>
    <x v="1"/>
    <n v="0"/>
    <n v="0"/>
    <n v="0"/>
    <n v="0.11799999999999999"/>
    <n v="0.50600000000000001"/>
    <n v="0.375"/>
    <n v="0"/>
    <s v="Y"/>
    <s v="SAD-DF-3-N_S0_0_AA_14.SPA"/>
    <s v="Y"/>
    <x v="1"/>
    <s v="Soil"/>
    <s v="USDA"/>
    <s v="Reflection"/>
    <n v="0"/>
    <s v="Reflection"/>
    <n v="0"/>
    <x v="3"/>
    <x v="2"/>
    <x v="1"/>
    <x v="2"/>
  </r>
  <r>
    <x v="1"/>
    <s v="Low Flow"/>
    <s v="X"/>
    <s v="combine RB-C-LB"/>
    <s v="NA"/>
    <n v="0.115"/>
    <s v="DF-3"/>
    <s v="SAD-DF-3-N_S"/>
    <s v="SAD-DF-3"/>
    <s v="SAD-DF-3-N_S0-0_AA_16"/>
    <n v="16"/>
    <s v="gray"/>
    <s v="fragment"/>
    <x v="1"/>
    <x v="1"/>
    <n v="0"/>
    <n v="0"/>
    <n v="0"/>
    <n v="0.245"/>
    <n v="1.335"/>
    <n v="0.62"/>
    <n v="0"/>
    <s v="Y"/>
    <s v="SAD-DF-3-N_S0_0_AA_16.SPA"/>
    <s v="Y"/>
    <x v="0"/>
    <s v="Polyethylene, low Mw ~4,000 by GPC"/>
    <s v="NIST Chem Web Book"/>
    <n v="0"/>
    <s v="Reflectance"/>
    <n v="0"/>
    <s v="Polymer, Minerals, Organic Materials"/>
    <x v="1"/>
    <x v="1"/>
    <x v="0"/>
    <x v="0"/>
  </r>
  <r>
    <x v="1"/>
    <s v="Low Flow"/>
    <s v="X"/>
    <s v="combine RB-C-LB"/>
    <s v="NA"/>
    <n v="0.115"/>
    <s v="DF-3"/>
    <s v="SAD-DF-3-N_S"/>
    <s v="SAD-DF-3"/>
    <s v="SAD-DF-3-N_S0-0_AA_18"/>
    <n v="18"/>
    <s v="gray"/>
    <s v="fragment"/>
    <x v="1"/>
    <x v="1"/>
    <n v="0"/>
    <n v="0"/>
    <n v="0"/>
    <n v="0.58299999999999996"/>
    <n v="1.1919999999999999"/>
    <n v="0.83499999999999996"/>
    <n v="0"/>
    <s v="Y"/>
    <s v="SAD-DF-3-N_S0_0_AA_18.SPA"/>
    <s v="Y"/>
    <x v="1"/>
    <s v="PEST"/>
    <s v="Moore Institute for Plastic Pollution Research"/>
    <s v="Reflectance"/>
    <n v="0"/>
    <s v="Reflectance"/>
    <n v="0"/>
    <x v="4"/>
    <x v="2"/>
    <x v="0"/>
    <x v="0"/>
  </r>
  <r>
    <x v="1"/>
    <s v="Low Flow"/>
    <s v="X"/>
    <s v="combine RB-C-LB"/>
    <s v="NA"/>
    <n v="0.115"/>
    <s v="DF-3"/>
    <s v="SAD-DF-3-N_S"/>
    <s v="SAD-DF-3"/>
    <s v="SAD-DF-3-N_S0-0_AA_36"/>
    <n v="36"/>
    <s v="gray"/>
    <s v="fragment"/>
    <x v="1"/>
    <x v="1"/>
    <n v="0"/>
    <n v="0"/>
    <n v="0"/>
    <n v="7.6999999999999999E-2"/>
    <n v="0.53500000000000003"/>
    <n v="0.245"/>
    <n v="0"/>
    <s v="Y"/>
    <s v="SAD-DF-3-N_S0_0_AA_36.SPA"/>
    <s v="Y"/>
    <x v="1"/>
    <s v="LDPE.2"/>
    <s v="Moore Institute for Plastic Pollution Research"/>
    <s v="Reflectance"/>
    <n v="0"/>
    <s v="Reflectance"/>
    <n v="0"/>
    <x v="1"/>
    <x v="1"/>
    <x v="0"/>
    <x v="0"/>
  </r>
  <r>
    <x v="1"/>
    <s v="Low Flow"/>
    <s v="X"/>
    <s v="combine RB-C-LB"/>
    <s v="NA"/>
    <n v="0.115"/>
    <s v="DF-3"/>
    <s v="SAD-DF-3-N_S"/>
    <s v="SAD-DF-3"/>
    <s v="SAD-DF-3-N_S0-0_AB_1"/>
    <n v="1"/>
    <s v="blue"/>
    <s v="fragment"/>
    <x v="1"/>
    <x v="2"/>
    <n v="0"/>
    <n v="0"/>
    <n v="0"/>
    <n v="9.9000000000000005E-2"/>
    <n v="0.437"/>
    <n v="0.33400000000000002"/>
    <n v="0"/>
    <s v="Y"/>
    <s v="SAD-DF-3-N_S0_0_AB_1.SPA"/>
    <s v="Y"/>
    <x v="5"/>
    <s v="PEST"/>
    <s v="Moore Institute for Plastic Pollution Research"/>
    <s v="Reflectance"/>
    <n v="0"/>
    <s v="Reflectance"/>
    <n v="0"/>
    <x v="4"/>
    <x v="2"/>
    <x v="0"/>
    <x v="0"/>
  </r>
  <r>
    <x v="1"/>
    <s v="Low Flow"/>
    <s v="X"/>
    <s v="combine RB-C-LB"/>
    <s v="NA"/>
    <n v="0.115"/>
    <s v="DF-3"/>
    <s v="SAD-DF-3-N_S"/>
    <s v="SAD-DF-3"/>
    <s v="SAD-DF-3-N_S0-0_AB_13"/>
    <n v="13"/>
    <s v="White"/>
    <s v="film"/>
    <x v="1"/>
    <x v="5"/>
    <n v="0"/>
    <n v="0"/>
    <s v="done"/>
    <n v="4.2999999999999997E-2"/>
    <n v="0.45700000000000002"/>
    <n v="0.16900000000000001"/>
    <n v="0"/>
    <s v="Y"/>
    <s v="SAD-DF-3-N_S0_0_AB_13.SPA"/>
    <s v="Y"/>
    <x v="5"/>
    <s v="PA66"/>
    <s v="Moore Institute for Plastic Pollution Research"/>
    <s v="Reflectance"/>
    <n v="0"/>
    <s v="Reflectance"/>
    <n v="0"/>
    <x v="9"/>
    <x v="2"/>
    <x v="0"/>
    <x v="0"/>
  </r>
  <r>
    <x v="1"/>
    <s v="Stormflow"/>
    <n v="1"/>
    <s v="RB"/>
    <s v="Outside Thalweg_1"/>
    <n v="0.31"/>
    <s v="SF-1"/>
    <s v="SAD-SF-1-N-1"/>
    <s v="SAD-SF-1"/>
    <s v="SAD-SF-1-N-1_S1-1_A_2"/>
    <n v="2"/>
    <s v="black"/>
    <s v="fragment"/>
    <x v="1"/>
    <x v="1"/>
    <n v="0"/>
    <n v="0"/>
    <s v="done"/>
    <n v="0.20200000000000001"/>
    <n v="2.242"/>
    <n v="0.58099999999999996"/>
    <n v="0"/>
    <s v="Y"/>
    <s v="SAD-SF-1-N-1_S1-1_A_2.SPA"/>
    <s v="Y"/>
    <x v="4"/>
    <s v="PP 9. White Fork Fragment"/>
    <s v="FLOPP, De Frond et al. 2021"/>
    <n v="0"/>
    <s v="TRANSMITTANCE"/>
    <n v="0"/>
    <s v="Polymers"/>
    <x v="1"/>
    <x v="3"/>
    <x v="0"/>
    <x v="1"/>
  </r>
  <r>
    <x v="1"/>
    <s v="Stormflow"/>
    <n v="1"/>
    <s v="RB"/>
    <s v="Outside Thalweg_1"/>
    <n v="0.31"/>
    <s v="SF-1"/>
    <s v="SAD-SF-1-N-1"/>
    <s v="SAD-SF-1"/>
    <s v="SAD-SF-1-N-1_S1-1_A_3"/>
    <n v="3"/>
    <s v="black"/>
    <s v="fragment"/>
    <x v="1"/>
    <x v="1"/>
    <n v="0"/>
    <n v="0"/>
    <s v="done"/>
    <n v="0.22800000000000001"/>
    <n v="0.81399999999999995"/>
    <n v="0.5"/>
    <n v="0"/>
    <s v="Y"/>
    <s v="SAD-SF-1-N-1_S1-1_A_3.SPA"/>
    <s v="Y"/>
    <x v="1"/>
    <s v="PP 50. Green Fragment"/>
    <s v="FLOPP, De Frond et al. 2021"/>
    <n v="0"/>
    <s v="TRANSMITTANCE"/>
    <n v="0"/>
    <s v="Polymers"/>
    <x v="1"/>
    <x v="3"/>
    <x v="0"/>
    <x v="0"/>
  </r>
  <r>
    <x v="1"/>
    <s v="Stormflow"/>
    <n v="1"/>
    <s v="RB"/>
    <s v="Outside Thalweg_1"/>
    <n v="0.31"/>
    <s v="SF-1"/>
    <s v="SAD-SF-1-N-1"/>
    <s v="SAD-SF-1"/>
    <s v="SAD-SF-1-N-1_S1-1_A_4"/>
    <n v="4"/>
    <s v="clear"/>
    <s v="fragment"/>
    <x v="1"/>
    <x v="4"/>
    <n v="0"/>
    <n v="0"/>
    <s v="done"/>
    <n v="0.34799999999999998"/>
    <n v="0.86399999999999999"/>
    <n v="0.71599999999999997"/>
    <n v="0"/>
    <s v="Y"/>
    <s v="SAD-SF-1-N-1_S1-1_A_4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1_A_5"/>
    <n v="5"/>
    <s v="blue"/>
    <s v="fragment"/>
    <x v="1"/>
    <x v="2"/>
    <n v="0"/>
    <n v="0"/>
    <s v="done"/>
    <n v="5.8000000000000003E-2"/>
    <n v="0.91"/>
    <n v="0.187"/>
    <n v="0"/>
    <s v="Y"/>
    <s v="SAD-SF-1-N-1_S1-1_A_5.SPA"/>
    <s v="Y"/>
    <x v="5"/>
    <s v="PVC.1"/>
    <s v="Moore Institute for Plastic Pollution Research"/>
    <s v="Reflectance"/>
    <n v="0"/>
    <s v="Reflectance"/>
    <n v="0"/>
    <x v="5"/>
    <x v="4"/>
    <x v="0"/>
    <x v="0"/>
  </r>
  <r>
    <x v="1"/>
    <s v="Stormflow"/>
    <n v="1"/>
    <s v="RB"/>
    <s v="Outside Thalweg_1"/>
    <n v="0.31"/>
    <s v="SF-1"/>
    <s v="SAD-SF-1-N-1"/>
    <s v="SAD-SF-1"/>
    <s v="SAD-SF-1-N-1_S1-1_A_6"/>
    <n v="6"/>
    <s v="White"/>
    <s v="fragment"/>
    <x v="1"/>
    <x v="5"/>
    <n v="0"/>
    <n v="0"/>
    <s v="done"/>
    <n v="0.38800000000000001"/>
    <n v="1.39"/>
    <n v="0.70799999999999996"/>
    <n v="0"/>
    <s v="Y"/>
    <s v="SAD-SF-1-N-1_S1-1_A_6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1_A_7"/>
    <n v="7"/>
    <s v="clear"/>
    <s v="fragment"/>
    <x v="1"/>
    <x v="4"/>
    <n v="0"/>
    <s v="this color becuase it is dirty"/>
    <s v="done"/>
    <n v="9.8300000000000004E-5"/>
    <n v="1.6E-2"/>
    <n v="7.0000000000000001E-3"/>
    <n v="0"/>
    <s v="Y"/>
    <s v="SAD-SF-1-N-1_S1-1_A_7.SPA"/>
    <s v="Y"/>
    <x v="5"/>
    <s v="Kirschsteinite__R070266-1__Infrared__Infrared_Data_Processed__984"/>
    <s v="RRUFF"/>
    <n v="0"/>
    <s v="ABSORBANCE"/>
    <n v="0"/>
    <s v="Minerals"/>
    <x v="2"/>
    <x v="2"/>
    <x v="1"/>
    <x v="2"/>
  </r>
  <r>
    <x v="1"/>
    <s v="Stormflow"/>
    <n v="1"/>
    <s v="RB"/>
    <s v="Outside Thalweg_1"/>
    <n v="0.31"/>
    <s v="SF-1"/>
    <s v="SAD-SF-1-N-1"/>
    <s v="SAD-SF-1"/>
    <s v="SAD-SF-1-N-1_S1-1_A_8"/>
    <n v="8"/>
    <s v="White"/>
    <s v="fragment"/>
    <x v="1"/>
    <x v="5"/>
    <n v="0"/>
    <n v="0"/>
    <s v="done"/>
    <n v="0.80900000000000005"/>
    <n v="1.929"/>
    <n v="0.72499999999999998"/>
    <n v="0"/>
    <s v="Y"/>
    <s v="SAD-SF-1-N-1_S1-1_A_8.SPA"/>
    <s v="Y"/>
    <x v="0"/>
    <s v="Amber (Baltic; A. Nissenbaum)"/>
    <s v="Kimmel_Center"/>
    <n v="0"/>
    <s v="ABSORBANCE"/>
    <n v="0"/>
    <s v="Organic Materials, Minerals, Archeology"/>
    <x v="2"/>
    <x v="2"/>
    <x v="1"/>
    <x v="2"/>
  </r>
  <r>
    <x v="1"/>
    <s v="Stormflow"/>
    <n v="1"/>
    <s v="RB"/>
    <s v="Outside Thalweg_1"/>
    <n v="0.31"/>
    <s v="SF-1"/>
    <s v="SAD-SF-1-N-1"/>
    <s v="SAD-SF-1"/>
    <s v="SAD-SF-1-N-1_S1-1_A_14"/>
    <n v="14"/>
    <s v="White"/>
    <s v="foam"/>
    <x v="1"/>
    <x v="5"/>
    <n v="0"/>
    <n v="0"/>
    <s v="done"/>
    <n v="0.68700000000000006"/>
    <n v="1.5960000000000001"/>
    <n v="0.69"/>
    <n v="0"/>
    <s v="Y"/>
    <s v="SAD-SF-1-N-1_S1-1_A_14.SPA"/>
    <s v="Y"/>
    <x v="0"/>
    <s v="EPS"/>
    <s v="Moore Institute for Plastic Pollution Research"/>
    <s v="Reflectance"/>
    <n v="0"/>
    <s v="Reflectance"/>
    <n v="0"/>
    <x v="13"/>
    <x v="9"/>
    <x v="0"/>
    <x v="0"/>
  </r>
  <r>
    <x v="1"/>
    <s v="Stormflow"/>
    <n v="1"/>
    <s v="RB"/>
    <s v="Outside Thalweg_1"/>
    <n v="0.31"/>
    <s v="SF-1"/>
    <s v="SAD-SF-1-N-1"/>
    <s v="SAD-SF-1"/>
    <s v="SAD-SF-1-N-1_S1-1_A_19"/>
    <n v="19"/>
    <s v="gray"/>
    <s v="film"/>
    <x v="1"/>
    <x v="1"/>
    <n v="0"/>
    <n v="0"/>
    <s v="done"/>
    <n v="0.25700000000000001"/>
    <n v="1.0329999999999999"/>
    <n v="0.42099999999999999"/>
    <n v="0"/>
    <s v="Y"/>
    <s v="SAD-SF-1-N-1_S1-1_A_19.SPA"/>
    <s v="Y"/>
    <x v="0"/>
    <s v="Acronal"/>
    <s v="archaeometrielabor"/>
    <n v="0"/>
    <s v="TRANSMITTANCE"/>
    <n v="0"/>
    <s v="Paints"/>
    <x v="3"/>
    <x v="2"/>
    <x v="1"/>
    <x v="2"/>
  </r>
  <r>
    <x v="1"/>
    <s v="Stormflow"/>
    <n v="1"/>
    <s v="RB"/>
    <s v="Outside Thalweg_1"/>
    <n v="0.31"/>
    <s v="SF-1"/>
    <s v="SAD-SF-1-N-1"/>
    <s v="SAD-SF-1"/>
    <s v="SAD-SF-1-N-1_S1-1_A_20"/>
    <n v="20"/>
    <s v="red"/>
    <s v="fragment"/>
    <x v="1"/>
    <x v="0"/>
    <n v="0"/>
    <n v="0"/>
    <s v="done"/>
    <n v="1.9699999999999999E-4"/>
    <n v="2.3180000000000001"/>
    <n v="0.38100000000000001"/>
    <n v="2.5139999999999998"/>
    <s v="Y"/>
    <s v="SAD-SF-1-N-1_S1-1_A_20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1_A_21"/>
    <n v="21"/>
    <s v="gray"/>
    <s v="fragment"/>
    <x v="1"/>
    <x v="1"/>
    <n v="0"/>
    <n v="0"/>
    <s v="done"/>
    <n v="0.20200000000000001"/>
    <n v="1.222"/>
    <n v="0.38400000000000001"/>
    <n v="0"/>
    <s v="Y"/>
    <s v="SAD-SF-1-N-1_S1-1_A_21.SPA"/>
    <s v="Y"/>
    <x v="2"/>
    <s v="LDPE.1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1_A_22"/>
    <n v="22"/>
    <s v="gray"/>
    <s v="fragment"/>
    <x v="1"/>
    <x v="1"/>
    <n v="0"/>
    <n v="0"/>
    <s v="done"/>
    <n v="0.55400000000000005"/>
    <n v="1.722"/>
    <n v="0.83799999999999997"/>
    <n v="0"/>
    <s v="Y"/>
    <s v="SAD-SF-1-N-1_S1-1_A_22.SPA"/>
    <s v="Y"/>
    <x v="5"/>
    <s v="Triacontane"/>
    <s v="NIST Chem Web Book"/>
    <n v="0"/>
    <s v="Reflectance"/>
    <n v="0"/>
    <s v="Polymer, Minerals, Organic Materials"/>
    <x v="3"/>
    <x v="2"/>
    <x v="1"/>
    <x v="2"/>
  </r>
  <r>
    <x v="1"/>
    <s v="Stormflow"/>
    <n v="1"/>
    <s v="RB"/>
    <s v="Outside Thalweg_1"/>
    <n v="0.31"/>
    <s v="SF-1"/>
    <s v="SAD-SF-1-N-1"/>
    <s v="SAD-SF-1"/>
    <s v="SAD-SF-1-N-1_S1-1_A_23"/>
    <n v="23"/>
    <s v="pink"/>
    <s v="fragment"/>
    <x v="1"/>
    <x v="0"/>
    <n v="0"/>
    <n v="0"/>
    <s v="done"/>
    <n v="5.8000000000000003E-2"/>
    <n v="0.42"/>
    <n v="0.27600000000000002"/>
    <n v="0"/>
    <s v="Y"/>
    <s v="SAD-SF-1-N-1_S1-1_A_23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1_A_36"/>
    <n v="36"/>
    <s v="yellow"/>
    <s v="foam"/>
    <x v="1"/>
    <x v="6"/>
    <n v="0"/>
    <n v="0"/>
    <s v="done"/>
    <n v="0.78300000000000003"/>
    <n v="1.472"/>
    <n v="0.84199999999999997"/>
    <n v="0"/>
    <s v="Y"/>
    <s v="SAD-SF-1-N-1_S1-1_A_36.SPA"/>
    <s v="Y"/>
    <x v="0"/>
    <s v="Amber (Baltic; A. Nissenbaum)"/>
    <s v="Kimmel_Center"/>
    <n v="0"/>
    <s v="ABSORBANCE"/>
    <n v="0"/>
    <s v="Organic Materials, Minerals, Archeology"/>
    <x v="2"/>
    <x v="2"/>
    <x v="1"/>
    <x v="2"/>
  </r>
  <r>
    <x v="1"/>
    <s v="Stormflow"/>
    <n v="1"/>
    <s v="RB"/>
    <s v="Outside Thalweg_1"/>
    <n v="0.31"/>
    <s v="SF-1"/>
    <s v="SAD-SF-1-N-1"/>
    <s v="SAD-SF-1"/>
    <s v="SAD-SF-1-N-1_S1-1_A_50"/>
    <n v="50"/>
    <s v="White"/>
    <s v="fragment"/>
    <x v="1"/>
    <x v="5"/>
    <n v="0"/>
    <n v="0"/>
    <s v="done"/>
    <n v="0.40100000000000002"/>
    <n v="0.97299999999999998"/>
    <n v="0.67600000000000005"/>
    <n v="0"/>
    <s v="Y"/>
    <s v="SAD-SF-1-N-1_S1-1_A_50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1_A_51"/>
    <n v="51"/>
    <s v="pink"/>
    <s v="fragment"/>
    <x v="1"/>
    <x v="0"/>
    <n v="0"/>
    <n v="0"/>
    <s v="done"/>
    <n v="1.5169999999999999"/>
    <n v="1.6539999999999999"/>
    <n v="1.359"/>
    <n v="0"/>
    <s v="Y"/>
    <s v="SAD-SF-1-N-1_S1-1_A_51.SPA"/>
    <s v="Y"/>
    <x v="5"/>
    <s v="dammar - damar gum"/>
    <s v="archaeometrielabor"/>
    <n v="0"/>
    <s v="TRANSMITTANCE"/>
    <n v="0"/>
    <s v="Paints"/>
    <x v="3"/>
    <x v="2"/>
    <x v="1"/>
    <x v="2"/>
  </r>
  <r>
    <x v="1"/>
    <s v="Stormflow"/>
    <n v="1"/>
    <s v="RB"/>
    <s v="Outside Thalweg_1"/>
    <n v="0.31"/>
    <s v="SF-1"/>
    <s v="SAD-SF-1-N-1"/>
    <s v="SAD-SF-1"/>
    <s v="SAD-SF-1-N-1_S1-1_A_54"/>
    <n v="54"/>
    <s v="White"/>
    <s v="fragment"/>
    <x v="1"/>
    <x v="5"/>
    <n v="0"/>
    <n v="0"/>
    <s v="done"/>
    <n v="0.49099999999999999"/>
    <n v="1.0549999999999999"/>
    <n v="0.85"/>
    <n v="0"/>
    <s v="Y"/>
    <s v="SAD-SF-1-N-1_S1-1_A_54.SPA"/>
    <s v="Y"/>
    <x v="0"/>
    <s v="LDPE.1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1_A_71"/>
    <n v="71"/>
    <s v="clear"/>
    <s v="fragment"/>
    <x v="1"/>
    <x v="4"/>
    <n v="0"/>
    <n v="0"/>
    <s v="done"/>
    <n v="0.312"/>
    <n v="1.151"/>
    <n v="0.55600000000000005"/>
    <n v="0"/>
    <s v="Y"/>
    <s v="SAD-SF-1-N-1_S1-1_A_71.SPA"/>
    <s v="Y"/>
    <x v="0"/>
    <s v="ULDPE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1_A_72"/>
    <n v="72"/>
    <s v="White"/>
    <s v="foam"/>
    <x v="1"/>
    <x v="5"/>
    <n v="0"/>
    <n v="0"/>
    <s v="done"/>
    <n v="0.88700000000000001"/>
    <n v="1.3380000000000001"/>
    <n v="1.071"/>
    <n v="0"/>
    <s v="Y"/>
    <s v="SAD-SF-1-N-1_S1-1_A_72.SPA"/>
    <s v="Y"/>
    <x v="0"/>
    <s v="EPS"/>
    <s v="Moore Institute for Plastic Pollution Research"/>
    <s v="Reflectance"/>
    <n v="0"/>
    <s v="Reflectance"/>
    <n v="0"/>
    <x v="13"/>
    <x v="9"/>
    <x v="0"/>
    <x v="0"/>
  </r>
  <r>
    <x v="1"/>
    <s v="Stormflow"/>
    <n v="1"/>
    <s v="RB"/>
    <s v="Outside Thalweg_1"/>
    <n v="0.31"/>
    <s v="SF-1"/>
    <s v="SAD-SF-1-N-1"/>
    <s v="SAD-SF-1"/>
    <s v="SAD-SF-1-N-1_S1-1_A_74"/>
    <n v="74"/>
    <s v="red"/>
    <s v="fragment"/>
    <x v="1"/>
    <x v="0"/>
    <n v="0"/>
    <n v="0"/>
    <s v="done"/>
    <n v="0.158"/>
    <n v="1.806"/>
    <n v="0.63"/>
    <n v="0"/>
    <s v="Y"/>
    <s v="SAD-SF-1-N-1_S1-1_A_74.SPA"/>
    <s v="Y"/>
    <x v="1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2_A_2"/>
    <n v="2"/>
    <s v="black"/>
    <s v="fragment"/>
    <x v="1"/>
    <x v="1"/>
    <n v="0"/>
    <n v="0"/>
    <s v="done"/>
    <n v="0.52500000000000002"/>
    <n v="1.726"/>
    <n v="0.502"/>
    <n v="0"/>
    <s v="Y"/>
    <s v="SAD-SF-1-N-1_S1-2_A_2.SPA"/>
    <s v="Y"/>
    <x v="1"/>
    <s v="PEST"/>
    <s v="Moore Institute for Plastic Pollution Research"/>
    <s v="Reflectance"/>
    <n v="0"/>
    <s v="Reflectance"/>
    <n v="0"/>
    <x v="4"/>
    <x v="2"/>
    <x v="0"/>
    <x v="0"/>
  </r>
  <r>
    <x v="1"/>
    <s v="Stormflow"/>
    <n v="1"/>
    <s v="RB"/>
    <s v="Outside Thalweg_1"/>
    <n v="0.31"/>
    <s v="SF-1"/>
    <s v="SAD-SF-1-N-1"/>
    <s v="SAD-SF-1"/>
    <s v="SAD-SF-1-N-1_S1-2_A_5"/>
    <n v="5"/>
    <s v="gray"/>
    <s v="film"/>
    <x v="1"/>
    <x v="1"/>
    <n v="0"/>
    <n v="0"/>
    <s v="done"/>
    <n v="1.9699999999999999E-4"/>
    <n v="1.198"/>
    <n v="0.47599999999999998"/>
    <n v="2.9990000000000001"/>
    <s v="Y"/>
    <s v="SAD-SF-1-N-1_S1-2_A_5.SPA"/>
    <s v="Y"/>
    <x v="5"/>
    <s v="polyurethan"/>
    <s v="archaeometrielabor"/>
    <n v="0"/>
    <s v="TRANSMITTANCE"/>
    <n v="0"/>
    <s v="Paints"/>
    <x v="15"/>
    <x v="2"/>
    <x v="0"/>
    <x v="0"/>
  </r>
  <r>
    <x v="1"/>
    <s v="Stormflow"/>
    <n v="1"/>
    <s v="RB"/>
    <s v="Outside Thalweg_1"/>
    <n v="0.31"/>
    <s v="SF-1"/>
    <s v="SAD-SF-1-N-1"/>
    <s v="SAD-SF-1"/>
    <s v="SAD-SF-1-N-1_S1-2_A_6"/>
    <n v="6"/>
    <s v="blue"/>
    <s v="film"/>
    <x v="1"/>
    <x v="2"/>
    <n v="0"/>
    <n v="0"/>
    <s v="done"/>
    <n v="5.9000000000000003E-4"/>
    <n v="2.3090000000000002"/>
    <n v="1.0049999999999999"/>
    <n v="10.519"/>
    <s v="Y"/>
    <s v="SAD-SF-1-N-1_S1-2_A_6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2_A_7"/>
    <n v="7"/>
    <s v="White"/>
    <s v="fragment"/>
    <x v="1"/>
    <x v="5"/>
    <n v="0"/>
    <n v="0"/>
    <s v="done"/>
    <n v="0.25700000000000001"/>
    <n v="1.466"/>
    <n v="0.45800000000000002"/>
    <n v="0"/>
    <s v="Y"/>
    <s v="SAD-SF-1-N-1_S1-2_A_7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2_A_8"/>
    <n v="8"/>
    <s v="pink"/>
    <s v="fragment"/>
    <x v="1"/>
    <x v="0"/>
    <n v="0"/>
    <n v="0"/>
    <s v="done"/>
    <n v="0.161"/>
    <n v="0.52200000000000002"/>
    <n v="0.42899999999999999"/>
    <n v="0"/>
    <s v="Y"/>
    <s v="SAD-SF-1-N-1_S1-2_A_8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1"/>
    <s v="Stormflow"/>
    <n v="1"/>
    <s v="RB"/>
    <s v="Outside Thalweg_1"/>
    <n v="0.31"/>
    <s v="SF-1"/>
    <s v="SAD-SF-1-N-1"/>
    <s v="SAD-SF-1"/>
    <s v="SAD-SF-1-N-1_S1-2_A_18"/>
    <n v="18"/>
    <s v="green"/>
    <s v="fragment"/>
    <x v="1"/>
    <x v="3"/>
    <n v="0"/>
    <n v="0"/>
    <s v="done"/>
    <n v="0.86899999999999999"/>
    <n v="1.6950000000000001"/>
    <n v="0.81100000000000005"/>
    <n v="0"/>
    <s v="Y"/>
    <s v="SAD-SF-1-N-1_S1-2_A_18.SPA"/>
    <s v="Y"/>
    <x v="0"/>
    <s v="Amber (Chiapas; Dominican Republic)"/>
    <s v="Kimmel_Center"/>
    <n v="0"/>
    <s v="ABSORBANCE"/>
    <n v="0"/>
    <s v="Organic Materials, Minerals, Archeology"/>
    <x v="2"/>
    <x v="2"/>
    <x v="1"/>
    <x v="2"/>
  </r>
  <r>
    <x v="1"/>
    <s v="Stormflow"/>
    <n v="1"/>
    <s v="RB"/>
    <s v="Outside Thalweg_1"/>
    <n v="0.31"/>
    <s v="SF-1"/>
    <s v="SAD-SF-1-N-1"/>
    <s v="SAD-SF-1"/>
    <s v="SAD-SF-1-N-1_S1-2_A_19"/>
    <n v="19"/>
    <s v="gray"/>
    <s v="fragment"/>
    <x v="1"/>
    <x v="1"/>
    <n v="0"/>
    <n v="0"/>
    <s v="done"/>
    <n v="0.39200000000000002"/>
    <n v="1.4630000000000001"/>
    <n v="0.40400000000000003"/>
    <n v="0"/>
    <s v="Y"/>
    <s v="SAD-SF-1-N-1_S1-2_A_19.SPA"/>
    <s v="Y"/>
    <x v="1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2_A_22"/>
    <n v="22"/>
    <s v="gray"/>
    <s v="fragment"/>
    <x v="1"/>
    <x v="1"/>
    <n v="0"/>
    <n v="0"/>
    <s v="done"/>
    <n v="0.30599999999999999"/>
    <n v="0.90700000000000003"/>
    <n v="0.76500000000000001"/>
    <n v="0"/>
    <s v="Y"/>
    <s v="SAD-SF-1-N-1_S1-2_A_22.SPA"/>
    <s v="Y"/>
    <x v="1"/>
    <s v="PP 57. White Film"/>
    <s v="FLOPP, De Frond et al. 2021"/>
    <n v="0"/>
    <s v="TRANSMITTANCE"/>
    <n v="0"/>
    <s v="Polymers"/>
    <x v="1"/>
    <x v="3"/>
    <x v="0"/>
    <x v="0"/>
  </r>
  <r>
    <x v="1"/>
    <s v="Stormflow"/>
    <n v="1"/>
    <s v="RB"/>
    <s v="Outside Thalweg_1"/>
    <n v="0.31"/>
    <s v="SF-1"/>
    <s v="SAD-SF-1-N-1"/>
    <s v="SAD-SF-1"/>
    <s v="SAD-SF-1-N-1_S1-2_A_23"/>
    <n v="23"/>
    <s v="green"/>
    <s v="fragment"/>
    <x v="1"/>
    <x v="3"/>
    <n v="0"/>
    <n v="0"/>
    <s v="done"/>
    <n v="0.87"/>
    <n v="1.8540000000000001"/>
    <n v="0.69099999999999995"/>
    <n v="0"/>
    <s v="Y"/>
    <s v="SAD-SF-1-N-1_S1-2_A_23.SPA"/>
    <s v="Y"/>
    <x v="0"/>
    <s v="bernstein - amber"/>
    <s v="archaeometrielabor"/>
    <n v="0"/>
    <s v="TRANSMITTANCE"/>
    <n v="0"/>
    <s v="Paints"/>
    <x v="3"/>
    <x v="2"/>
    <x v="1"/>
    <x v="2"/>
  </r>
  <r>
    <x v="1"/>
    <s v="Stormflow"/>
    <n v="1"/>
    <s v="RB"/>
    <s v="Outside Thalweg_1"/>
    <n v="0.31"/>
    <s v="SF-1"/>
    <s v="SAD-SF-1-N-1"/>
    <s v="SAD-SF-1"/>
    <s v="SAD-SF-1-N-1_S1-2_A_49"/>
    <n v="49"/>
    <s v="White"/>
    <s v="fragment"/>
    <x v="1"/>
    <x v="5"/>
    <n v="0"/>
    <n v="0"/>
    <s v="done"/>
    <n v="2.1859999999999999"/>
    <n v="2.0680000000000001"/>
    <n v="1.4990000000000001"/>
    <n v="0"/>
    <s v="Y"/>
    <s v="SAD-SF-1-N-1_S1-2_A_49.SPA"/>
    <s v="Y"/>
    <x v="1"/>
    <s v="Soil"/>
    <s v="USDA"/>
    <s v="Reflection"/>
    <n v="0"/>
    <s v="Reflection"/>
    <n v="0"/>
    <x v="3"/>
    <x v="2"/>
    <x v="1"/>
    <x v="2"/>
  </r>
  <r>
    <x v="1"/>
    <s v="Stormflow"/>
    <n v="1"/>
    <s v="RB"/>
    <s v="Outside Thalweg_1"/>
    <n v="0.31"/>
    <s v="SF-1"/>
    <s v="SAD-SF-1-N-1"/>
    <s v="SAD-SF-1"/>
    <s v="SAD-SF-1-N-1_S1-2_A_61"/>
    <n v="61"/>
    <s v="White"/>
    <s v="fragment"/>
    <x v="1"/>
    <x v="5"/>
    <n v="0"/>
    <n v="0"/>
    <s v="done"/>
    <n v="13.709"/>
    <n v="6.2649999999999997"/>
    <n v="3.0030000000000001"/>
    <n v="0"/>
    <s v="Y"/>
    <s v="SAD-SF-1-N-1_S1-2_A_61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2_A_68"/>
    <n v="68"/>
    <s v="White"/>
    <s v="fragment"/>
    <x v="1"/>
    <x v="5"/>
    <n v="0"/>
    <n v="0"/>
    <s v="done"/>
    <n v="0.11899999999999999"/>
    <n v="0.83"/>
    <n v="0.33600000000000002"/>
    <n v="0"/>
    <s v="Y"/>
    <s v="SAD-SF-1-N-1_S1-2_A_68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1"/>
    <s v="Stormflow"/>
    <n v="1"/>
    <s v="RB"/>
    <s v="Outside Thalweg_1"/>
    <n v="0.31"/>
    <s v="SF-1"/>
    <s v="SAD-SF-1-N-1"/>
    <s v="SAD-SF-1"/>
    <s v="SAD-SF-1-N-1_S1-2_A_69"/>
    <n v="69"/>
    <s v="clear"/>
    <s v="fragment"/>
    <x v="1"/>
    <x v="4"/>
    <n v="0"/>
    <n v="0"/>
    <s v="done"/>
    <n v="0.80700000000000005"/>
    <n v="3.335"/>
    <n v="0.85"/>
    <n v="0"/>
    <s v="Y"/>
    <s v="SAD-SF-1-N-1_S1-2_A_69.SPA"/>
    <s v="Y"/>
    <x v="5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2_A_70"/>
    <n v="70"/>
    <s v="pink"/>
    <s v="fragment"/>
    <x v="1"/>
    <x v="0"/>
    <n v="0"/>
    <n v="0"/>
    <s v="done"/>
    <n v="0.20200000000000001"/>
    <n v="0.747"/>
    <n v="0.45300000000000001"/>
    <n v="0"/>
    <s v="Y"/>
    <s v="SAD-SF-1-N-1_S1-2_A_70.SPA"/>
    <s v="Y"/>
    <x v="1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3_A_1"/>
    <n v="1"/>
    <s v="blue"/>
    <s v="fragment"/>
    <x v="1"/>
    <x v="2"/>
    <n v="0"/>
    <n v="0"/>
    <s v="done"/>
    <n v="2.4910000000000001"/>
    <n v="3.2650000000000001"/>
    <n v="1.4239999999999999"/>
    <n v="0"/>
    <s v="Y"/>
    <s v="SAD-SF-1-N-1_S1-3_A_1.SPA"/>
    <s v="Y"/>
    <x v="1"/>
    <s v="EVA"/>
    <s v="Moore Institute for Plastic Pollution Research"/>
    <s v="Reflectance"/>
    <n v="0"/>
    <s v="Reflectance"/>
    <n v="0"/>
    <x v="7"/>
    <x v="5"/>
    <x v="0"/>
    <x v="0"/>
  </r>
  <r>
    <x v="1"/>
    <s v="Stormflow"/>
    <n v="1"/>
    <s v="RB"/>
    <s v="Outside Thalweg_1"/>
    <n v="0.31"/>
    <s v="SF-1"/>
    <s v="SAD-SF-1-N-1"/>
    <s v="SAD-SF-1"/>
    <s v="SAD-SF-1-N-1_S1-3_A_2"/>
    <n v="2"/>
    <s v="green"/>
    <s v="fragment"/>
    <x v="1"/>
    <x v="3"/>
    <n v="0"/>
    <n v="0"/>
    <s v="done"/>
    <n v="0.49099999999999999"/>
    <n v="1.1859999999999999"/>
    <n v="0.64300000000000002"/>
    <n v="0"/>
    <s v="Y"/>
    <s v="SAD-SF-1-N-1_S1-3_A_2.SPA"/>
    <s v="Y"/>
    <x v="0"/>
    <s v="Res 9 Pisticia lentiscus"/>
    <s v="Kimmel_Center"/>
    <n v="0"/>
    <s v="ABSORBANCE"/>
    <n v="0"/>
    <s v="Organic Materials, Minerals, Archeology"/>
    <x v="3"/>
    <x v="2"/>
    <x v="1"/>
    <x v="2"/>
  </r>
  <r>
    <x v="1"/>
    <s v="Stormflow"/>
    <n v="1"/>
    <s v="RB"/>
    <s v="Outside Thalweg_1"/>
    <n v="0.31"/>
    <s v="SF-1"/>
    <s v="SAD-SF-1-N-1"/>
    <s v="SAD-SF-1"/>
    <s v="SAD-SF-1-N-1_S1-3_A_3"/>
    <n v="3"/>
    <s v="blue"/>
    <s v="fragment"/>
    <x v="1"/>
    <x v="2"/>
    <n v="0"/>
    <n v="0"/>
    <s v="done"/>
    <n v="0.55800000000000005"/>
    <n v="1.796"/>
    <n v="0.41499999999999998"/>
    <n v="0"/>
    <s v="Y"/>
    <s v="SAD-SF-1-N-1_S1-3_A_3.SPA"/>
    <s v="Y"/>
    <x v="0"/>
    <s v="PVC.1"/>
    <s v="Moore Institute for Plastic Pollution Research"/>
    <s v="Reflectance"/>
    <n v="0"/>
    <s v="Reflectance"/>
    <n v="0"/>
    <x v="5"/>
    <x v="4"/>
    <x v="0"/>
    <x v="0"/>
  </r>
  <r>
    <x v="1"/>
    <s v="Stormflow"/>
    <n v="1"/>
    <s v="RB"/>
    <s v="Outside Thalweg_1"/>
    <n v="0.31"/>
    <s v="SF-1"/>
    <s v="SAD-SF-1-N-1"/>
    <s v="SAD-SF-1"/>
    <s v="SAD-SF-1-N-1_S1-3_A_5"/>
    <n v="5"/>
    <s v="gray"/>
    <s v="fragment"/>
    <x v="1"/>
    <x v="1"/>
    <n v="0"/>
    <n v="0"/>
    <s v="done"/>
    <n v="0.77200000000000002"/>
    <n v="1.2569999999999999"/>
    <n v="0.88"/>
    <n v="0"/>
    <s v="Y"/>
    <s v="SAD-SF-1-N-1_S1-3_A_5.SPA"/>
    <s v="Y"/>
    <x v="1"/>
    <s v="PET.2"/>
    <s v="Moore Institute for Plastic Pollution Research"/>
    <s v="Reflectance"/>
    <n v="0"/>
    <s v="Reflectance"/>
    <n v="0"/>
    <x v="0"/>
    <x v="0"/>
    <x v="0"/>
    <x v="0"/>
  </r>
  <r>
    <x v="1"/>
    <s v="Stormflow"/>
    <n v="1"/>
    <s v="RB"/>
    <s v="Outside Thalweg_1"/>
    <n v="0.31"/>
    <s v="SF-1"/>
    <s v="SAD-SF-1-N-1"/>
    <s v="SAD-SF-1"/>
    <s v="SAD-SF-1-N-1_S1-3_A_6"/>
    <n v="6"/>
    <s v="green"/>
    <s v="fragment"/>
    <x v="1"/>
    <x v="3"/>
    <n v="0"/>
    <n v="0"/>
    <s v="done"/>
    <n v="0.13400000000000001"/>
    <n v="2.4700000000000002"/>
    <n v="0.222"/>
    <n v="0"/>
    <s v="Y"/>
    <s v="SAD-SF-1-N-1_S1-3_A_6.SPA"/>
    <s v="Y"/>
    <x v="5"/>
    <s v="Probe 82, Plextol D360 (Kremer), Dispersion in Ethanol"/>
    <s v="archaeometrielabor"/>
    <n v="0"/>
    <s v="TRANSMITTANCE"/>
    <n v="0"/>
    <s v="Paints"/>
    <x v="3"/>
    <x v="2"/>
    <x v="1"/>
    <x v="2"/>
  </r>
  <r>
    <x v="1"/>
    <s v="Stormflow"/>
    <n v="1"/>
    <s v="RB"/>
    <s v="Outside Thalweg_1"/>
    <n v="0.31"/>
    <s v="SF-1"/>
    <s v="SAD-SF-1-N-1"/>
    <s v="SAD-SF-1"/>
    <s v="SAD-SF-1-N-1_S1-3_A_13"/>
    <n v="13"/>
    <s v="clear"/>
    <s v="fragment"/>
    <x v="1"/>
    <x v="4"/>
    <n v="0"/>
    <n v="0"/>
    <s v="done"/>
    <n v="5.4100000000000003E-4"/>
    <n v="3.6560000000000001"/>
    <n v="1.8440000000000001"/>
    <n v="9.407"/>
    <s v="Y"/>
    <s v="SAD-SF-1-N-1_S1-3_A_13.SPA"/>
    <s v="Y"/>
    <x v="0"/>
    <s v="Amber (Baltic; A. Nissenbaum)"/>
    <s v="Kimmel_Center"/>
    <n v="0"/>
    <s v="ABSORBANCE"/>
    <n v="0"/>
    <s v="Organic Materials, Minerals, Archeology"/>
    <x v="2"/>
    <x v="2"/>
    <x v="1"/>
    <x v="2"/>
  </r>
  <r>
    <x v="1"/>
    <s v="Stormflow"/>
    <n v="1"/>
    <s v="RB"/>
    <s v="Outside Thalweg_1"/>
    <n v="0.31"/>
    <s v="SF-1"/>
    <s v="SAD-SF-1-N-1"/>
    <s v="SAD-SF-1"/>
    <s v="SAD-SF-1-N-1_S1-3_A_24"/>
    <n v="24"/>
    <s v="blue"/>
    <s v="fragment"/>
    <x v="1"/>
    <x v="2"/>
    <n v="0"/>
    <n v="0"/>
    <s v="done"/>
    <n v="0.42299999999999999"/>
    <n v="0.98499999999999999"/>
    <n v="0.71099999999999997"/>
    <n v="0"/>
    <s v="Y"/>
    <s v="SAD-SF-1-N-1_S1-3_A_24.SPA"/>
    <s v="Y"/>
    <x v="2"/>
    <s v="LDPE.1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3_A_25"/>
    <n v="25"/>
    <s v="blue"/>
    <s v="fragment"/>
    <x v="1"/>
    <x v="2"/>
    <n v="0"/>
    <n v="0"/>
    <s v="done"/>
    <n v="0.83599999999999997"/>
    <n v="2.1749999999999998"/>
    <n v="0.748"/>
    <n v="0"/>
    <s v="Y"/>
    <s v="SAD-SF-1-N-1_S1-3_A_25.SPA"/>
    <s v="Y"/>
    <x v="0"/>
    <s v="HDPE.1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3_A_42"/>
    <n v="42"/>
    <s v="black"/>
    <s v="fragment"/>
    <x v="1"/>
    <x v="1"/>
    <n v="0"/>
    <n v="0"/>
    <s v="done"/>
    <n v="0.13400000000000001"/>
    <n v="1.1910000000000001"/>
    <n v="0.46300000000000002"/>
    <n v="0"/>
    <s v="Y"/>
    <s v="SAD-SF-1-N-1_S1-3_A_42.SPA"/>
    <s v="Y"/>
    <x v="1"/>
    <s v="PP 9. White Fork Fragment"/>
    <s v="FLOPP, De Frond et al. 2021"/>
    <n v="0"/>
    <s v="TRANSMITTANCE"/>
    <n v="0"/>
    <s v="Polymers"/>
    <x v="1"/>
    <x v="3"/>
    <x v="0"/>
    <x v="0"/>
  </r>
  <r>
    <x v="1"/>
    <s v="Stormflow"/>
    <n v="1"/>
    <s v="RB"/>
    <s v="Outside Thalweg_1"/>
    <n v="0.31"/>
    <s v="SF-1"/>
    <s v="SAD-SF-1-N-1"/>
    <s v="SAD-SF-1"/>
    <s v="SAD-SF-1-N-1_S1-3_A_43"/>
    <n v="43"/>
    <s v="black"/>
    <s v="fragment"/>
    <x v="1"/>
    <x v="1"/>
    <n v="0"/>
    <n v="0"/>
    <s v="done"/>
    <n v="0.17399999999999999"/>
    <n v="2.5270000000000001"/>
    <n v="0.39100000000000001"/>
    <n v="0"/>
    <s v="Y"/>
    <s v="SAD-SF-1-N-1_S1-3_A_43.SPA"/>
    <s v="Y"/>
    <x v="1"/>
    <s v="LDPE.1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3_A_49"/>
    <n v="49"/>
    <s v="gray"/>
    <s v="fragment"/>
    <x v="1"/>
    <x v="1"/>
    <n v="0"/>
    <n v="0"/>
    <s v="done"/>
    <n v="0.19800000000000001"/>
    <n v="1.0649999999999999"/>
    <n v="0.39300000000000002"/>
    <n v="0"/>
    <s v="Y"/>
    <s v="SAD-SF-1-N-1_S1-3_A_49.SPA"/>
    <s v="Y"/>
    <x v="5"/>
    <s v="Triacontane"/>
    <s v="NIST Chem Web Book"/>
    <n v="0"/>
    <s v="Reflectance"/>
    <n v="0"/>
    <s v="Polymer, Minerals, Organic Materials"/>
    <x v="3"/>
    <x v="2"/>
    <x v="1"/>
    <x v="2"/>
  </r>
  <r>
    <x v="1"/>
    <s v="Stormflow"/>
    <n v="1"/>
    <s v="RB"/>
    <s v="Outside Thalweg_1"/>
    <n v="0.31"/>
    <s v="SF-1"/>
    <s v="SAD-SF-1-N-1"/>
    <s v="SAD-SF-1"/>
    <s v="SAD-SF-1-N-1_S1-3_A_52"/>
    <n v="52"/>
    <s v="clear"/>
    <s v="fragment"/>
    <x v="1"/>
    <x v="4"/>
    <n v="0"/>
    <n v="0"/>
    <s v="done"/>
    <n v="0.46600000000000003"/>
    <n v="3.726"/>
    <n v="1.254"/>
    <n v="0"/>
    <s v="Y"/>
    <s v="SAD-SF-1-N-1_S1-3_A_52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3_A_61"/>
    <n v="61"/>
    <s v="White"/>
    <s v="fragment"/>
    <x v="1"/>
    <x v="5"/>
    <n v="0"/>
    <n v="0"/>
    <s v="done"/>
    <n v="0.45800000000000002"/>
    <n v="1.7829999999999999"/>
    <n v="1.04"/>
    <n v="0"/>
    <s v="Y"/>
    <s v="SAD-SF-1-N-1_S1-3_A_61.SPA"/>
    <s v="Y"/>
    <x v="0"/>
    <s v="Polyethylene, low Mw ~4,000 by GPC"/>
    <s v="NIST Chem Web Book"/>
    <n v="0"/>
    <s v="Reflectance"/>
    <n v="0"/>
    <s v="Polymer, Minerals, Organic Materials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3_A_62"/>
    <n v="62"/>
    <s v="clear"/>
    <s v="film"/>
    <x v="1"/>
    <x v="4"/>
    <n v="0"/>
    <n v="0"/>
    <s v="done"/>
    <n v="1.5449999999999999"/>
    <n v="1.9810000000000001"/>
    <n v="1.37"/>
    <n v="0"/>
    <s v="Y"/>
    <s v="SAD-SF-1-N-1_S1-3_A_62.SPA"/>
    <s v="Y"/>
    <x v="0"/>
    <s v="Acronal"/>
    <s v="archaeometrielabor"/>
    <n v="0"/>
    <s v="TRANSMITTANCE"/>
    <n v="0"/>
    <s v="Paints"/>
    <x v="3"/>
    <x v="2"/>
    <x v="1"/>
    <x v="2"/>
  </r>
  <r>
    <x v="1"/>
    <s v="Stormflow"/>
    <n v="1"/>
    <s v="RB"/>
    <s v="Outside Thalweg_1"/>
    <n v="0.31"/>
    <s v="SF-1"/>
    <s v="SAD-SF-1-N-1"/>
    <s v="SAD-SF-1"/>
    <s v="SAD-SF-1-N-1_S1-4_A_2"/>
    <n v="2"/>
    <s v="green"/>
    <s v="fragment"/>
    <x v="1"/>
    <x v="3"/>
    <n v="0"/>
    <n v="0"/>
    <s v="done"/>
    <n v="1.891"/>
    <n v="3.4079999999999999"/>
    <n v="0.85099999999999998"/>
    <n v="0"/>
    <s v="Y"/>
    <s v="SAD-SF-1-N-1_S1-4_A_2.SPA"/>
    <s v="Y"/>
    <x v="0"/>
    <s v="Amber (Chiapas; Dominican Republic)"/>
    <s v="Kimmel_Center"/>
    <n v="0"/>
    <s v="ABSORBANCE"/>
    <n v="0"/>
    <s v="Organic Materials, Minerals, Archeology"/>
    <x v="2"/>
    <x v="2"/>
    <x v="1"/>
    <x v="2"/>
  </r>
  <r>
    <x v="1"/>
    <s v="Stormflow"/>
    <n v="1"/>
    <s v="RB"/>
    <s v="Outside Thalweg_1"/>
    <n v="0.31"/>
    <s v="SF-1"/>
    <s v="SAD-SF-1-N-1"/>
    <s v="SAD-SF-1"/>
    <s v="SAD-SF-1-N-1_S1-4_A_3"/>
    <n v="3"/>
    <s v="black"/>
    <s v="fragment"/>
    <x v="1"/>
    <x v="1"/>
    <n v="0"/>
    <n v="0"/>
    <s v="done"/>
    <n v="9.4E-2"/>
    <n v="1.018"/>
    <n v="0.20399999999999999"/>
    <n v="0"/>
    <s v="Y"/>
    <s v="SAD-SF-1-N-1_S1-4_A_3.SPA"/>
    <s v="Y"/>
    <x v="0"/>
    <s v="Polyethylene, low Mw ~4,000 by GPC"/>
    <s v="NIST Chem Web Book"/>
    <n v="0"/>
    <s v="Reflectance"/>
    <n v="0"/>
    <s v="Polymer, Minerals, Organic Materials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4_A_4"/>
    <n v="4"/>
    <s v="black"/>
    <s v="fragment"/>
    <x v="1"/>
    <x v="1"/>
    <n v="0"/>
    <n v="0"/>
    <s v="done"/>
    <n v="0.108"/>
    <n v="1.986"/>
    <n v="0.28599999999999998"/>
    <n v="0"/>
    <s v="Y"/>
    <s v="SAD-SF-1-N-1_S1-4_A_4.SPA"/>
    <s v="Y"/>
    <x v="6"/>
    <s v="PET.1"/>
    <s v="Moore Institute for Plastic Pollution Research"/>
    <s v="Reflectance"/>
    <n v="0"/>
    <s v="Reflectance"/>
    <n v="0"/>
    <x v="0"/>
    <x v="0"/>
    <x v="0"/>
    <x v="1"/>
  </r>
  <r>
    <x v="1"/>
    <s v="Stormflow"/>
    <n v="1"/>
    <s v="RB"/>
    <s v="Outside Thalweg_1"/>
    <n v="0.31"/>
    <s v="SF-1"/>
    <s v="SAD-SF-1-N-1"/>
    <s v="SAD-SF-1"/>
    <s v="SAD-SF-1-N-1_S1-4_A_10"/>
    <n v="10"/>
    <s v="clear"/>
    <s v="fragment"/>
    <x v="1"/>
    <x v="4"/>
    <n v="0"/>
    <n v="0"/>
    <s v="done"/>
    <n v="0.83499999999999996"/>
    <n v="1.58"/>
    <n v="1.2689999999999999"/>
    <n v="0"/>
    <s v="Y"/>
    <s v="SAD-SF-1-N-1_S1-4_A_10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1"/>
    <s v="Stormflow"/>
    <n v="1"/>
    <s v="RB"/>
    <s v="Outside Thalweg_1"/>
    <n v="0.31"/>
    <s v="SF-1"/>
    <s v="SAD-SF-1-N-1"/>
    <s v="SAD-SF-1"/>
    <s v="SAD-SF-1-N-1_S1-4_A_13"/>
    <n v="13"/>
    <s v="clear"/>
    <s v="fragment"/>
    <x v="1"/>
    <x v="4"/>
    <n v="0"/>
    <n v="0"/>
    <s v="done"/>
    <n v="0.65600000000000003"/>
    <n v="1.4119999999999999"/>
    <n v="0.96099999999999997"/>
    <n v="0"/>
    <s v="Y"/>
    <s v="SAD-SF-1-N-1_S1-4_A_13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4_A_27"/>
    <n v="27"/>
    <s v="pink"/>
    <s v="fragment"/>
    <x v="1"/>
    <x v="0"/>
    <n v="0"/>
    <n v="0"/>
    <s v="done"/>
    <n v="1.089"/>
    <n v="1.577"/>
    <n v="1.276"/>
    <n v="0"/>
    <s v="Y"/>
    <s v="SAD-SF-1-N-1_S1-4_A_27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4_A_38"/>
    <n v="38"/>
    <s v="pink"/>
    <s v="fragment"/>
    <x v="1"/>
    <x v="0"/>
    <n v="0"/>
    <n v="0"/>
    <s v="done"/>
    <n v="0.81599999999999995"/>
    <n v="1.349"/>
    <n v="1.0920000000000001"/>
    <n v="0"/>
    <s v="Y"/>
    <s v="SAD-SF-1-N-1_S1-4_A_38.SPA"/>
    <s v="Y"/>
    <x v="0"/>
    <s v="Acronal"/>
    <s v="archaeometrielabor"/>
    <n v="0"/>
    <s v="TRANSMITTANCE"/>
    <n v="0"/>
    <s v="Paints"/>
    <x v="3"/>
    <x v="2"/>
    <x v="1"/>
    <x v="2"/>
  </r>
  <r>
    <x v="1"/>
    <s v="Stormflow"/>
    <n v="1"/>
    <s v="RB"/>
    <s v="Outside Thalweg_1"/>
    <n v="0.31"/>
    <s v="SF-1"/>
    <s v="SAD-SF-1-N-1"/>
    <s v="SAD-SF-1"/>
    <s v="SAD-SF-1-N-1_S1-4_A_47"/>
    <n v="47"/>
    <s v="pink"/>
    <s v="fragment"/>
    <x v="1"/>
    <x v="0"/>
    <n v="0"/>
    <n v="0"/>
    <s v="done"/>
    <n v="0.44900000000000001"/>
    <n v="1.34"/>
    <n v="0.80800000000000005"/>
    <n v="0"/>
    <s v="Y"/>
    <s v="SAD-SF-1-N-1_S1-4_A_47.SPA"/>
    <s v="Y"/>
    <x v="0"/>
    <s v="HDPE.1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4_A_51"/>
    <n v="51"/>
    <s v="White"/>
    <s v="fragment"/>
    <x v="1"/>
    <x v="5"/>
    <n v="0"/>
    <n v="0"/>
    <s v="done"/>
    <n v="0.27400000000000002"/>
    <n v="0.77200000000000002"/>
    <n v="0.51400000000000001"/>
    <n v="0"/>
    <s v="Y"/>
    <s v="SAD-SF-1-N-1_S1-4_A_51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4_A_53"/>
    <n v="53"/>
    <s v="gray"/>
    <s v="fragment"/>
    <x v="1"/>
    <x v="1"/>
    <n v="0"/>
    <n v="0"/>
    <s v="done"/>
    <n v="1.4799999999999999E-4"/>
    <n v="1.9350000000000001"/>
    <n v="0.311"/>
    <n v="2.165"/>
    <s v="Y"/>
    <s v="SAD-SF-1-N-1_S1-4_A_53.SPA"/>
    <s v="Y"/>
    <x v="6"/>
    <s v="HDPE.1"/>
    <s v="Moore Institute for Plastic Pollution Research"/>
    <s v="Reflectance"/>
    <n v="0"/>
    <s v="Reflectance"/>
    <n v="0"/>
    <x v="1"/>
    <x v="1"/>
    <x v="0"/>
    <x v="1"/>
  </r>
  <r>
    <x v="1"/>
    <s v="Stormflow"/>
    <n v="1"/>
    <s v="RB"/>
    <s v="Outside Thalweg_1"/>
    <n v="0.31"/>
    <s v="SF-1"/>
    <s v="SAD-SF-1-N-1"/>
    <s v="SAD-SF-1"/>
    <s v="SAD-SF-1-N-1_S1-4_A_54"/>
    <n v="54"/>
    <s v="gray"/>
    <s v="fragment"/>
    <x v="1"/>
    <x v="1"/>
    <n v="0"/>
    <n v="0"/>
    <s v="done"/>
    <n v="0.104"/>
    <n v="0.70199999999999996"/>
    <n v="0.27500000000000002"/>
    <n v="0"/>
    <s v="Y"/>
    <s v="SAD-SF-1-N-1_S1-4_A_54.SPA"/>
    <s v="Y"/>
    <x v="5"/>
    <s v="Triacontane"/>
    <s v="NIST Chem Web Book"/>
    <n v="0"/>
    <s v="Reflectance"/>
    <n v="0"/>
    <s v="Polymer, Minerals, Organic Materials"/>
    <x v="3"/>
    <x v="2"/>
    <x v="1"/>
    <x v="2"/>
  </r>
  <r>
    <x v="1"/>
    <s v="Stormflow"/>
    <n v="1"/>
    <s v="RB"/>
    <s v="Outside Thalweg_1"/>
    <n v="0.31"/>
    <s v="SF-1"/>
    <s v="SAD-SF-1-N-1"/>
    <s v="SAD-SF-1"/>
    <s v="SAD-SF-1-N-1_S1-4_A_55"/>
    <n v="55"/>
    <s v="White"/>
    <s v="fragment"/>
    <x v="1"/>
    <x v="5"/>
    <n v="0"/>
    <n v="0"/>
    <s v="done"/>
    <n v="8.8999999999999996E-2"/>
    <n v="0.53900000000000003"/>
    <n v="0.33100000000000002"/>
    <n v="0"/>
    <s v="Y"/>
    <s v="SAD-SF-1-N-1_S1-4_A_55.SPA"/>
    <s v="Y"/>
    <x v="0"/>
    <s v="MDPE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4_A_57"/>
    <n v="57"/>
    <s v="pink"/>
    <s v="fragment"/>
    <x v="1"/>
    <x v="0"/>
    <n v="0"/>
    <n v="0"/>
    <s v="done"/>
    <n v="7.2999999999999995E-2"/>
    <n v="0.64500000000000002"/>
    <n v="0.245"/>
    <n v="0"/>
    <s v="Y"/>
    <s v="SAD-SF-1-N-1_S1-4_A_57.SPA"/>
    <s v="Y"/>
    <x v="0"/>
    <s v="LDPE.1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4_A_68"/>
    <n v="68"/>
    <s v="White"/>
    <s v="fragment"/>
    <x v="1"/>
    <x v="5"/>
    <n v="0"/>
    <n v="0"/>
    <s v="done"/>
    <n v="0.96599999999999997"/>
    <n v="2.0609999999999999"/>
    <n v="1.29"/>
    <n v="0"/>
    <s v="Y"/>
    <s v="SAD-SF-1-N-1_S1-4_A_68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4_A_70"/>
    <n v="70"/>
    <s v="blue"/>
    <s v="fragment"/>
    <x v="1"/>
    <x v="2"/>
    <n v="0"/>
    <n v="0"/>
    <s v="done"/>
    <n v="0.125"/>
    <n v="1.496"/>
    <n v="0.154"/>
    <n v="0"/>
    <s v="Y"/>
    <s v="SAD-SF-1-N-1_S1-4_A_70.SPA"/>
    <s v="Y"/>
    <x v="5"/>
    <s v="Probe 82, Plextol D360 (Kremer), Dispersion in Ethanol"/>
    <s v="archaeometrielabor"/>
    <n v="0"/>
    <s v="TRANSMITTANCE"/>
    <n v="0"/>
    <s v="Paints"/>
    <x v="3"/>
    <x v="2"/>
    <x v="1"/>
    <x v="2"/>
  </r>
  <r>
    <x v="1"/>
    <s v="Stormflow"/>
    <n v="1"/>
    <s v="RB"/>
    <s v="Outside Thalweg_1"/>
    <n v="0.31"/>
    <s v="SF-1"/>
    <s v="SAD-SF-1-N-1"/>
    <s v="SAD-SF-1"/>
    <s v="SAD-SF-1-N-1_S1-4_A_74"/>
    <n v="74"/>
    <s v="pink"/>
    <s v="fragment"/>
    <x v="1"/>
    <x v="0"/>
    <n v="0"/>
    <n v="0"/>
    <s v="done"/>
    <n v="0.24"/>
    <n v="0.69899999999999995"/>
    <n v="0.55700000000000005"/>
    <n v="0"/>
    <s v="Y"/>
    <s v="SAD-SF-1-N-1_S1-4_A_74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4_A_77"/>
    <n v="77"/>
    <s v="blue"/>
    <s v="fragment"/>
    <x v="1"/>
    <x v="2"/>
    <n v="0"/>
    <n v="0"/>
    <s v="done"/>
    <n v="0.35199999999999998"/>
    <n v="1.1060000000000001"/>
    <n v="0.79600000000000004"/>
    <n v="0"/>
    <s v="Y"/>
    <s v="SAD-SF-1-N-1_S1-4_A_77.SPA"/>
    <s v="Y"/>
    <x v="0"/>
    <s v="HDPE.1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5_A_1"/>
    <n v="1"/>
    <s v="blue"/>
    <s v="fragment"/>
    <x v="1"/>
    <x v="2"/>
    <n v="0"/>
    <n v="0"/>
    <s v="done"/>
    <n v="0.313"/>
    <n v="2.431"/>
    <n v="0.58199999999999996"/>
    <n v="0"/>
    <s v="Y"/>
    <s v="SAD-SF-1-N-1_S1-5_A_1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5_A_2"/>
    <n v="2"/>
    <s v="blue"/>
    <s v="fragment"/>
    <x v="1"/>
    <x v="2"/>
    <n v="0"/>
    <n v="0"/>
    <s v="done"/>
    <n v="0.27600000000000002"/>
    <n v="2.6110000000000002"/>
    <n v="1.022"/>
    <n v="0"/>
    <s v="Y"/>
    <s v="SAD-SF-1-N-1_S1-5_A_2.SPA"/>
    <s v="Y"/>
    <x v="1"/>
    <s v="LDPE.1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5_A_8"/>
    <n v="8"/>
    <s v="black"/>
    <s v="fragment"/>
    <x v="1"/>
    <x v="1"/>
    <n v="0"/>
    <n v="0"/>
    <s v="done"/>
    <n v="0.67200000000000004"/>
    <n v="1.202"/>
    <n v="0.78"/>
    <n v="0"/>
    <s v="Y"/>
    <s v="SAD-SF-1-N-1_S1-5_A_8.SPA"/>
    <s v="Y"/>
    <x v="2"/>
    <s v="LDPE.1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5_A_17"/>
    <n v="17"/>
    <s v="pink"/>
    <s v="fragment"/>
    <x v="1"/>
    <x v="0"/>
    <n v="0"/>
    <n v="0"/>
    <s v="done"/>
    <n v="0.20300000000000001"/>
    <n v="0.68500000000000005"/>
    <n v="0.41699999999999998"/>
    <n v="0"/>
    <s v="Y"/>
    <s v="SAD-SF-1-N-1_S1-5_A_17.SPA"/>
    <s v="Y"/>
    <x v="0"/>
    <s v="LDPE.1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5_A_21"/>
    <n v="21"/>
    <s v="yellow"/>
    <s v="fragment"/>
    <x v="1"/>
    <x v="6"/>
    <n v="0"/>
    <n v="0"/>
    <s v="done"/>
    <n v="6.9999999999999999E-4"/>
    <n v="5.7789999999999999"/>
    <n v="2.5920000000000001"/>
    <n v="10.06"/>
    <s v="Y"/>
    <s v="SAD-SF-1-N-1_S1-5_A_21.SPA"/>
    <s v="Y"/>
    <x v="0"/>
    <s v="PA"/>
    <s v="Moore Institute for Plastic Pollution Research"/>
    <s v="Reflectance"/>
    <n v="0"/>
    <s v="Reflectance"/>
    <n v="0"/>
    <x v="6"/>
    <x v="2"/>
    <x v="0"/>
    <x v="0"/>
  </r>
  <r>
    <x v="1"/>
    <s v="Stormflow"/>
    <n v="1"/>
    <s v="RB"/>
    <s v="Outside Thalweg_1"/>
    <n v="0.31"/>
    <s v="SF-1"/>
    <s v="SAD-SF-1-N-1"/>
    <s v="SAD-SF-1"/>
    <s v="SAD-SF-1-N-1_S1-5_A_22"/>
    <n v="22"/>
    <s v="clear"/>
    <s v="fragment"/>
    <x v="1"/>
    <x v="4"/>
    <n v="0"/>
    <n v="0"/>
    <s v="done"/>
    <n v="2.5500000000000002E-4"/>
    <n v="2.536"/>
    <n v="0.158"/>
    <n v="2.5670000000000002"/>
    <s v="Y"/>
    <s v="SAD-SF-1-N-1_S1-5_A_22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5_A_24"/>
    <n v="24"/>
    <s v="green"/>
    <s v="fragment"/>
    <x v="1"/>
    <x v="3"/>
    <n v="0"/>
    <n v="0"/>
    <s v="done"/>
    <n v="0.70399999999999996"/>
    <n v="1.8560000000000001"/>
    <n v="0.70799999999999996"/>
    <n v="0"/>
    <s v="Y"/>
    <s v="SAD-SF-1-N-1_S1-5_A_24.SPA"/>
    <s v="Y"/>
    <x v="1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31"/>
    <s v="SF-1"/>
    <s v="SAD-SF-1-N-1"/>
    <s v="SAD-SF-1"/>
    <s v="SAD-SF-1-N-1_S1-5_A_28"/>
    <n v="28"/>
    <s v="yellow"/>
    <s v="fragment"/>
    <x v="1"/>
    <x v="6"/>
    <n v="0"/>
    <n v="0"/>
    <s v="done"/>
    <n v="0.17"/>
    <n v="0.72299999999999998"/>
    <n v="0.377"/>
    <n v="0"/>
    <s v="Y"/>
    <s v="SAD-SF-1-N-1_S1-5_A_28.SPA"/>
    <s v="Y"/>
    <x v="0"/>
    <s v="CA"/>
    <s v="Moore Institute for Plastic Pollution Research"/>
    <s v="Reflectance"/>
    <n v="0"/>
    <s v="Reflectance"/>
    <n v="0"/>
    <x v="11"/>
    <x v="10"/>
    <x v="0"/>
    <x v="0"/>
  </r>
  <r>
    <x v="1"/>
    <s v="Stormflow"/>
    <n v="1"/>
    <s v="RB"/>
    <s v="Outside Thalweg_1"/>
    <n v="0.31"/>
    <s v="SF-1"/>
    <s v="SAD-SF-1-N-1"/>
    <s v="SAD-SF-1"/>
    <s v="SAD-SF-1-N-1_S1-5_A_29"/>
    <n v="29"/>
    <s v="pink"/>
    <s v="fragment"/>
    <x v="1"/>
    <x v="0"/>
    <n v="0"/>
    <n v="0"/>
    <s v="done"/>
    <n v="0.14399999999999999"/>
    <n v="0.60499999999999998"/>
    <n v="0.42699999999999999"/>
    <n v="0"/>
    <s v="Y"/>
    <s v="SAD-SF-1-N-1_S1-5_A_29.SPA"/>
    <s v="Y"/>
    <x v="0"/>
    <s v="HDPE.1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0.88"/>
    <s v="SF-1"/>
    <s v="SAD-SF-1-N-2"/>
    <s v="SAD-SF-1"/>
    <s v="SAD-SF-1-N-2_S1-1_A_1"/>
    <n v="1"/>
    <s v="blue"/>
    <s v="film"/>
    <x v="1"/>
    <x v="2"/>
    <n v="0"/>
    <n v="0"/>
    <s v="done"/>
    <n v="5.9489999999999998"/>
    <n v="5.5149999999999997"/>
    <n v="1.762"/>
    <n v="0"/>
    <s v="Y"/>
    <s v="SAD-SF-1-N-2_S1-1_A_1.SPA"/>
    <s v="Y"/>
    <x v="4"/>
    <s v="PVC.1"/>
    <s v="Moore Institute for Plastic Pollution Research"/>
    <s v="Reflectance"/>
    <n v="0"/>
    <s v="Reflectance"/>
    <n v="0"/>
    <x v="5"/>
    <x v="4"/>
    <x v="0"/>
    <x v="1"/>
  </r>
  <r>
    <x v="1"/>
    <s v="Stormflow"/>
    <n v="2"/>
    <s v="C"/>
    <s v="Inside Thalweg"/>
    <n v="0.88"/>
    <s v="SF-1"/>
    <s v="SAD-SF-1-N-2"/>
    <s v="SAD-SF-1"/>
    <s v="SAD-SF-1-N-2_S1-1_A_2"/>
    <n v="2"/>
    <s v="yellow"/>
    <s v="fragment"/>
    <x v="1"/>
    <x v="6"/>
    <n v="0"/>
    <n v="0"/>
    <s v="done"/>
    <n v="1.0049999999999999"/>
    <n v="1.67"/>
    <n v="1.228"/>
    <n v="0"/>
    <s v="Y"/>
    <s v="SAD-SF-1-N-2_S1-1_A_2.SPA"/>
    <s v="Y"/>
    <x v="5"/>
    <s v="PEST"/>
    <s v="Moore Institute for Plastic Pollution Research"/>
    <s v="Reflectance"/>
    <n v="0"/>
    <s v="Reflectance"/>
    <n v="0"/>
    <x v="4"/>
    <x v="2"/>
    <x v="0"/>
    <x v="0"/>
  </r>
  <r>
    <x v="1"/>
    <s v="Stormflow"/>
    <n v="2"/>
    <s v="C"/>
    <s v="Inside Thalweg"/>
    <n v="0.88"/>
    <s v="SF-1"/>
    <s v="SAD-SF-1-N-2"/>
    <s v="SAD-SF-1"/>
    <s v="SAD-SF-1-N-2_S1-1_A_4"/>
    <n v="4"/>
    <s v="red"/>
    <s v="fragment"/>
    <x v="1"/>
    <x v="0"/>
    <n v="0"/>
    <n v="0"/>
    <s v="done"/>
    <n v="0.121"/>
    <n v="1.7050000000000001"/>
    <n v="0.34899999999999998"/>
    <n v="0"/>
    <s v="Y"/>
    <s v="SAD-SF-1-N-2_S1-1_A_4.SPA"/>
    <s v="Y"/>
    <x v="6"/>
    <s v="Mottramite__R050517-1__Infrared__Infrared_Data_Processed__1241"/>
    <s v="RRUFF"/>
    <n v="0"/>
    <s v="ABSORBANCE"/>
    <n v="0"/>
    <s v="Minerals"/>
    <x v="2"/>
    <x v="2"/>
    <x v="1"/>
    <x v="1"/>
  </r>
  <r>
    <x v="1"/>
    <s v="Stormflow"/>
    <n v="2"/>
    <s v="C"/>
    <s v="Inside Thalweg"/>
    <n v="0.88"/>
    <s v="SF-1"/>
    <s v="SAD-SF-1-N-2"/>
    <s v="SAD-SF-1"/>
    <s v="SAD-SF-1-N-2_S1-1_A_9"/>
    <n v="9"/>
    <s v="green"/>
    <s v="fragment"/>
    <x v="1"/>
    <x v="3"/>
    <n v="0"/>
    <n v="0"/>
    <s v="done"/>
    <n v="0.52400000000000002"/>
    <n v="1.103"/>
    <n v="0.73899999999999999"/>
    <n v="0"/>
    <s v="Y"/>
    <s v="SAD-SF-1-N-2_S1-1_A_9.SPA"/>
    <s v="Y"/>
    <x v="4"/>
    <s v="HDPE.1"/>
    <s v="Moore Institute for Plastic Pollution Research"/>
    <s v="Reflectance"/>
    <n v="0"/>
    <s v="Reflectance"/>
    <n v="0"/>
    <x v="1"/>
    <x v="1"/>
    <x v="0"/>
    <x v="1"/>
  </r>
  <r>
    <x v="1"/>
    <s v="Stormflow"/>
    <n v="2"/>
    <s v="C"/>
    <s v="Inside Thalweg"/>
    <n v="0.88"/>
    <s v="SF-1"/>
    <s v="SAD-SF-1-N-2"/>
    <s v="SAD-SF-1"/>
    <s v="SAD-SF-1-N-2_S1-1_A_10"/>
    <n v="10"/>
    <s v="green"/>
    <s v="fragment"/>
    <x v="1"/>
    <x v="3"/>
    <n v="0"/>
    <n v="0"/>
    <s v="done"/>
    <n v="1.5680000000000001"/>
    <n v="3.1349999999999998"/>
    <n v="0.76100000000000001"/>
    <n v="0"/>
    <s v="Y"/>
    <s v="SAD-SF-1-N-2_S1-1_A_10.SPA"/>
    <s v="Y"/>
    <x v="0"/>
    <s v="PP 1. White Fragment"/>
    <s v="FLOPP, De Frond et al. 2021"/>
    <n v="0"/>
    <s v="TRANSMITTANCE"/>
    <n v="0"/>
    <s v="Polymers"/>
    <x v="1"/>
    <x v="3"/>
    <x v="0"/>
    <x v="0"/>
  </r>
  <r>
    <x v="1"/>
    <s v="Stormflow"/>
    <n v="2"/>
    <s v="C"/>
    <s v="Inside Thalweg"/>
    <n v="0.88"/>
    <s v="SF-1"/>
    <s v="SAD-SF-1-N-2"/>
    <s v="SAD-SF-1"/>
    <s v="SAD-SF-1-N-2_S1-1_A_16"/>
    <n v="16"/>
    <s v="White"/>
    <s v="fragment"/>
    <x v="1"/>
    <x v="5"/>
    <n v="0"/>
    <n v="0"/>
    <s v="done"/>
    <n v="0.17"/>
    <n v="1.6020000000000001"/>
    <n v="0.23200000000000001"/>
    <n v="0"/>
    <s v="Y"/>
    <s v="SAD-SF-1-N-2_S1-1_A_16.SPA"/>
    <s v="Y"/>
    <x v="2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2"/>
    <s v="C"/>
    <s v="Inside Thalweg"/>
    <n v="0.88"/>
    <s v="SF-1"/>
    <s v="SAD-SF-1-N-2"/>
    <s v="SAD-SF-1"/>
    <s v="SAD-SF-1-N-2_S1-2_A_1"/>
    <n v="1"/>
    <s v="blue"/>
    <s v="fragment"/>
    <x v="1"/>
    <x v="2"/>
    <n v="0"/>
    <n v="0"/>
    <s v="done"/>
    <n v="0.52700000000000002"/>
    <n v="1.2110000000000001"/>
    <n v="0.73"/>
    <n v="0"/>
    <s v="Y"/>
    <s v="SAD-SF-1-N-2_S1-2_A_1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0.88"/>
    <s v="SF-1"/>
    <s v="SAD-SF-1-N-2"/>
    <s v="SAD-SF-1"/>
    <s v="SAD-SF-1-N-2_S1-2_A_3"/>
    <n v="3"/>
    <s v="blue"/>
    <s v="fragment"/>
    <x v="1"/>
    <x v="2"/>
    <n v="0"/>
    <n v="0"/>
    <s v="done"/>
    <n v="0.38800000000000001"/>
    <n v="0.95599999999999996"/>
    <n v="0.66400000000000003"/>
    <n v="0"/>
    <s v="Y"/>
    <s v="SAD-SF-1-N-2_S1-2_A_3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0.88"/>
    <s v="SF-1"/>
    <s v="SAD-SF-1-N-2"/>
    <s v="SAD-SF-1"/>
    <s v="SAD-SF-1-N-2_S1-2_A_4"/>
    <n v="4"/>
    <s v="green"/>
    <s v="fragment"/>
    <x v="1"/>
    <x v="3"/>
    <n v="0"/>
    <n v="0"/>
    <s v="done"/>
    <n v="0.67700000000000005"/>
    <n v="1.8560000000000001"/>
    <n v="0.56000000000000005"/>
    <n v="0"/>
    <s v="Y"/>
    <s v="SAD-SF-1-N-2_S1-2_A_4.SPA"/>
    <s v="Y"/>
    <x v="0"/>
    <s v="Amber (Chiapas; Dominican Republic)"/>
    <s v="Kimmel_Center"/>
    <n v="0"/>
    <s v="ABSORBANCE"/>
    <n v="0"/>
    <s v="Organic Materials, Minerals, Archeology"/>
    <x v="2"/>
    <x v="2"/>
    <x v="1"/>
    <x v="2"/>
  </r>
  <r>
    <x v="1"/>
    <s v="Stormflow"/>
    <n v="2"/>
    <s v="C"/>
    <s v="Inside Thalweg"/>
    <n v="0.88"/>
    <s v="SF-1"/>
    <s v="SAD-SF-1-N-2"/>
    <s v="SAD-SF-1"/>
    <s v="SAD-SF-1-N-2_S1-2_A_8"/>
    <n v="8"/>
    <s v="gray"/>
    <s v="fragment"/>
    <x v="1"/>
    <x v="1"/>
    <n v="0"/>
    <n v="0"/>
    <s v="done"/>
    <n v="0.13900000000000001"/>
    <n v="0.51500000000000001"/>
    <n v="0.40400000000000003"/>
    <n v="0"/>
    <s v="Y"/>
    <s v="SAD-SF-1-N-2_S1-2_A_8.SPA"/>
    <s v="Y"/>
    <x v="5"/>
    <s v="Soil"/>
    <s v="USDA"/>
    <s v="Reflection"/>
    <n v="0"/>
    <s v="Reflection"/>
    <n v="0"/>
    <x v="3"/>
    <x v="2"/>
    <x v="1"/>
    <x v="2"/>
  </r>
  <r>
    <x v="1"/>
    <s v="Stormflow"/>
    <n v="2"/>
    <s v="C"/>
    <s v="Inside Thalweg"/>
    <n v="0.88"/>
    <s v="SF-1"/>
    <s v="SAD-SF-1-N-2"/>
    <s v="SAD-SF-1"/>
    <s v="SAD-SF-1-N-2_S1-2_A_9"/>
    <n v="9"/>
    <s v="clear"/>
    <s v="fragment"/>
    <x v="1"/>
    <x v="4"/>
    <n v="0"/>
    <n v="0"/>
    <s v="done"/>
    <n v="0.502"/>
    <n v="1.1850000000000001"/>
    <n v="0.61399999999999999"/>
    <n v="0"/>
    <s v="Y"/>
    <s v="SAD-SF-1-N-2_S1-2_A_9.SPA"/>
    <s v="Y"/>
    <x v="4"/>
    <s v="Methylamine HCl (Lot #01818MU)"/>
    <s v="SWGDRUG"/>
    <n v="0"/>
    <s v="ABSORBANCE"/>
    <n v="0"/>
    <s v="Drugs"/>
    <x v="3"/>
    <x v="2"/>
    <x v="1"/>
    <x v="1"/>
  </r>
  <r>
    <x v="1"/>
    <s v="Stormflow"/>
    <n v="2"/>
    <s v="C"/>
    <s v="Inside Thalweg"/>
    <n v="0.88"/>
    <s v="SF-1"/>
    <s v="SAD-SF-1-N-2"/>
    <s v="SAD-SF-1"/>
    <s v="SAD-SF-1-N-2_S1-2_A_10"/>
    <n v="10"/>
    <s v="pink"/>
    <s v="fragment"/>
    <x v="1"/>
    <x v="0"/>
    <n v="0"/>
    <s v="in small pieces"/>
    <s v="done"/>
    <n v="0.38"/>
    <n v="1.1020000000000001"/>
    <n v="0.64500000000000002"/>
    <n v="0"/>
    <s v="Y"/>
    <s v="SAD-SF-1-N-2_S1-2_A_10.SPA"/>
    <s v="Y"/>
    <x v="0"/>
    <s v="beva371_in_pe"/>
    <s v="archaeometrielabor"/>
    <n v="0"/>
    <s v="TRANSMITTANCE"/>
    <n v="0"/>
    <s v="Paints"/>
    <x v="1"/>
    <x v="1"/>
    <x v="0"/>
    <x v="0"/>
  </r>
  <r>
    <x v="1"/>
    <s v="Stormflow"/>
    <n v="2"/>
    <s v="C"/>
    <s v="Inside Thalweg"/>
    <n v="0.88"/>
    <s v="SF-1"/>
    <s v="SAD-SF-1-N-2"/>
    <s v="SAD-SF-1"/>
    <s v="SAD-SF-1-N-2_S1-2_A_13"/>
    <n v="13"/>
    <s v="gray"/>
    <s v="fragment"/>
    <x v="1"/>
    <x v="1"/>
    <n v="0"/>
    <n v="0"/>
    <s v="done"/>
    <n v="4.641"/>
    <n v="5.3710000000000004"/>
    <n v="2.6760000000000002"/>
    <n v="0"/>
    <s v="Y"/>
    <s v="SAD-SF-1-N-2_S1-2_A_13.SPA"/>
    <s v="Y"/>
    <x v="4"/>
    <s v="ABS 8. Yellow LEGO Fragment"/>
    <s v="FLOPP, De Frond et al. 2021"/>
    <n v="0"/>
    <s v="TRANSMITTANCE"/>
    <n v="0"/>
    <s v="Polymers"/>
    <x v="7"/>
    <x v="6"/>
    <x v="0"/>
    <x v="1"/>
  </r>
  <r>
    <x v="1"/>
    <s v="Stormflow"/>
    <n v="2"/>
    <s v="C"/>
    <s v="Inside Thalweg"/>
    <n v="0.88"/>
    <s v="SF-1"/>
    <s v="SAD-SF-1-N-2"/>
    <s v="SAD-SF-1"/>
    <s v="SAD-SF-1-N-2_S1-2_A_14"/>
    <n v="14"/>
    <s v="clear"/>
    <s v="fragment"/>
    <x v="1"/>
    <x v="4"/>
    <n v="0"/>
    <s v="glitter? hexagonal"/>
    <s v="done"/>
    <n v="0.42499999999999999"/>
    <n v="0.96199999999999997"/>
    <n v="0.68"/>
    <n v="0"/>
    <s v="Y"/>
    <s v="SAD-SF-1-N-2_S1-2_A_14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2"/>
    <s v="C"/>
    <s v="Inside Thalweg"/>
    <n v="0.88"/>
    <s v="SF-1"/>
    <s v="SAD-SF-1-N-2"/>
    <s v="SAD-SF-1"/>
    <s v="SAD-SF-1-N-2_S1-2_A_16"/>
    <n v="16"/>
    <s v="black"/>
    <s v="fragment"/>
    <x v="1"/>
    <x v="1"/>
    <n v="0"/>
    <n v="0"/>
    <s v="done"/>
    <n v="0.11899999999999999"/>
    <n v="0.52900000000000003"/>
    <n v="0.32800000000000001"/>
    <n v="0"/>
    <s v="Y"/>
    <s v="SAD-SF-1-N-2_S1-1_A_16 (1).SPA"/>
    <s v="Y"/>
    <x v="2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2"/>
    <s v="C"/>
    <s v="Inside Thalweg"/>
    <n v="0.88"/>
    <s v="SF-1"/>
    <s v="SAD-SF-1-N-2"/>
    <s v="SAD-SF-1"/>
    <s v="SAD-SF-1-N-2_S1-2_A_30"/>
    <n v="30"/>
    <s v="pink"/>
    <s v="fragment"/>
    <x v="1"/>
    <x v="0"/>
    <n v="0"/>
    <n v="0"/>
    <s v="done"/>
    <n v="1.9100000000000001E-4"/>
    <n v="1.869"/>
    <n v="0.32600000000000001"/>
    <n v="2.097"/>
    <s v="Y"/>
    <s v="SAD-SF-1-N-2_S1-2_A_30.SPA"/>
    <s v="Y"/>
    <x v="0"/>
    <s v="PEST"/>
    <s v="Moore Institute for Plastic Pollution Research"/>
    <s v="Reflectance"/>
    <n v="0"/>
    <s v="Reflectance"/>
    <n v="0"/>
    <x v="4"/>
    <x v="2"/>
    <x v="0"/>
    <x v="0"/>
  </r>
  <r>
    <x v="1"/>
    <s v="Stormflow"/>
    <n v="2"/>
    <s v="C"/>
    <s v="Inside Thalweg"/>
    <n v="0.88"/>
    <s v="SF-1"/>
    <s v="SAD-SF-1-N-2"/>
    <s v="SAD-SF-1"/>
    <s v="SAD-SF-1-N-2_S1-2_A_44"/>
    <n v="44"/>
    <s v="White"/>
    <s v="fragment"/>
    <x v="1"/>
    <x v="5"/>
    <n v="0"/>
    <n v="0"/>
    <s v="done"/>
    <n v="3.4000000000000002E-2"/>
    <n v="0.27800000000000002"/>
    <n v="0.20499999999999999"/>
    <n v="0"/>
    <s v="Y"/>
    <s v="SAD-SF-1-N-2_S1-2_A_44.SPA"/>
    <s v="Y"/>
    <x v="0"/>
    <s v="PS"/>
    <s v="Moore Institute for Plastic Pollution Research"/>
    <s v="Reflectance"/>
    <n v="0"/>
    <s v="Reflectance"/>
    <n v="0"/>
    <x v="13"/>
    <x v="9"/>
    <x v="0"/>
    <x v="0"/>
  </r>
  <r>
    <x v="1"/>
    <s v="Stormflow"/>
    <n v="2"/>
    <s v="C"/>
    <s v="Inside Thalweg"/>
    <n v="0.88"/>
    <s v="SF-1"/>
    <s v="SAD-SF-1-N-2"/>
    <s v="SAD-SF-1"/>
    <s v="SAD-SF-1-N-2_S1-2_A_48"/>
    <n v="48"/>
    <s v="White"/>
    <s v="fragment"/>
    <x v="1"/>
    <x v="5"/>
    <n v="0"/>
    <n v="0"/>
    <s v="done"/>
    <n v="0.71"/>
    <n v="1.706"/>
    <n v="0.77400000000000002"/>
    <n v="0"/>
    <s v="Y"/>
    <s v="SAD-SF-1-N-2_S1-2_A_48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1"/>
    <s v="Stormflow"/>
    <n v="2"/>
    <s v="C"/>
    <s v="Inside Thalweg"/>
    <n v="0.88"/>
    <s v="SF-1"/>
    <s v="SAD-SF-1-N-2"/>
    <s v="SAD-SF-1"/>
    <s v="SAD-SF-1-N-2_S1-3_A_3"/>
    <n v="3"/>
    <s v="blue"/>
    <s v="fragment"/>
    <x v="1"/>
    <x v="2"/>
    <n v="0"/>
    <s v="thin particle, breaks easily"/>
    <s v="done"/>
    <n v="0.252"/>
    <n v="0.82399999999999995"/>
    <n v="0.57299999999999995"/>
    <n v="0"/>
    <s v="Y"/>
    <s v="SAD-SF-1-N-2_S1-3_A_3.SPA"/>
    <s v="Y"/>
    <x v="1"/>
    <s v="Amber (Chiapas; Dominican Republic)"/>
    <s v="Kimmel_Center"/>
    <n v="0"/>
    <s v="ABSORBANCE"/>
    <n v="0"/>
    <s v="Organic Materials, Minerals, Archeology"/>
    <x v="2"/>
    <x v="2"/>
    <x v="1"/>
    <x v="2"/>
  </r>
  <r>
    <x v="1"/>
    <s v="Stormflow"/>
    <n v="2"/>
    <s v="C"/>
    <s v="Inside Thalweg"/>
    <n v="0.88"/>
    <s v="SF-1"/>
    <s v="SAD-SF-1-N-2"/>
    <s v="SAD-SF-1"/>
    <s v="SAD-SF-1-N-2_S1-3_A_8"/>
    <n v="8"/>
    <s v="pink"/>
    <s v="fragment"/>
    <x v="1"/>
    <x v="0"/>
    <n v="0"/>
    <s v="thin particle, breaks easily"/>
    <s v="done"/>
    <n v="0.20499999999999999"/>
    <n v="0.72299999999999998"/>
    <n v="0.47799999999999998"/>
    <n v="0"/>
    <s v="Y"/>
    <s v="SAD-SF-1-N-2_S1-3_A_8.SPA"/>
    <s v="Y"/>
    <x v="5"/>
    <s v="SR 1. Clear Fragment"/>
    <s v="FLOPP, De Frond et al. 2021"/>
    <n v="0"/>
    <s v="TRANSMITTANCE"/>
    <n v="0"/>
    <s v="Polymers"/>
    <x v="7"/>
    <x v="2"/>
    <x v="0"/>
    <x v="0"/>
  </r>
  <r>
    <x v="1"/>
    <s v="Stormflow"/>
    <n v="2"/>
    <s v="C"/>
    <s v="Inside Thalweg"/>
    <n v="0.88"/>
    <s v="SF-1"/>
    <s v="SAD-SF-1-N-2"/>
    <s v="SAD-SF-1"/>
    <s v="SAD-SF-1-N-2_S1-3_A_31"/>
    <n v="31"/>
    <s v="pink"/>
    <s v="fragment"/>
    <x v="1"/>
    <x v="0"/>
    <n v="0"/>
    <n v="0"/>
    <s v="done"/>
    <n v="0.51900000000000002"/>
    <n v="1.6040000000000001"/>
    <n v="1.0449999999999999"/>
    <n v="0"/>
    <s v="Y"/>
    <s v="SAD-SF-1-N-2_S1-3_A_31.SPA"/>
    <s v="Y"/>
    <x v="5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0.88"/>
    <s v="SF-1"/>
    <s v="SAD-SF-1-N-2"/>
    <s v="SAD-SF-1"/>
    <s v="SAD-SF-1-N-2_S1-3_A_39"/>
    <n v="39"/>
    <s v="White"/>
    <s v="fragment"/>
    <x v="1"/>
    <x v="5"/>
    <n v="0"/>
    <s v="when pressed does not retain original shape"/>
    <s v="done"/>
    <n v="1.3680000000000001"/>
    <n v="2.044"/>
    <n v="1.175"/>
    <n v="0"/>
    <s v="Y"/>
    <s v="SAD-SF-1-N-2_S1-3_A_39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1"/>
    <s v="Stormflow"/>
    <n v="2"/>
    <s v="C"/>
    <s v="Inside Thalweg"/>
    <n v="0.88"/>
    <s v="SF-1"/>
    <s v="SAD-SF-1-N-2"/>
    <s v="SAD-SF-1"/>
    <s v="SAD-SF-1-N-2_S1-3_A_49"/>
    <n v="49"/>
    <s v="orange"/>
    <s v="fragment"/>
    <x v="1"/>
    <x v="6"/>
    <n v="0"/>
    <n v="0"/>
    <s v="done"/>
    <n v="0.63"/>
    <n v="1.167"/>
    <n v="0.84599999999999997"/>
    <n v="0"/>
    <s v="Y"/>
    <s v="SAD-SF-1-N-2_S1-3_A_49.SPA"/>
    <s v="Y"/>
    <x v="0"/>
    <s v="HDPE.1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0.88"/>
    <s v="SF-1"/>
    <s v="SAD-SF-1-N-2"/>
    <s v="SAD-SF-1"/>
    <s v="SAD-SF-1-N-2_S1-3_A_53"/>
    <n v="53"/>
    <s v="green"/>
    <s v="fragment"/>
    <x v="1"/>
    <x v="3"/>
    <n v="0"/>
    <n v="0"/>
    <s v="done"/>
    <n v="0.52800000000000002"/>
    <n v="1.2689999999999999"/>
    <n v="0.67300000000000004"/>
    <n v="0"/>
    <s v="Y"/>
    <s v="SAD-SF-1-N-2_S1-3_A_53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0.88"/>
    <s v="SF-1"/>
    <s v="SAD-SF-1-N-2"/>
    <s v="SAD-SF-1"/>
    <s v="SAD-SF-1-N-2_S1-3_A_71"/>
    <n v="71"/>
    <s v="pink"/>
    <s v="fragment"/>
    <x v="1"/>
    <x v="0"/>
    <n v="0"/>
    <n v="0"/>
    <s v="done"/>
    <n v="0.30499999999999999"/>
    <n v="0.93400000000000005"/>
    <n v="0.56699999999999995"/>
    <n v="0"/>
    <s v="Y"/>
    <s v="SAD-SF-1-N-2_S1-3_A_71.SPA"/>
    <s v="Y"/>
    <x v="5"/>
    <s v="ULDPE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0.88"/>
    <s v="SF-1"/>
    <s v="SAD-SF-1-N-2"/>
    <s v="SAD-SF-1"/>
    <s v="SAD-SF-1-N-2_S1-3_A_76"/>
    <n v="76"/>
    <s v="pink"/>
    <s v="fragment"/>
    <x v="1"/>
    <x v="0"/>
    <n v="0"/>
    <n v="0"/>
    <s v="done"/>
    <n v="0.21099999999999999"/>
    <n v="0.89700000000000002"/>
    <n v="0.433"/>
    <n v="0"/>
    <s v="Y"/>
    <s v="SAD-SF-1-N-2_S1-3_A_76.SPA"/>
    <s v="Y"/>
    <x v="2"/>
    <s v="Triacontane"/>
    <s v="NIST Chem Web Book"/>
    <n v="0"/>
    <s v="Reflectance"/>
    <n v="0"/>
    <s v="Polymer, Minerals, Organic Materials"/>
    <x v="3"/>
    <x v="2"/>
    <x v="1"/>
    <x v="2"/>
  </r>
  <r>
    <x v="1"/>
    <s v="Stormflow"/>
    <n v="2"/>
    <s v="C"/>
    <s v="Inside Thalweg"/>
    <n v="0.88"/>
    <s v="SF-1"/>
    <s v="SAD-SF-1-N-2"/>
    <s v="SAD-SF-1"/>
    <s v="SAD-SF-1-N-2_S1-4_A_4"/>
    <n v="4"/>
    <s v="red"/>
    <s v="fragment"/>
    <x v="1"/>
    <x v="0"/>
    <n v="0"/>
    <n v="0"/>
    <s v="done"/>
    <n v="0.44700000000000001"/>
    <n v="1.163"/>
    <n v="0.59499999999999997"/>
    <n v="0"/>
    <s v="Y"/>
    <s v="SAD-SF-1-N-2_S1-4_A_4.SPA"/>
    <s v="Y"/>
    <x v="0"/>
    <s v="PVC.1"/>
    <s v="Moore Institute for Plastic Pollution Research"/>
    <s v="Reflectance"/>
    <n v="0"/>
    <s v="Reflectance"/>
    <n v="0"/>
    <x v="5"/>
    <x v="4"/>
    <x v="0"/>
    <x v="0"/>
  </r>
  <r>
    <x v="1"/>
    <s v="Stormflow"/>
    <n v="2"/>
    <s v="C"/>
    <s v="Inside Thalweg"/>
    <n v="0.88"/>
    <s v="SF-1"/>
    <s v="SAD-SF-1-N-2"/>
    <s v="SAD-SF-1"/>
    <s v="SAD-SF-1-N-2_S1-4_A_6"/>
    <n v="6"/>
    <s v="green"/>
    <s v="fragment"/>
    <x v="1"/>
    <x v="3"/>
    <n v="0"/>
    <n v="0"/>
    <s v="done"/>
    <n v="0.42199999999999999"/>
    <n v="1.202"/>
    <n v="0.69"/>
    <n v="0"/>
    <s v="Y"/>
    <s v="SAD-SF-1-N-2_S1-4_A_6.SPA"/>
    <s v="Y"/>
    <x v="0"/>
    <s v="MDPE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0.88"/>
    <s v="SF-1"/>
    <s v="SAD-SF-1-N-2"/>
    <s v="SAD-SF-1"/>
    <s v="SAD-SF-1-N-2_S1-4_A_7"/>
    <n v="7"/>
    <s v="blue"/>
    <s v="fragment"/>
    <x v="1"/>
    <x v="2"/>
    <n v="0"/>
    <n v="0"/>
    <s v="done"/>
    <n v="0.73"/>
    <n v="1.355"/>
    <n v="0.76"/>
    <n v="0"/>
    <s v="Y"/>
    <s v="SAD-SF-1-N-2_S1-4_A_7.SPA"/>
    <s v="Y"/>
    <x v="2"/>
    <s v="MDPE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0.88"/>
    <s v="SF-1"/>
    <s v="SAD-SF-1-N-2"/>
    <s v="SAD-SF-1"/>
    <s v="SAD-SF-1-N-2_S1-4_A_9"/>
    <n v="9"/>
    <s v="green"/>
    <s v="fragment"/>
    <x v="1"/>
    <x v="3"/>
    <n v="0"/>
    <n v="0"/>
    <s v="done"/>
    <n v="0.51900000000000002"/>
    <n v="1.1619999999999999"/>
    <n v="0.621"/>
    <n v="0"/>
    <s v="Y"/>
    <s v="SAD-SF-1-N-2_S1-4_A_9.SPA"/>
    <s v="Y"/>
    <x v="1"/>
    <s v="Probe 82, Plextol D360 (Kremer), Dispersion in Ethanol"/>
    <s v="archaeometrielabor"/>
    <n v="0"/>
    <s v="TRANSMITTANCE"/>
    <n v="0"/>
    <s v="Paints"/>
    <x v="3"/>
    <x v="2"/>
    <x v="1"/>
    <x v="2"/>
  </r>
  <r>
    <x v="1"/>
    <s v="Stormflow"/>
    <n v="2"/>
    <s v="C"/>
    <s v="Inside Thalweg"/>
    <n v="0.88"/>
    <s v="SF-1"/>
    <s v="SAD-SF-1-N-2"/>
    <s v="SAD-SF-1"/>
    <s v="SAD-SF-1-N-2_S1-4_A_10"/>
    <n v="10"/>
    <s v="green"/>
    <s v="film"/>
    <x v="1"/>
    <x v="3"/>
    <n v="0"/>
    <n v="0"/>
    <s v="done"/>
    <n v="3.2080000000000002"/>
    <n v="3.0249999999999999"/>
    <n v="1.8069999999999999"/>
    <n v="0"/>
    <s v="Y"/>
    <s v="SAD-SF-1-N-2_S1-4_A_10.SPA"/>
    <s v="Y"/>
    <x v="5"/>
    <s v="Triacontane"/>
    <s v="NIST Chem Web Book"/>
    <n v="0"/>
    <s v="Reflectance"/>
    <n v="0"/>
    <s v="Polymer, Minerals, Organic Materials"/>
    <x v="3"/>
    <x v="2"/>
    <x v="1"/>
    <x v="2"/>
  </r>
  <r>
    <x v="1"/>
    <s v="Stormflow"/>
    <n v="2"/>
    <s v="C"/>
    <s v="Inside Thalweg"/>
    <n v="0.88"/>
    <s v="SF-1"/>
    <s v="SAD-SF-1-N-2"/>
    <s v="SAD-SF-1"/>
    <s v="SAD-SF-1-N-2_S1-4_A_11"/>
    <n v="11"/>
    <s v="White"/>
    <s v="fragment"/>
    <x v="1"/>
    <x v="5"/>
    <n v="0"/>
    <s v="broke"/>
    <s v="done"/>
    <n v="0.26500000000000001"/>
    <n v="0.76400000000000001"/>
    <n v="0.48699999999999999"/>
    <n v="0"/>
    <s v="Y"/>
    <s v="SAD-SF-1-N-2_S1-4_A_11.SPA"/>
    <s v="Y"/>
    <x v="0"/>
    <s v="CA"/>
    <s v="Moore Institute for Plastic Pollution Research"/>
    <s v="Reflectance"/>
    <n v="0"/>
    <s v="Reflectance"/>
    <n v="0"/>
    <x v="11"/>
    <x v="10"/>
    <x v="0"/>
    <x v="0"/>
  </r>
  <r>
    <x v="1"/>
    <s v="Stormflow"/>
    <n v="2"/>
    <s v="C"/>
    <s v="Inside Thalweg"/>
    <n v="0.88"/>
    <s v="SF-1"/>
    <s v="SAD-SF-1-N-2"/>
    <s v="SAD-SF-1"/>
    <s v="SAD-SF-1-N-2_S1-4_A_14"/>
    <n v="14"/>
    <s v="gray"/>
    <s v="film"/>
    <x v="1"/>
    <x v="1"/>
    <n v="0"/>
    <n v="0"/>
    <s v="done"/>
    <n v="1.0940000000000001"/>
    <n v="1.7170000000000001"/>
    <n v="1.06"/>
    <n v="0"/>
    <s v="Y"/>
    <s v="SAD-SF-1-N-2_S1-4_A_14.SPA"/>
    <s v="Y"/>
    <x v="0"/>
    <s v="EVA"/>
    <s v="Moore Institute for Plastic Pollution Research"/>
    <s v="Reflectance"/>
    <n v="0"/>
    <s v="Reflectance"/>
    <n v="0"/>
    <x v="7"/>
    <x v="5"/>
    <x v="0"/>
    <x v="0"/>
  </r>
  <r>
    <x v="1"/>
    <s v="Stormflow"/>
    <n v="2"/>
    <s v="C"/>
    <s v="Inside Thalweg"/>
    <n v="0.88"/>
    <s v="SF-1"/>
    <s v="SAD-SF-1-N-2"/>
    <s v="SAD-SF-1"/>
    <s v="SAD-SF-1-N-2_S1-4_A_15"/>
    <n v="15"/>
    <s v="gray"/>
    <s v="film"/>
    <x v="1"/>
    <x v="1"/>
    <n v="0"/>
    <n v="0"/>
    <s v="done"/>
    <n v="0.52500000000000002"/>
    <n v="1.3380000000000001"/>
    <n v="0.61499999999999999"/>
    <n v="0"/>
    <s v="Y"/>
    <s v="SAD-SF-1-N-2_S1-4_A_15.SPA"/>
    <s v="Y"/>
    <x v="0"/>
    <s v="EVA"/>
    <s v="Moore Institute for Plastic Pollution Research"/>
    <s v="Reflectance"/>
    <n v="0"/>
    <s v="Reflectance"/>
    <n v="0"/>
    <x v="7"/>
    <x v="5"/>
    <x v="0"/>
    <x v="0"/>
  </r>
  <r>
    <x v="1"/>
    <s v="Stormflow"/>
    <n v="2"/>
    <s v="C"/>
    <s v="Inside Thalweg"/>
    <n v="0.88"/>
    <s v="SF-1"/>
    <s v="SAD-SF-1-N-2"/>
    <s v="SAD-SF-1"/>
    <s v="SAD-SF-1-N-2_S1-4_A_18"/>
    <n v="18"/>
    <s v="White"/>
    <s v="fragment"/>
    <x v="1"/>
    <x v="5"/>
    <n v="0"/>
    <n v="0"/>
    <s v="done"/>
    <n v="0.42499999999999999"/>
    <n v="0.96099999999999997"/>
    <n v="0.746"/>
    <n v="0"/>
    <s v="Y"/>
    <s v="SAD-SF-1-N-2_S1-4_A_18.SPA"/>
    <s v="Y"/>
    <x v="0"/>
    <s v="Amber (Chiapas; Dominican Republic)"/>
    <s v="Kimmel_Center"/>
    <n v="0"/>
    <s v="ABSORBANCE"/>
    <n v="0"/>
    <s v="Organic Materials, Minerals, Archeology"/>
    <x v="2"/>
    <x v="2"/>
    <x v="1"/>
    <x v="2"/>
  </r>
  <r>
    <x v="1"/>
    <s v="Stormflow"/>
    <n v="2"/>
    <s v="C"/>
    <s v="Inside Thalweg"/>
    <n v="0.88"/>
    <s v="SF-1"/>
    <s v="SAD-SF-1-N-2"/>
    <s v="SAD-SF-1"/>
    <s v="SAD-SF-1-N-2_S1-4_A_30"/>
    <n v="30"/>
    <s v="gray"/>
    <s v="fragment"/>
    <x v="1"/>
    <x v="1"/>
    <n v="0"/>
    <n v="0"/>
    <s v="done"/>
    <n v="0.28399999999999997"/>
    <n v="4.202"/>
    <n v="1.0880000000000001"/>
    <n v="0"/>
    <s v="Y"/>
    <s v="SAD-SF-1-N-2_S1-4_A_30.SPA"/>
    <s v="Y"/>
    <x v="0"/>
    <s v="Nylon 6/6 pellets"/>
    <s v="NIST Chem Web Book"/>
    <n v="0"/>
    <s v="Reflectance"/>
    <n v="0"/>
    <s v="Polymer, Minerals, Organic Materials"/>
    <x v="9"/>
    <x v="8"/>
    <x v="0"/>
    <x v="0"/>
  </r>
  <r>
    <x v="1"/>
    <s v="Stormflow"/>
    <n v="2"/>
    <s v="C"/>
    <s v="Inside Thalweg"/>
    <n v="0.88"/>
    <s v="SF-1"/>
    <s v="SAD-SF-1-N-2"/>
    <s v="SAD-SF-1"/>
    <s v="SAD-SF-1-N-2_S1-4_A_31"/>
    <n v="31"/>
    <s v="gray"/>
    <s v="fragment"/>
    <x v="1"/>
    <x v="1"/>
    <n v="0"/>
    <n v="0"/>
    <s v="done"/>
    <n v="0.16"/>
    <n v="0.54800000000000004"/>
    <n v="0.44600000000000001"/>
    <n v="0"/>
    <s v="Y"/>
    <s v="SAD-SF-1-N-2_S1-4_A_31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1"/>
    <s v="Stormflow"/>
    <n v="2"/>
    <s v="C"/>
    <s v="Inside Thalweg"/>
    <n v="0.88"/>
    <s v="SF-1"/>
    <s v="SAD-SF-1-N-2"/>
    <s v="SAD-SF-1"/>
    <s v="SAD-SF-1-N-2_S1-4_A_33"/>
    <n v="33"/>
    <s v="gray"/>
    <s v="film"/>
    <x v="1"/>
    <x v="1"/>
    <n v="0"/>
    <n v="0"/>
    <s v="done"/>
    <n v="1.022"/>
    <n v="1.7689999999999999"/>
    <n v="0.755"/>
    <n v="0"/>
    <s v="Y"/>
    <s v="SAD-SF-1-N-2_S1-4_A_33.SPA"/>
    <s v="Y"/>
    <x v="0"/>
    <s v="Amber (New Jersey; A. Nissenbaum)"/>
    <s v="Kimmel_Center"/>
    <n v="0"/>
    <s v="ABSORBANCE"/>
    <n v="0"/>
    <s v="Organic Materials, Minerals, Archeology"/>
    <x v="2"/>
    <x v="2"/>
    <x v="1"/>
    <x v="2"/>
  </r>
  <r>
    <x v="1"/>
    <s v="Stormflow"/>
    <n v="2"/>
    <s v="C"/>
    <s v="Inside Thalweg"/>
    <n v="0.88"/>
    <s v="SF-1"/>
    <s v="SAD-SF-1-N-2"/>
    <s v="SAD-SF-1"/>
    <s v="SAD-SF-1-N-2_S1-4_A_35"/>
    <n v="35"/>
    <s v="White"/>
    <s v="fragment"/>
    <x v="1"/>
    <x v="5"/>
    <n v="0"/>
    <n v="0"/>
    <s v="done"/>
    <n v="0.48899999999999999"/>
    <n v="1.179"/>
    <n v="0.86899999999999999"/>
    <n v="0"/>
    <s v="Y"/>
    <s v="SAD-SF-1-N-2_S1-4_A_35.SPA"/>
    <s v="Y"/>
    <x v="2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0.88"/>
    <s v="SF-1"/>
    <s v="SAD-SF-1-N-2"/>
    <s v="SAD-SF-1"/>
    <s v="SAD-SF-1-N-2_S1-4_A_39"/>
    <n v="39"/>
    <s v="gray"/>
    <s v="film"/>
    <x v="1"/>
    <x v="1"/>
    <n v="0"/>
    <n v="0"/>
    <s v="done"/>
    <n v="1.466"/>
    <n v="2.7730000000000001"/>
    <n v="0.88100000000000001"/>
    <n v="0"/>
    <s v="Y"/>
    <s v="SAD-SF-1-N-2_S1-4_A_39.SPA"/>
    <s v="Y"/>
    <x v="2"/>
    <s v="Triacontane"/>
    <s v="NIST Chem Web Book"/>
    <n v="0"/>
    <s v="Reflectance"/>
    <n v="0"/>
    <s v="Polymer, Minerals, Organic Materials"/>
    <x v="3"/>
    <x v="2"/>
    <x v="1"/>
    <x v="2"/>
  </r>
  <r>
    <x v="1"/>
    <s v="Stormflow"/>
    <n v="2"/>
    <s v="C"/>
    <s v="Inside Thalweg"/>
    <n v="0.88"/>
    <s v="SF-1"/>
    <s v="SAD-SF-1-N-2"/>
    <s v="SAD-SF-1"/>
    <s v="SAD-SF-1-N-2_S1-4_A_41"/>
    <n v="41"/>
    <s v="red"/>
    <s v="fragment"/>
    <x v="1"/>
    <x v="0"/>
    <n v="0"/>
    <n v="0"/>
    <s v="done"/>
    <n v="0.14699999999999999"/>
    <n v="1.6970000000000001"/>
    <n v="0.184"/>
    <n v="0"/>
    <s v="Y"/>
    <s v="SAD-SF-1-N-2_S1-4_A_41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0.88"/>
    <s v="SF-1"/>
    <s v="SAD-SF-1-N-2"/>
    <s v="SAD-SF-1"/>
    <s v="SAD-SF-1-N-2_S1-4_A_46"/>
    <n v="46"/>
    <s v="gray"/>
    <s v="film"/>
    <x v="1"/>
    <x v="1"/>
    <n v="0"/>
    <n v="0"/>
    <s v="done"/>
    <n v="2.4769999999999999"/>
    <n v="2.7759999999999998"/>
    <n v="1.363"/>
    <n v="0"/>
    <s v="Y"/>
    <s v="SAD-SF-1-N-2_S1-4_A_46.SPA"/>
    <s v="Y"/>
    <x v="5"/>
    <s v="Pthalate and propyl alcohol mix"/>
    <s v="Suja Sukumaran, Thermo Fisher Scientific"/>
    <n v="0"/>
    <n v="0"/>
    <n v="0"/>
    <s v="Polymer, Minerals, Organic Materials"/>
    <x v="3"/>
    <x v="2"/>
    <x v="1"/>
    <x v="2"/>
  </r>
  <r>
    <x v="1"/>
    <s v="Stormflow"/>
    <n v="2"/>
    <s v="C"/>
    <s v="Inside Thalweg"/>
    <n v="0.88"/>
    <s v="SF-1"/>
    <s v="SAD-SF-1-N-2"/>
    <s v="SAD-SF-1"/>
    <s v="SAD-SF-1-N-2_S1-5_A_1"/>
    <n v="1"/>
    <s v="gray"/>
    <s v="fragment"/>
    <x v="1"/>
    <x v="1"/>
    <n v="0"/>
    <s v="has holes in it, very hard surface"/>
    <s v="done"/>
    <n v="4.95"/>
    <n v="3.5089999999999999"/>
    <n v="2.1280000000000001"/>
    <n v="0"/>
    <s v="Y"/>
    <s v="SAD-SF-1-N-2_S1-5_A_1.SPA"/>
    <s v="Y"/>
    <x v="1"/>
    <s v="Titanite"/>
    <s v="RRUFF"/>
    <n v="0"/>
    <n v="0"/>
    <n v="0"/>
    <s v="Minerals"/>
    <x v="2"/>
    <x v="2"/>
    <x v="1"/>
    <x v="2"/>
  </r>
  <r>
    <x v="1"/>
    <s v="Stormflow"/>
    <n v="2"/>
    <s v="C"/>
    <s v="Inside Thalweg"/>
    <n v="0.88"/>
    <s v="SF-1"/>
    <s v="SAD-SF-1-N-2"/>
    <s v="SAD-SF-1"/>
    <s v="SAD-SF-1-N-2_S1-5_A_3"/>
    <n v="3"/>
    <s v="blue"/>
    <s v="fragment"/>
    <x v="1"/>
    <x v="2"/>
    <n v="0"/>
    <n v="0"/>
    <s v="done"/>
    <n v="7.0000000000000007E-2"/>
    <n v="1.415"/>
    <n v="0.17699999999999999"/>
    <n v="0"/>
    <s v="Y"/>
    <s v="SAD-SF-1-N-2_S1-5_A_3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0.88"/>
    <s v="SF-1"/>
    <s v="SAD-SF-1-N-2"/>
    <s v="SAD-SF-1"/>
    <s v="SAD-SF-1-N-2_S1-5_A_5"/>
    <n v="5"/>
    <s v="green"/>
    <s v="film"/>
    <x v="1"/>
    <x v="3"/>
    <n v="0"/>
    <n v="0"/>
    <s v="done"/>
    <n v="0.30499999999999999"/>
    <n v="1.006"/>
    <n v="0.437"/>
    <n v="0"/>
    <s v="Y"/>
    <s v="SAD-SF-1-N-2_S1-5_A_5.SPA"/>
    <s v="Y"/>
    <x v="5"/>
    <s v="Triacontane"/>
    <s v="NIST Chem Web Book"/>
    <n v="0"/>
    <s v="Reflectance"/>
    <n v="0"/>
    <s v="Polymer, Minerals, Organic Materials"/>
    <x v="3"/>
    <x v="2"/>
    <x v="1"/>
    <x v="2"/>
  </r>
  <r>
    <x v="1"/>
    <s v="Stormflow"/>
    <n v="2"/>
    <s v="C"/>
    <s v="Inside Thalweg"/>
    <n v="0.88"/>
    <s v="SF-1"/>
    <s v="SAD-SF-1-N-2"/>
    <s v="SAD-SF-1"/>
    <s v="SAD-SF-1-N-2_S1-5_A_6"/>
    <n v="6"/>
    <s v="pink"/>
    <s v="fragment"/>
    <x v="1"/>
    <x v="0"/>
    <n v="0"/>
    <n v="0"/>
    <s v="done"/>
    <n v="0.19800000000000001"/>
    <n v="0.71699999999999997"/>
    <n v="0.495"/>
    <n v="0"/>
    <s v="Y"/>
    <s v="SAD-SF-1-N-2_S1-5_A_6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0.88"/>
    <s v="SF-1"/>
    <s v="SAD-SF-1-N-2"/>
    <s v="SAD-SF-1"/>
    <s v="SAD-SF-1-N-2_S1-5_A_8"/>
    <n v="8"/>
    <s v="green"/>
    <s v="fragment"/>
    <x v="1"/>
    <x v="3"/>
    <n v="0"/>
    <n v="0"/>
    <s v="done"/>
    <n v="0.104"/>
    <n v="0.47499999999999998"/>
    <n v="0.34"/>
    <n v="0"/>
    <s v="Y"/>
    <s v="SAD-SF-1-N-2_S1-5_A_8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0.88"/>
    <s v="SF-1"/>
    <s v="SAD-SF-1-N-2"/>
    <s v="SAD-SF-1"/>
    <s v="SAD-SF-1-N-2_S1-5_A_11"/>
    <n v="11"/>
    <s v="green"/>
    <s v="fragment"/>
    <x v="1"/>
    <x v="3"/>
    <n v="0"/>
    <s v="too small to tell"/>
    <s v="done"/>
    <n v="0.34499999999999997"/>
    <n v="1.276"/>
    <n v="0.61"/>
    <n v="0"/>
    <s v="Y"/>
    <s v="SAD-SF-1-N-2_S1-5_A_11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1"/>
    <s v="Stormflow"/>
    <n v="2"/>
    <s v="C"/>
    <s v="Inside Thalweg"/>
    <n v="0.88"/>
    <s v="SF-1"/>
    <s v="SAD-SF-1-N-2"/>
    <s v="SAD-SF-1"/>
    <s v="SAD-SF-1-N-2_S1-5_A_12"/>
    <n v="12"/>
    <s v="black"/>
    <s v="fragment"/>
    <x v="1"/>
    <x v="1"/>
    <n v="0"/>
    <s v="hard surface, has many organics on it so hard to tell"/>
    <s v="done"/>
    <n v="2.5939999999999999"/>
    <n v="3.931"/>
    <n v="1.8819999999999999"/>
    <n v="0"/>
    <s v="Y"/>
    <s v="SAD-SF-1-N-2_S1-5_A_12.SPA"/>
    <s v="Y"/>
    <x v="1"/>
    <s v="Acronal"/>
    <s v="archaeometrielabor"/>
    <n v="0"/>
    <s v="TRANSMITTANCE"/>
    <n v="0"/>
    <s v="Paints"/>
    <x v="3"/>
    <x v="2"/>
    <x v="1"/>
    <x v="2"/>
  </r>
  <r>
    <x v="1"/>
    <s v="Stormflow"/>
    <n v="2"/>
    <s v="C"/>
    <s v="Inside Thalweg"/>
    <n v="0.88"/>
    <s v="SF-1"/>
    <s v="SAD-SF-1-N-2"/>
    <s v="SAD-SF-1"/>
    <s v="SAD-SF-1-N-2_S1-5_A_16"/>
    <n v="16"/>
    <s v="gray"/>
    <s v="fragment"/>
    <x v="1"/>
    <x v="1"/>
    <n v="0"/>
    <s v="very thin and hard to tell, long piece"/>
    <s v="done"/>
    <n v="0.246"/>
    <n v="4.3140000000000001"/>
    <n v="0.71699999999999997"/>
    <n v="0"/>
    <s v="Y"/>
    <s v="SAD-SF-1-N-2_S1-5_A_16.SPA"/>
    <s v="Y"/>
    <x v="4"/>
    <s v="PEVA 2. Orange Flip Flop Foam"/>
    <s v="FLOPP, De Frond et al. 2021"/>
    <n v="0"/>
    <s v="TRANSMITTANCE"/>
    <n v="0"/>
    <s v="Polymers"/>
    <x v="7"/>
    <x v="5"/>
    <x v="0"/>
    <x v="1"/>
  </r>
  <r>
    <x v="1"/>
    <s v="Stormflow"/>
    <n v="2"/>
    <s v="C"/>
    <s v="Inside Thalweg"/>
    <n v="0.88"/>
    <s v="SF-1"/>
    <s v="SAD-SF-1-N-2"/>
    <s v="SAD-SF-1"/>
    <s v="SAD-SF-1-N-2_S1-5_A_22"/>
    <n v="22"/>
    <s v="clear"/>
    <s v="fragment"/>
    <x v="1"/>
    <x v="4"/>
    <n v="0"/>
    <s v="shiny, and looks shredded into many pieces"/>
    <s v="done"/>
    <n v="0.505"/>
    <n v="1.335"/>
    <n v="0.78600000000000003"/>
    <n v="0"/>
    <s v="Y"/>
    <s v="SAD-SF-1-N-2_S1-5_A_22.SPA"/>
    <s v="Y"/>
    <x v="0"/>
    <s v="EPS"/>
    <s v="Moore Institute for Plastic Pollution Research"/>
    <s v="Reflectance"/>
    <n v="0"/>
    <s v="Reflectance"/>
    <n v="0"/>
    <x v="13"/>
    <x v="9"/>
    <x v="0"/>
    <x v="0"/>
  </r>
  <r>
    <x v="1"/>
    <s v="Stormflow"/>
    <n v="2"/>
    <s v="C"/>
    <s v="Inside Thalweg"/>
    <n v="0.88"/>
    <s v="SF-1"/>
    <s v="SAD-SF-1-N-2"/>
    <s v="SAD-SF-1"/>
    <s v="SAD-SF-1-N-2_S1-5_A_42"/>
    <n v="42"/>
    <s v="yellow"/>
    <s v="fragment"/>
    <x v="1"/>
    <x v="6"/>
    <n v="0"/>
    <s v="has a certain shape, broken from this shape;"/>
    <s v="done"/>
    <n v="4.1000000000000002E-2"/>
    <n v="0.66800000000000004"/>
    <n v="0.28999999999999998"/>
    <n v="0"/>
    <s v="Y"/>
    <s v="SAD-SF-1-N-2_S1-5_A_42.SPA"/>
    <s v="Y"/>
    <x v="1"/>
    <s v="PA66"/>
    <s v="Moore Institute for Plastic Pollution Research"/>
    <s v="Reflectance"/>
    <n v="0"/>
    <s v="Reflectance"/>
    <n v="0"/>
    <x v="9"/>
    <x v="2"/>
    <x v="0"/>
    <x v="0"/>
  </r>
  <r>
    <x v="1"/>
    <s v="Stormflow"/>
    <n v="3"/>
    <s v="LB"/>
    <s v="Outside Thalweg_2"/>
    <n v="0.31"/>
    <s v="SF-1"/>
    <s v="SAD-SF-1-N-3"/>
    <s v="SAD-SF-1"/>
    <s v="SAD-SF-1-N-3_S1-1_A_1"/>
    <n v="1"/>
    <s v="gray"/>
    <s v="fragment"/>
    <x v="1"/>
    <x v="1"/>
    <n v="0"/>
    <n v="0"/>
    <s v="done"/>
    <n v="0.19500000000000001"/>
    <n v="1.484"/>
    <n v="0.55000000000000004"/>
    <n v="0"/>
    <s v="Y"/>
    <s v="SAD-SF-1-N-3_S1-1_A_1.SPA"/>
    <s v="Y"/>
    <x v="4"/>
    <s v="PS"/>
    <s v="Moore Institute for Plastic Pollution Research"/>
    <s v="Reflectance"/>
    <n v="0"/>
    <s v="Reflectance"/>
    <n v="0"/>
    <x v="13"/>
    <x v="9"/>
    <x v="0"/>
    <x v="1"/>
  </r>
  <r>
    <x v="1"/>
    <s v="Stormflow"/>
    <n v="3"/>
    <s v="LB"/>
    <s v="Outside Thalweg_2"/>
    <n v="0.31"/>
    <s v="SF-1"/>
    <s v="SAD-SF-1-N-3"/>
    <s v="SAD-SF-1"/>
    <s v="SAD-SF-1-N-3_S1-1_A_6"/>
    <n v="6"/>
    <s v="gray"/>
    <s v="fragment"/>
    <x v="1"/>
    <x v="1"/>
    <n v="0"/>
    <n v="0"/>
    <s v="done"/>
    <n v="0.186"/>
    <n v="0.66800000000000004"/>
    <n v="0.42499999999999999"/>
    <n v="0"/>
    <s v="Y"/>
    <s v="SAD-SF-1-N-3_S1-1_A_6.SPA"/>
    <s v="Y"/>
    <x v="2"/>
    <s v="Amber (New Jersey; A. Nissenbaum)"/>
    <s v="Kimmel_Center"/>
    <n v="0"/>
    <s v="ABSORBANCE"/>
    <n v="0"/>
    <s v="Organic Materials, Minerals, Archeology"/>
    <x v="2"/>
    <x v="2"/>
    <x v="1"/>
    <x v="2"/>
  </r>
  <r>
    <x v="1"/>
    <s v="Stormflow"/>
    <n v="3"/>
    <s v="LB"/>
    <s v="Outside Thalweg_2"/>
    <n v="0.31"/>
    <s v="SF-1"/>
    <s v="SAD-SF-1-N-3"/>
    <s v="SAD-SF-1"/>
    <s v="SAD-SF-1-N-3_S1-1_A_11"/>
    <n v="11"/>
    <s v="black"/>
    <s v="fragment"/>
    <x v="1"/>
    <x v="1"/>
    <n v="0"/>
    <n v="0"/>
    <s v="done"/>
    <n v="1.077"/>
    <n v="2.827"/>
    <n v="0.93600000000000005"/>
    <n v="0"/>
    <s v="Y"/>
    <s v="SAD-SF-1-N-3_S1-1_A_11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3"/>
    <s v="LB"/>
    <s v="Outside Thalweg_2"/>
    <n v="0.31"/>
    <s v="SF-1"/>
    <s v="SAD-SF-1-N-3"/>
    <s v="SAD-SF-1"/>
    <s v="SAD-SF-1-N-3_S1-1_A_12"/>
    <n v="12"/>
    <s v="black"/>
    <s v="fragment"/>
    <x v="1"/>
    <x v="1"/>
    <n v="0"/>
    <n v="0"/>
    <s v="done"/>
    <n v="0.245"/>
    <n v="0.86"/>
    <n v="0.58099999999999996"/>
    <n v="0"/>
    <s v="Y"/>
    <s v="SAD-SF-1-N-3_S1-1_A_12.SPA"/>
    <s v="Y"/>
    <x v="0"/>
    <s v="Acronal"/>
    <s v="archaeometrielabor"/>
    <n v="0"/>
    <s v="TRANSMITTANCE"/>
    <n v="0"/>
    <s v="Paints"/>
    <x v="3"/>
    <x v="2"/>
    <x v="1"/>
    <x v="2"/>
  </r>
  <r>
    <x v="1"/>
    <s v="Stormflow"/>
    <n v="3"/>
    <s v="LB"/>
    <s v="Outside Thalweg_2"/>
    <n v="0.31"/>
    <s v="SF-1"/>
    <s v="SAD-SF-1-N-3"/>
    <s v="SAD-SF-1"/>
    <s v="SAD-SF-1-N-3_S1-1_A_14"/>
    <n v="14"/>
    <s v="clear"/>
    <s v="fragment"/>
    <x v="1"/>
    <x v="4"/>
    <n v="0"/>
    <n v="0"/>
    <s v="done"/>
    <n v="0.38100000000000001"/>
    <n v="1.0920000000000001"/>
    <n v="0.56200000000000006"/>
    <n v="0"/>
    <s v="Y"/>
    <s v="SAD-SF-1-N-3_S1-1_A_14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1"/>
    <s v="Stormflow"/>
    <n v="3"/>
    <s v="LB"/>
    <s v="Outside Thalweg_2"/>
    <n v="0.31"/>
    <s v="SF-1"/>
    <s v="SAD-SF-1-N-3"/>
    <s v="SAD-SF-1"/>
    <s v="SAD-SF-1-N-3_S1-1_A_15"/>
    <n v="15"/>
    <s v="pink"/>
    <s v="fragment"/>
    <x v="1"/>
    <x v="0"/>
    <n v="0"/>
    <n v="0"/>
    <s v="done"/>
    <n v="0.14699999999999999"/>
    <n v="1.52"/>
    <n v="1.0209999999999999"/>
    <n v="0"/>
    <s v="Y"/>
    <s v="SAD-SF-1-N-3_S1-1_A_15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1"/>
    <s v="Stormflow"/>
    <n v="3"/>
    <s v="LB"/>
    <s v="Outside Thalweg_2"/>
    <n v="0.31"/>
    <s v="SF-1"/>
    <s v="SAD-SF-1-N-3"/>
    <s v="SAD-SF-1"/>
    <s v="SAD-SF-1-N-3_S1-1_A_17"/>
    <n v="17"/>
    <s v="red"/>
    <s v="fragment"/>
    <x v="1"/>
    <x v="0"/>
    <n v="0"/>
    <n v="0"/>
    <s v="done"/>
    <n v="5.8000000000000003E-2"/>
    <n v="0.47099999999999997"/>
    <n v="0.374"/>
    <n v="0"/>
    <s v="Y"/>
    <s v="SAD-SF-1-N-3_S1-1_A_17.SPA"/>
    <s v="Y"/>
    <x v="2"/>
    <s v="LDPE.1"/>
    <s v="Moore Institute for Plastic Pollution Research"/>
    <s v="Reflectance"/>
    <n v="0"/>
    <s v="Reflectance"/>
    <n v="0"/>
    <x v="1"/>
    <x v="1"/>
    <x v="0"/>
    <x v="0"/>
  </r>
  <r>
    <x v="1"/>
    <s v="Stormflow"/>
    <n v="3"/>
    <s v="LB"/>
    <s v="Outside Thalweg_2"/>
    <n v="0.31"/>
    <s v="SF-1"/>
    <s v="SAD-SF-1-N-3"/>
    <s v="SAD-SF-1"/>
    <s v="SAD-SF-1-N-3_S1-1_A_29"/>
    <n v="29"/>
    <s v="green"/>
    <s v="fragment"/>
    <x v="1"/>
    <x v="3"/>
    <n v="0"/>
    <n v="0"/>
    <s v="done"/>
    <n v="0.14599999999999999"/>
    <n v="0.70899999999999996"/>
    <n v="0.32300000000000001"/>
    <n v="0"/>
    <s v="Y"/>
    <s v="SAD-SF-1-N-3_S1-1_A_29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1"/>
    <s v="Stormflow"/>
    <n v="3"/>
    <s v="LB"/>
    <s v="Outside Thalweg_2"/>
    <n v="0.31"/>
    <s v="SF-1"/>
    <s v="SAD-SF-1-N-3"/>
    <s v="SAD-SF-1"/>
    <s v="SAD-SF-1-N-3_S1-1_A_48"/>
    <n v="48"/>
    <s v="yellow"/>
    <s v="fragment"/>
    <x v="1"/>
    <x v="6"/>
    <n v="0"/>
    <n v="0"/>
    <s v="done"/>
    <n v="0.27200000000000002"/>
    <n v="1.0089999999999999"/>
    <n v="0.32100000000000001"/>
    <n v="0"/>
    <s v="Y"/>
    <s v="SAD-SF-1-N-3_S1-1_A_48.SPA"/>
    <s v="Y"/>
    <x v="5"/>
    <s v="dammar - damar gum"/>
    <s v="archaeometrielabor"/>
    <n v="0"/>
    <s v="TRANSMITTANCE"/>
    <n v="0"/>
    <s v="Paints"/>
    <x v="3"/>
    <x v="2"/>
    <x v="1"/>
    <x v="2"/>
  </r>
  <r>
    <x v="1"/>
    <s v="Stormflow"/>
    <n v="3"/>
    <s v="LB"/>
    <s v="Outside Thalweg_2"/>
    <n v="0.31"/>
    <s v="SF-1"/>
    <s v="SAD-SF-1-N-3"/>
    <s v="SAD-SF-1"/>
    <s v="SAD-SF-1-N-3_S1-1_A_67"/>
    <n v="67"/>
    <s v="green"/>
    <s v="fragment"/>
    <x v="1"/>
    <x v="3"/>
    <n v="0"/>
    <n v="0"/>
    <s v="done"/>
    <n v="0.72399999999999998"/>
    <n v="1.821"/>
    <n v="0.64300000000000002"/>
    <n v="0"/>
    <s v="Y"/>
    <s v="SAD-SF-1-N-3_S1-1_A_67.SPA"/>
    <s v="Y"/>
    <x v="0"/>
    <s v="mastix - mastic"/>
    <s v="archaeometrielabor"/>
    <n v="0"/>
    <s v="TRANSMITTANCE"/>
    <n v="0"/>
    <s v="Paints"/>
    <x v="3"/>
    <x v="2"/>
    <x v="1"/>
    <x v="2"/>
  </r>
  <r>
    <x v="1"/>
    <s v="Stormflow"/>
    <n v="3"/>
    <s v="LB"/>
    <s v="Outside Thalweg_2"/>
    <n v="0.31"/>
    <s v="SF-1"/>
    <s v="SAD-SF-1-N-3"/>
    <s v="SAD-SF-1"/>
    <s v="SAD-SF-1-N-3_S1-2_A_3"/>
    <n v="3"/>
    <s v="green"/>
    <s v="fragment"/>
    <x v="1"/>
    <x v="3"/>
    <n v="0"/>
    <s v="can change shape, not too thin"/>
    <s v="done"/>
    <n v="0.14699999999999999"/>
    <n v="2.0859999999999999"/>
    <n v="0.372"/>
    <n v="0"/>
    <s v="Y"/>
    <s v="SAD-SF-1-N-3_S1-2_A_3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3"/>
    <s v="LB"/>
    <s v="Outside Thalweg_2"/>
    <n v="0.31"/>
    <s v="SF-1"/>
    <s v="SAD-SF-1-N-3"/>
    <s v="SAD-SF-1"/>
    <s v="SAD-SF-1-N-3_S1-2_A_4"/>
    <n v="4"/>
    <s v="pink"/>
    <s v="fragment"/>
    <x v="1"/>
    <x v="0"/>
    <n v="0"/>
    <n v="0"/>
    <s v="done"/>
    <n v="0.40300000000000002"/>
    <n v="1.0469999999999999"/>
    <n v="0.71599999999999997"/>
    <n v="0"/>
    <s v="Y"/>
    <s v="SAD-SF-1-N-3_S1-2_A_4.SPA"/>
    <s v="Y"/>
    <x v="1"/>
    <s v="Polyethylene, low Mw ~4,000 by GPC"/>
    <s v="NIST Chem Web Book"/>
    <n v="0"/>
    <s v="Reflectance"/>
    <n v="0"/>
    <s v="Polymer, Minerals, Organic Materials"/>
    <x v="1"/>
    <x v="1"/>
    <x v="0"/>
    <x v="0"/>
  </r>
  <r>
    <x v="1"/>
    <s v="Stormflow"/>
    <n v="3"/>
    <s v="LB"/>
    <s v="Outside Thalweg_2"/>
    <n v="0.31"/>
    <s v="SF-1"/>
    <s v="SAD-SF-1-N-3"/>
    <s v="SAD-SF-1"/>
    <s v="SAD-SF-1-N-3_S1-2_A_5"/>
    <n v="5"/>
    <s v="black"/>
    <s v="fragment"/>
    <x v="1"/>
    <x v="1"/>
    <n v="0"/>
    <s v="can be compressed, does not retain original shape, too thin to tell"/>
    <s v="done"/>
    <n v="0.10299999999999999"/>
    <n v="0.80400000000000005"/>
    <n v="0.4"/>
    <n v="0"/>
    <s v="Y"/>
    <s v="SAD-SF-1-N-3_S1-2_A_5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1"/>
    <s v="Stormflow"/>
    <n v="3"/>
    <s v="LB"/>
    <s v="Outside Thalweg_2"/>
    <n v="0.31"/>
    <s v="SF-1"/>
    <s v="SAD-SF-1-N-3"/>
    <s v="SAD-SF-1"/>
    <s v="SAD-SF-1-N-3_S1-2_A_21"/>
    <n v="21"/>
    <s v="clear"/>
    <s v="fragment"/>
    <x v="1"/>
    <x v="4"/>
    <n v="0"/>
    <s v="breaks easily when compressed"/>
    <s v="done"/>
    <n v="0.158"/>
    <n v="1.0860000000000001"/>
    <n v="0.219"/>
    <n v="0"/>
    <s v="Y"/>
    <s v="SAD-SF-1-N-3_S1-2_A_21.SPA"/>
    <s v="Y"/>
    <x v="0"/>
    <s v="PS"/>
    <s v="Moore Institute for Plastic Pollution Research"/>
    <s v="Reflectance"/>
    <n v="0"/>
    <s v="Reflectance"/>
    <n v="0"/>
    <x v="13"/>
    <x v="9"/>
    <x v="0"/>
    <x v="0"/>
  </r>
  <r>
    <x v="1"/>
    <s v="Stormflow"/>
    <n v="3"/>
    <s v="LB"/>
    <s v="Outside Thalweg_2"/>
    <n v="0.31"/>
    <s v="SF-1"/>
    <s v="SAD-SF-1-N-3"/>
    <s v="SAD-SF-1"/>
    <s v="SAD-SF-1-N-3_S1-2_A_27"/>
    <n v="27"/>
    <s v="clear"/>
    <s v="fragment"/>
    <x v="1"/>
    <x v="4"/>
    <n v="0"/>
    <s v="thin, attached to a gray particle"/>
    <s v="done"/>
    <n v="1.0209999999999999"/>
    <n v="2.16"/>
    <n v="1.0249999999999999"/>
    <n v="0"/>
    <s v="Y"/>
    <s v="SAD-SF-1-N-3_S1-2_A_27.SPA"/>
    <s v="Y"/>
    <x v="0"/>
    <s v="MDPE"/>
    <s v="Moore Institute for Plastic Pollution Research"/>
    <s v="Reflectance"/>
    <n v="0"/>
    <s v="Reflectance"/>
    <n v="0"/>
    <x v="1"/>
    <x v="1"/>
    <x v="0"/>
    <x v="0"/>
  </r>
  <r>
    <x v="1"/>
    <s v="Stormflow"/>
    <n v="3"/>
    <s v="LB"/>
    <s v="Outside Thalweg_2"/>
    <n v="0.31"/>
    <s v="SF-1"/>
    <s v="SAD-SF-1-N-3"/>
    <s v="SAD-SF-1"/>
    <s v="SAD-SF-1-N-3_S1-2_A_31"/>
    <n v="31"/>
    <s v="purple"/>
    <s v="fragment"/>
    <x v="1"/>
    <x v="2"/>
    <n v="0"/>
    <s v="thin and long particle, transparent"/>
    <s v="done"/>
    <n v="1.9100000000000001E-4"/>
    <n v="1.696"/>
    <n v="0.32"/>
    <n v="1.845"/>
    <s v="Y"/>
    <s v="SAD-SF-1-N-3_S1-2_A_31.SPA"/>
    <s v="Y"/>
    <x v="5"/>
    <s v="Acronal"/>
    <s v="archaeometrielabor"/>
    <n v="0"/>
    <s v="TRANSMITTANCE"/>
    <n v="0"/>
    <s v="Paints"/>
    <x v="3"/>
    <x v="2"/>
    <x v="1"/>
    <x v="2"/>
  </r>
  <r>
    <x v="1"/>
    <s v="Stormflow"/>
    <n v="3"/>
    <s v="LB"/>
    <s v="Outside Thalweg_2"/>
    <n v="0.31"/>
    <s v="SF-1"/>
    <s v="SAD-SF-1-N-3"/>
    <s v="SAD-SF-1"/>
    <s v="SAD-SF-1-N-3_S1-2_A_34"/>
    <n v="34"/>
    <s v="clear"/>
    <s v="film"/>
    <x v="1"/>
    <x v="4"/>
    <n v="0"/>
    <s v="thin sheets, folded over"/>
    <s v="done"/>
    <n v="1.1990000000000001"/>
    <n v="1.6259999999999999"/>
    <n v="1.0720000000000001"/>
    <n v="0"/>
    <s v="Y"/>
    <s v="SAD-SF-1-N-3_S1-2_A_34.SPA"/>
    <s v="Y"/>
    <x v="5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3"/>
    <s v="LB"/>
    <s v="Outside Thalweg_2"/>
    <n v="0.31"/>
    <s v="SF-1"/>
    <s v="SAD-SF-1-N-3"/>
    <s v="SAD-SF-1"/>
    <s v="SAD-SF-1-N-3_S1-2_A_39"/>
    <n v="39"/>
    <s v="blue"/>
    <s v="fragment"/>
    <x v="1"/>
    <x v="2"/>
    <n v="0"/>
    <n v="0"/>
    <s v="done"/>
    <n v="0.372"/>
    <n v="0.86099999999999999"/>
    <n v="0.68300000000000005"/>
    <n v="0"/>
    <s v="Y"/>
    <s v="SAD-SF-1-N-3_S1-2_A_39.SPA"/>
    <s v="Y"/>
    <x v="0"/>
    <s v="EVA"/>
    <s v="Moore Institute for Plastic Pollution Research"/>
    <s v="Reflectance"/>
    <n v="0"/>
    <s v="Reflectance"/>
    <n v="0"/>
    <x v="7"/>
    <x v="5"/>
    <x v="0"/>
    <x v="0"/>
  </r>
  <r>
    <x v="1"/>
    <s v="Stormflow"/>
    <n v="3"/>
    <s v="LB"/>
    <s v="Outside Thalweg_2"/>
    <n v="0.31"/>
    <s v="SF-1"/>
    <s v="SAD-SF-1-N-3"/>
    <s v="SAD-SF-1"/>
    <s v="SAD-SF-1-N-3_S1-2_A_61"/>
    <n v="61"/>
    <s v="gray"/>
    <s v="fragment"/>
    <x v="1"/>
    <x v="1"/>
    <n v="0"/>
    <s v="tubular shape, long and thin"/>
    <s v="done"/>
    <n v="1.9100000000000001E-4"/>
    <n v="1.2250000000000001"/>
    <n v="0.78400000000000003"/>
    <n v="2.2040000000000002"/>
    <s v="Y"/>
    <s v="SAD-SF-1-N-3_S1-2_A_61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3"/>
    <s v="LB"/>
    <s v="Outside Thalweg_2"/>
    <n v="0.31"/>
    <s v="SF-1"/>
    <s v="SAD-SF-1-N-3"/>
    <s v="SAD-SF-1"/>
    <s v="SAD-SF-1-N-3_S1-2_A_63"/>
    <n v="63"/>
    <s v="gray"/>
    <s v="fragment"/>
    <x v="1"/>
    <x v="1"/>
    <n v="0"/>
    <s v="folds and retains its original shape, does not break easily"/>
    <s v="done"/>
    <n v="0.29899999999999999"/>
    <n v="3.895"/>
    <n v="0.79600000000000004"/>
    <n v="0"/>
    <s v="Y"/>
    <s v="SAD-SF-1-N-3_S1-2_A_63.SPA"/>
    <s v="Y"/>
    <x v="4"/>
    <s v="polyurethan"/>
    <s v="archaeometrielabor"/>
    <n v="0"/>
    <s v="TRANSMITTANCE"/>
    <n v="0"/>
    <s v="Paints"/>
    <x v="15"/>
    <x v="2"/>
    <x v="0"/>
    <x v="1"/>
  </r>
  <r>
    <x v="1"/>
    <s v="Stormflow"/>
    <n v="3"/>
    <s v="LB"/>
    <s v="Outside Thalweg_2"/>
    <n v="0.31"/>
    <s v="SF-1"/>
    <s v="SAD-SF-1-N-3"/>
    <s v="SAD-SF-1"/>
    <s v="SAD-SF-1-N-3_S1-3_A_8"/>
    <n v="8"/>
    <s v="blue"/>
    <s v="fragment"/>
    <x v="1"/>
    <x v="2"/>
    <n v="0"/>
    <s v="breaks easily"/>
    <s v="done"/>
    <n v="0.26400000000000001"/>
    <n v="1.6339999999999999"/>
    <n v="0.3"/>
    <n v="0"/>
    <s v="Y"/>
    <s v="SAD-SF-1-N-3_S1-3_A_8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1"/>
    <s v="Stormflow"/>
    <n v="3"/>
    <s v="LB"/>
    <s v="Outside Thalweg_2"/>
    <n v="0.31"/>
    <s v="SF-1"/>
    <s v="SAD-SF-1-N-3"/>
    <s v="SAD-SF-1"/>
    <s v="SAD-SF-1-N-3_S1-3_A_9"/>
    <n v="9"/>
    <s v="gray"/>
    <s v="fragment"/>
    <x v="1"/>
    <x v="1"/>
    <n v="0"/>
    <s v="can change shape when touched, thins out"/>
    <s v="done"/>
    <n v="0.31900000000000001"/>
    <n v="1.1990000000000001"/>
    <n v="0.622"/>
    <n v="0"/>
    <s v="Y"/>
    <s v="SAD-SF-1-N-3_S1-3_A_9.SPA"/>
    <s v="Y"/>
    <x v="1"/>
    <s v="polyurethan"/>
    <s v="archaeometrielabor"/>
    <n v="0"/>
    <s v="TRANSMITTANCE"/>
    <n v="0"/>
    <s v="Paints"/>
    <x v="15"/>
    <x v="2"/>
    <x v="0"/>
    <x v="0"/>
  </r>
  <r>
    <x v="1"/>
    <s v="Stormflow"/>
    <n v="3"/>
    <s v="LB"/>
    <s v="Outside Thalweg_2"/>
    <n v="0.31"/>
    <s v="SF-1"/>
    <s v="SAD-SF-1-N-3"/>
    <s v="SAD-SF-1"/>
    <s v="SAD-SF-1-N-3_S1-3_A_10"/>
    <n v="10"/>
    <s v="green"/>
    <s v="fragment"/>
    <x v="1"/>
    <x v="3"/>
    <n v="0"/>
    <n v="0"/>
    <s v="done"/>
    <n v="0.13200000000000001"/>
    <n v="0.6"/>
    <n v="0.39600000000000002"/>
    <n v="0"/>
    <s v="Y"/>
    <s v="SAD-SF-1-N-3_S1-3_A_10.SPA"/>
    <s v="Y"/>
    <x v="0"/>
    <s v="Amber (Chiapas; Dominican Republic)"/>
    <s v="Kimmel_Center"/>
    <n v="0"/>
    <s v="ABSORBANCE"/>
    <n v="0"/>
    <s v="Organic Materials, Minerals, Archeology"/>
    <x v="2"/>
    <x v="2"/>
    <x v="1"/>
    <x v="2"/>
  </r>
  <r>
    <x v="1"/>
    <s v="Stormflow"/>
    <n v="3"/>
    <s v="LB"/>
    <s v="Outside Thalweg_2"/>
    <n v="0.31"/>
    <s v="SF-1"/>
    <s v="SAD-SF-1-N-3"/>
    <s v="SAD-SF-1"/>
    <s v="SAD-SF-1-N-3_S1-3_A_11"/>
    <n v="11"/>
    <s v="gray"/>
    <s v="fragment"/>
    <x v="1"/>
    <x v="1"/>
    <n v="0"/>
    <s v="thin and long particle"/>
    <s v="done"/>
    <n v="0.18099999999999999"/>
    <n v="1.3180000000000001"/>
    <n v="0.89"/>
    <n v="0"/>
    <s v="Y"/>
    <s v="SAD-SF-1-N-3_S1-3_A_11.SPA"/>
    <s v="Y"/>
    <x v="0"/>
    <s v="Acronal"/>
    <s v="archaeometrielabor"/>
    <n v="0"/>
    <s v="TRANSMITTANCE"/>
    <n v="0"/>
    <s v="Paints"/>
    <x v="3"/>
    <x v="2"/>
    <x v="1"/>
    <x v="2"/>
  </r>
  <r>
    <x v="1"/>
    <s v="Stormflow"/>
    <n v="3"/>
    <s v="LB"/>
    <s v="Outside Thalweg_2"/>
    <n v="0.31"/>
    <s v="SF-1"/>
    <s v="SAD-SF-1-N-3"/>
    <s v="SAD-SF-1"/>
    <s v="SAD-SF-1-N-3_S1-3_A_12"/>
    <n v="12"/>
    <s v="pink"/>
    <s v="fragment"/>
    <x v="1"/>
    <x v="0"/>
    <n v="0"/>
    <n v="0"/>
    <s v="done"/>
    <n v="0.122"/>
    <n v="0.72"/>
    <n v="0.30599999999999999"/>
    <n v="0"/>
    <s v="Y"/>
    <s v="SAD-SF-1-N-3_S1-3_A_12.SPA"/>
    <s v="Y"/>
    <x v="0"/>
    <s v="LDPE.1"/>
    <s v="Moore Institute for Plastic Pollution Research"/>
    <s v="Reflectance"/>
    <n v="0"/>
    <s v="Reflectance"/>
    <n v="0"/>
    <x v="1"/>
    <x v="1"/>
    <x v="0"/>
    <x v="0"/>
  </r>
  <r>
    <x v="1"/>
    <s v="Stormflow"/>
    <n v="3"/>
    <s v="LB"/>
    <s v="Outside Thalweg_2"/>
    <n v="0.31"/>
    <s v="SF-1"/>
    <s v="SAD-SF-1-N-3"/>
    <s v="SAD-SF-1"/>
    <s v="SAD-SF-1-N-3_S1-3_A_21"/>
    <n v="21"/>
    <s v="black"/>
    <s v="fragment"/>
    <x v="1"/>
    <x v="1"/>
    <n v="0"/>
    <s v="very hard surface"/>
    <s v="done"/>
    <n v="2.6760000000000002"/>
    <n v="2.9129999999999998"/>
    <n v="1.429"/>
    <n v="0"/>
    <s v="Y"/>
    <s v="SAD-SF-1-N-3_S1-3_A_21.SPA"/>
    <s v="Y"/>
    <x v="4"/>
    <s v="LDPE.2"/>
    <s v="Moore Institute for Plastic Pollution Research"/>
    <s v="Reflectance"/>
    <n v="0"/>
    <s v="Reflectance"/>
    <n v="0"/>
    <x v="1"/>
    <x v="1"/>
    <x v="0"/>
    <x v="1"/>
  </r>
  <r>
    <x v="1"/>
    <s v="Stormflow"/>
    <n v="3"/>
    <s v="LB"/>
    <s v="Outside Thalweg_2"/>
    <n v="0.31"/>
    <s v="SF-1"/>
    <s v="SAD-SF-1-N-3"/>
    <s v="SAD-SF-1"/>
    <s v="SAD-SF-1-N-3_S1-3_A_22"/>
    <n v="22"/>
    <s v="black"/>
    <s v="fragment"/>
    <x v="1"/>
    <x v="1"/>
    <n v="0"/>
    <s v="long and thin particle"/>
    <s v="done"/>
    <n v="1.9100000000000001E-4"/>
    <n v="1.0369999999999999"/>
    <n v="0.51200000000000001"/>
    <n v="1.6379999999999999"/>
    <s v="Y"/>
    <s v="SAD-SF-1-N-3_S1-3_A_22.SPA"/>
    <s v="Y"/>
    <x v="0"/>
    <s v="Amber (Baltic; A. Nissenbaum)"/>
    <s v="Kimmel_Center"/>
    <n v="0"/>
    <s v="ABSORBANCE"/>
    <n v="0"/>
    <s v="Organic Materials, Minerals, Archeology"/>
    <x v="2"/>
    <x v="2"/>
    <x v="1"/>
    <x v="2"/>
  </r>
  <r>
    <x v="1"/>
    <s v="Stormflow"/>
    <n v="3"/>
    <s v="LB"/>
    <s v="Outside Thalweg_2"/>
    <n v="0.31"/>
    <s v="SF-1"/>
    <s v="SAD-SF-1-N-3"/>
    <s v="SAD-SF-1"/>
    <s v="SAD-SF-1-N-3_S1-3_A_32"/>
    <n v="32"/>
    <s v="gray"/>
    <s v="film"/>
    <x v="1"/>
    <x v="1"/>
    <n v="0"/>
    <s v="breaks eaisly, might be covered in other particles"/>
    <s v="done"/>
    <n v="0.318"/>
    <n v="1.0449999999999999"/>
    <n v="0.59299999999999997"/>
    <n v="0"/>
    <s v="Y"/>
    <s v="SAD-SF-1-N-3_S1-3_A_32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1"/>
    <s v="Stormflow"/>
    <n v="3"/>
    <s v="LB"/>
    <s v="Outside Thalweg_2"/>
    <n v="0.31"/>
    <s v="SF-1"/>
    <s v="SAD-SF-1-N-3"/>
    <s v="SAD-SF-1"/>
    <s v="SAD-SF-1-N-3_S1-3_A_34"/>
    <n v="34"/>
    <s v="White"/>
    <s v="fragment"/>
    <x v="1"/>
    <x v="5"/>
    <n v="0"/>
    <s v="very hard surface, shiny and opaque"/>
    <s v="done"/>
    <n v="1.613"/>
    <n v="2.1349999999999998"/>
    <n v="1.103"/>
    <n v="0"/>
    <s v="Y"/>
    <s v="SAD-SF-1-N-3_S1-3_A_34.SPA"/>
    <s v="Y"/>
    <x v="6"/>
    <s v="PET.1"/>
    <s v="Moore Institute for Plastic Pollution Research"/>
    <s v="Reflectance"/>
    <n v="0"/>
    <s v="Reflectance"/>
    <n v="0"/>
    <x v="0"/>
    <x v="0"/>
    <x v="0"/>
    <x v="1"/>
  </r>
  <r>
    <x v="1"/>
    <s v="Stormflow"/>
    <n v="3"/>
    <s v="LB"/>
    <s v="Outside Thalweg_2"/>
    <n v="0.31"/>
    <s v="SF-1"/>
    <s v="SAD-SF-1-N-3"/>
    <s v="SAD-SF-1"/>
    <s v="SAD-SF-1-N-3_S1-3_A_41"/>
    <n v="41"/>
    <s v="red"/>
    <s v="fragment"/>
    <x v="1"/>
    <x v="0"/>
    <n v="0"/>
    <n v="0"/>
    <s v="done"/>
    <n v="0.13200000000000001"/>
    <n v="0.73399999999999999"/>
    <n v="0.27500000000000002"/>
    <n v="0"/>
    <s v="Y"/>
    <s v="SAD-SF-1-N-3_S1-3_A_41.SPA"/>
    <s v="Y"/>
    <x v="4"/>
    <s v="Probe 82, Plextol D360 (Kremer), Dispersion in Ethanol"/>
    <s v="archaeometrielabor"/>
    <n v="0"/>
    <s v="TRANSMITTANCE"/>
    <n v="0"/>
    <s v="Paints"/>
    <x v="3"/>
    <x v="2"/>
    <x v="1"/>
    <x v="1"/>
  </r>
  <r>
    <x v="1"/>
    <s v="Stormflow"/>
    <n v="3"/>
    <s v="LB"/>
    <s v="Outside Thalweg_2"/>
    <n v="0.31"/>
    <s v="SF-1"/>
    <s v="SAD-SF-1-N-3"/>
    <s v="SAD-SF-1"/>
    <s v="SAD-SF-1-N-3_S1-3_A_42"/>
    <n v="42"/>
    <s v="gray"/>
    <s v="fragment"/>
    <x v="1"/>
    <x v="1"/>
    <n v="0"/>
    <s v="thins out when touched, thin and long particle"/>
    <s v="done"/>
    <n v="0.11799999999999999"/>
    <n v="1.01"/>
    <n v="0.30599999999999999"/>
    <n v="0"/>
    <s v="Y"/>
    <s v="SAD-SF-1-N-3_S1-3_A_42.SPA"/>
    <s v="Y"/>
    <x v="0"/>
    <s v="Acronal"/>
    <s v="archaeometrielabor"/>
    <n v="0"/>
    <s v="TRANSMITTANCE"/>
    <n v="0"/>
    <s v="Paints"/>
    <x v="3"/>
    <x v="2"/>
    <x v="1"/>
    <x v="2"/>
  </r>
  <r>
    <x v="1"/>
    <s v="Stormflow"/>
    <n v="3"/>
    <s v="LB"/>
    <s v="Outside Thalweg_2"/>
    <n v="0.31"/>
    <s v="SF-1"/>
    <s v="SAD-SF-1-N-3"/>
    <s v="SAD-SF-1"/>
    <s v="SAD-SF-1-N-3_S1-3_A_44"/>
    <n v="44"/>
    <s v="gray"/>
    <s v="fragment"/>
    <x v="1"/>
    <x v="1"/>
    <n v="0"/>
    <s v="thins out when touched"/>
    <s v="done"/>
    <n v="0.16800000000000001"/>
    <n v="0.77600000000000002"/>
    <n v="0.56699999999999995"/>
    <n v="0"/>
    <s v="Y"/>
    <s v="SAD-SF-1-N-3_S1-3_A_44.SPA"/>
    <s v="Y"/>
    <x v="0"/>
    <s v="schellack - shellac"/>
    <s v="archaeometrielabor"/>
    <n v="0"/>
    <s v="TRANSMITTANCE"/>
    <n v="0"/>
    <s v="Paints"/>
    <x v="12"/>
    <x v="2"/>
    <x v="1"/>
    <x v="2"/>
  </r>
  <r>
    <x v="1"/>
    <s v="Stormflow"/>
    <n v="3"/>
    <s v="LB"/>
    <s v="Outside Thalweg_2"/>
    <n v="0.31"/>
    <s v="SF-1"/>
    <s v="SAD-SF-1-N-3"/>
    <s v="SAD-SF-1"/>
    <s v="SAD-SF-1-N-3_S1-3_A_49"/>
    <n v="49"/>
    <s v="blue"/>
    <s v="fragment"/>
    <x v="1"/>
    <x v="2"/>
    <n v="0"/>
    <s v="thin and long particle, slightly transparent"/>
    <s v="done"/>
    <n v="9.1999999999999998E-2"/>
    <n v="1.534"/>
    <n v="0.315"/>
    <n v="0"/>
    <s v="Y"/>
    <s v="SAD-SF-1-N-3_S1-3_A_49.SPA"/>
    <s v="Y"/>
    <x v="1"/>
    <s v="PP 19. White Fiber"/>
    <s v="FLOPP, De Frond et al. 2021"/>
    <n v="0"/>
    <s v="TRANSMITTANCE"/>
    <n v="0"/>
    <s v="Polymers"/>
    <x v="1"/>
    <x v="3"/>
    <x v="0"/>
    <x v="0"/>
  </r>
  <r>
    <x v="1"/>
    <s v="Stormflow"/>
    <n v="3"/>
    <s v="LB"/>
    <s v="Outside Thalweg_2"/>
    <n v="0.31"/>
    <s v="SF-1"/>
    <s v="SAD-SF-1-N-3"/>
    <s v="SAD-SF-1"/>
    <s v="SAD-SF-1-N-3_S1-3_A_51"/>
    <n v="51"/>
    <s v="White"/>
    <s v="fragment"/>
    <x v="1"/>
    <x v="5"/>
    <n v="0"/>
    <s v="very hard surface, too thin to tell ; numbering on slide messed up. goes from 49 to 42; this if 51 but is numbered is 43"/>
    <s v="done"/>
    <n v="0.47499999999999998"/>
    <n v="1.1919999999999999"/>
    <n v="0.65400000000000003"/>
    <n v="0"/>
    <s v="Y"/>
    <s v="SAD-SF-1-N-3_S1-3_A_51.SPA"/>
    <s v="Y"/>
    <x v="5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3"/>
    <s v="LB"/>
    <s v="Outside Thalweg_2"/>
    <n v="0.31"/>
    <s v="SF-1"/>
    <s v="SAD-SF-1-N-3"/>
    <s v="SAD-SF-1"/>
    <s v="SAD-SF-1-N-3_S1-3_A_73"/>
    <n v="73"/>
    <s v="yellow"/>
    <s v="fragment"/>
    <x v="1"/>
    <x v="6"/>
    <n v="0"/>
    <s v="this if 73 but is numbered is 65"/>
    <s v="done"/>
    <n v="7.2119999999999997"/>
    <n v="3.6640000000000001"/>
    <n v="3.2770000000000001"/>
    <n v="0"/>
    <s v="Y"/>
    <s v="SAD-SF-1-N-3_S1-3_A_73.SPA"/>
    <s v="Y"/>
    <x v="5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3"/>
    <s v="LB"/>
    <s v="Outside Thalweg_2"/>
    <n v="0.31"/>
    <s v="SF-1"/>
    <s v="SAD-SF-1-N-3"/>
    <s v="SAD-SF-1"/>
    <s v="SAD-SF-1-N-3_S1-4_A_3"/>
    <n v="3"/>
    <s v="gray"/>
    <s v="fragment"/>
    <x v="1"/>
    <x v="1"/>
    <n v="0"/>
    <n v="0"/>
    <s v="done"/>
    <n v="0.26800000000000002"/>
    <n v="2.52"/>
    <n v="0.68"/>
    <n v="0"/>
    <s v="Y"/>
    <s v="SAD-SF-1-N-3_S1-4_A_3.SPA"/>
    <s v="Y"/>
    <x v="0"/>
    <s v="PET.2"/>
    <s v="Moore Institute for Plastic Pollution Research"/>
    <s v="Reflectance"/>
    <n v="0"/>
    <s v="Reflectance"/>
    <n v="0"/>
    <x v="0"/>
    <x v="0"/>
    <x v="0"/>
    <x v="0"/>
  </r>
  <r>
    <x v="1"/>
    <s v="Stormflow"/>
    <n v="3"/>
    <s v="LB"/>
    <s v="Outside Thalweg_2"/>
    <n v="0.31"/>
    <s v="SF-1"/>
    <s v="SAD-SF-1-N-3"/>
    <s v="SAD-SF-1"/>
    <s v="SAD-SF-1-N-3_S1-4_A_4"/>
    <n v="4"/>
    <s v="yellow"/>
    <s v="fragment"/>
    <x v="1"/>
    <x v="6"/>
    <n v="0"/>
    <n v="0"/>
    <s v="done"/>
    <n v="3.3149999999999999"/>
    <n v="4.3890000000000002"/>
    <n v="0.84199999999999997"/>
    <n v="0"/>
    <s v="Y"/>
    <s v="SAD-SF-1-N-3_S1-4_A_4.SPA"/>
    <s v="Y"/>
    <x v="5"/>
    <s v="CA"/>
    <s v="Moore Institute for Plastic Pollution Research"/>
    <s v="Reflectance"/>
    <n v="0"/>
    <s v="Reflectance"/>
    <n v="0"/>
    <x v="11"/>
    <x v="10"/>
    <x v="0"/>
    <x v="0"/>
  </r>
  <r>
    <x v="1"/>
    <s v="Stormflow"/>
    <n v="3"/>
    <s v="LB"/>
    <s v="Outside Thalweg_2"/>
    <n v="0.31"/>
    <s v="SF-1"/>
    <s v="SAD-SF-1-N-3"/>
    <s v="SAD-SF-1"/>
    <s v="SAD-SF-1-N-3_S1-4_A_7"/>
    <n v="7"/>
    <s v="black"/>
    <s v="fragment"/>
    <x v="1"/>
    <x v="1"/>
    <n v="0"/>
    <n v="0"/>
    <s v="done"/>
    <n v="0.152"/>
    <n v="0.878"/>
    <n v="0.28899999999999998"/>
    <n v="0"/>
    <s v="Y"/>
    <s v="SAD-SF-1-N-3_S1-4_A_7.SPA"/>
    <s v="Y"/>
    <x v="0"/>
    <s v="Polyethylene, low Mw ~4,000 by GPC"/>
    <s v="NIST Chem Web Book"/>
    <n v="0"/>
    <s v="Reflectance"/>
    <n v="0"/>
    <s v="Polymer, Minerals, Organic Materials"/>
    <x v="1"/>
    <x v="1"/>
    <x v="0"/>
    <x v="0"/>
  </r>
  <r>
    <x v="1"/>
    <s v="Stormflow"/>
    <n v="3"/>
    <s v="LB"/>
    <s v="Outside Thalweg_2"/>
    <n v="0.31"/>
    <s v="SF-1"/>
    <s v="SAD-SF-1-N-3"/>
    <s v="SAD-SF-1"/>
    <s v="SAD-SF-1-N-3_S1-4_A_8"/>
    <n v="8"/>
    <s v="black"/>
    <s v="fragment"/>
    <x v="1"/>
    <x v="1"/>
    <n v="0"/>
    <n v="0"/>
    <s v="done"/>
    <n v="0.186"/>
    <n v="1.1519999999999999"/>
    <n v="0.36799999999999999"/>
    <n v="0"/>
    <s v="Y"/>
    <s v="SAD-SF-1-N-3_S1-4_A_8.SPA"/>
    <s v="Y"/>
    <x v="1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3"/>
    <s v="LB"/>
    <s v="Outside Thalweg_2"/>
    <n v="0.31"/>
    <s v="SF-1"/>
    <s v="SAD-SF-1-N-3"/>
    <s v="SAD-SF-1"/>
    <s v="SAD-SF-1-N-3_S1-4_A_9"/>
    <n v="9"/>
    <s v="clear"/>
    <s v="fragment"/>
    <x v="1"/>
    <x v="4"/>
    <n v="0"/>
    <n v="0"/>
    <s v="done"/>
    <n v="7.47"/>
    <n v="5.8449999999999998"/>
    <n v="4.2370000000000001"/>
    <n v="0"/>
    <s v="Y"/>
    <s v="SAD-SF-1-N-3_S1-4_A_9.SPA"/>
    <s v="Y"/>
    <x v="0"/>
    <s v="Amber (Baltic; A. Nissenbaum)"/>
    <s v="Kimmel_Center"/>
    <n v="0"/>
    <s v="ABSORBANCE"/>
    <n v="0"/>
    <s v="Organic Materials, Minerals, Archeology"/>
    <x v="2"/>
    <x v="2"/>
    <x v="1"/>
    <x v="2"/>
  </r>
  <r>
    <x v="1"/>
    <s v="Stormflow"/>
    <n v="3"/>
    <s v="LB"/>
    <s v="Outside Thalweg_2"/>
    <n v="0.31"/>
    <s v="SF-1"/>
    <s v="SAD-SF-1-N-3"/>
    <s v="SAD-SF-1"/>
    <s v="SAD-SF-1-N-3_S1-4_A_10"/>
    <n v="10"/>
    <s v="gray"/>
    <s v="fragment"/>
    <x v="1"/>
    <x v="1"/>
    <n v="0"/>
    <n v="0"/>
    <s v="done"/>
    <n v="9.9000000000000005E-2"/>
    <n v="0.91900000000000004"/>
    <n v="0.27700000000000002"/>
    <n v="0"/>
    <s v="Y"/>
    <s v="SAD-SF-1-N-3_S1-4_A_10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3"/>
    <s v="LB"/>
    <s v="Outside Thalweg_2"/>
    <n v="0.31"/>
    <s v="SF-1"/>
    <s v="SAD-SF-1-N-3"/>
    <s v="SAD-SF-1"/>
    <s v="SAD-SF-1-N-3_S1-4_A_12"/>
    <n v="12"/>
    <s v="gray"/>
    <s v="fragment"/>
    <x v="1"/>
    <x v="1"/>
    <n v="0"/>
    <n v="0"/>
    <s v="done"/>
    <n v="0.16900000000000001"/>
    <n v="0.95899999999999996"/>
    <n v="0.435"/>
    <n v="0"/>
    <s v="Y"/>
    <s v="SAD-SF-1-N-3_S1-4_A_12.SPA"/>
    <s v="Y"/>
    <x v="0"/>
    <s v="ABS"/>
    <s v="Moore Institute for Plastic Pollution Research"/>
    <s v="Reflectance"/>
    <n v="0"/>
    <s v="Reflectance"/>
    <n v="0"/>
    <x v="7"/>
    <x v="6"/>
    <x v="0"/>
    <x v="0"/>
  </r>
  <r>
    <x v="1"/>
    <s v="Stormflow"/>
    <n v="3"/>
    <s v="LB"/>
    <s v="Outside Thalweg_2"/>
    <n v="0.31"/>
    <s v="SF-1"/>
    <s v="SAD-SF-1-N-3"/>
    <s v="SAD-SF-1"/>
    <s v="SAD-SF-1-N-3_S1-4_A_15"/>
    <n v="15"/>
    <s v="White"/>
    <s v="fragment"/>
    <x v="1"/>
    <x v="5"/>
    <n v="0"/>
    <n v="0"/>
    <s v="done"/>
    <n v="3.3439999999999999"/>
    <n v="2.819"/>
    <n v="1.8540000000000001"/>
    <n v="0"/>
    <s v="Y"/>
    <s v="SAD-SF-1-N-3_S1-4_A_15.SPA"/>
    <s v="Y"/>
    <x v="4"/>
    <s v="HDPE.1"/>
    <s v="Moore Institute for Plastic Pollution Research"/>
    <s v="Reflectance"/>
    <n v="0"/>
    <s v="Reflectance"/>
    <n v="0"/>
    <x v="1"/>
    <x v="1"/>
    <x v="0"/>
    <x v="1"/>
  </r>
  <r>
    <x v="1"/>
    <s v="Stormflow"/>
    <n v="3"/>
    <s v="LB"/>
    <s v="Outside Thalweg_2"/>
    <n v="0.31"/>
    <s v="SF-1"/>
    <s v="SAD-SF-1-N-3"/>
    <s v="SAD-SF-1"/>
    <s v="SAD-SF-1-N-3_S1-4_A_19"/>
    <n v="19"/>
    <s v="clear"/>
    <s v="fragment"/>
    <x v="1"/>
    <x v="4"/>
    <n v="0"/>
    <n v="0"/>
    <s v="done"/>
    <n v="0.41"/>
    <n v="1.1499999999999999"/>
    <n v="0.63300000000000001"/>
    <n v="0"/>
    <s v="Y"/>
    <s v="SAD-SF-1-N-3_S1-4_A_19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1"/>
    <s v="Stormflow"/>
    <n v="3"/>
    <s v="LB"/>
    <s v="Outside Thalweg_2"/>
    <n v="0.31"/>
    <s v="SF-1"/>
    <s v="SAD-SF-1-N-3"/>
    <s v="SAD-SF-1"/>
    <s v="SAD-SF-1-N-3_S1-4_A_32"/>
    <n v="32"/>
    <s v="red"/>
    <s v="fragment"/>
    <x v="1"/>
    <x v="0"/>
    <n v="0"/>
    <n v="0"/>
    <s v="done"/>
    <n v="0.316"/>
    <n v="1.5660000000000001"/>
    <n v="0.46300000000000002"/>
    <n v="0"/>
    <s v="Y"/>
    <s v="SAD-SF-1-N-3_S1-4_A_32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3"/>
    <s v="LB"/>
    <s v="Outside Thalweg_2"/>
    <n v="0.31"/>
    <s v="SF-1"/>
    <s v="SAD-SF-1-N-3"/>
    <s v="SAD-SF-1"/>
    <s v="SAD-SF-1-N-3_S1-4_A_42"/>
    <n v="42"/>
    <s v="White"/>
    <s v="foam"/>
    <x v="1"/>
    <x v="5"/>
    <n v="0"/>
    <n v="0"/>
    <s v="done"/>
    <n v="7.1319999999999997"/>
    <n v="3.2730000000000001"/>
    <n v="2.74"/>
    <n v="0"/>
    <s v="Y"/>
    <s v="SAD-SF-1-N-3_S1-4_A_42.SPA"/>
    <s v="Y"/>
    <x v="0"/>
    <s v="PVC.1"/>
    <s v="Moore Institute for Plastic Pollution Research"/>
    <s v="Reflectance"/>
    <n v="0"/>
    <s v="Reflectance"/>
    <n v="0"/>
    <x v="5"/>
    <x v="4"/>
    <x v="0"/>
    <x v="0"/>
  </r>
  <r>
    <x v="1"/>
    <s v="Stormflow"/>
    <n v="3"/>
    <s v="LB"/>
    <s v="Outside Thalweg_2"/>
    <n v="0.31"/>
    <s v="SF-1"/>
    <s v="SAD-SF-1-N-3"/>
    <s v="SAD-SF-1"/>
    <s v="SAD-SF-1-N-3_S1-4_A_45"/>
    <n v="45"/>
    <s v="gray"/>
    <s v="film"/>
    <x v="1"/>
    <x v="1"/>
    <n v="0"/>
    <n v="0"/>
    <s v="done"/>
    <n v="0.39800000000000002"/>
    <n v="1.0449999999999999"/>
    <n v="0.73"/>
    <n v="0"/>
    <s v="Y"/>
    <s v="SAD-SF-1-N-3_S1-4_A_45.SPA"/>
    <s v="Y"/>
    <x v="0"/>
    <s v="LDPE.1"/>
    <s v="Moore Institute for Plastic Pollution Research"/>
    <s v="Reflectance"/>
    <n v="0"/>
    <s v="Reflectance"/>
    <n v="0"/>
    <x v="1"/>
    <x v="1"/>
    <x v="0"/>
    <x v="0"/>
  </r>
  <r>
    <x v="1"/>
    <s v="Stormflow"/>
    <n v="3"/>
    <s v="LB"/>
    <s v="Outside Thalweg_2"/>
    <n v="0.31"/>
    <s v="SF-1"/>
    <s v="SAD-SF-1-N-3"/>
    <s v="SAD-SF-1"/>
    <s v="SAD-SF-1-N-3_S1-4_A_47"/>
    <n v="47"/>
    <s v="White"/>
    <s v="foam"/>
    <x v="1"/>
    <x v="5"/>
    <n v="0"/>
    <n v="0"/>
    <s v="done"/>
    <n v="3.032"/>
    <n v="2.375"/>
    <n v="1.74"/>
    <n v="0"/>
    <s v="Y"/>
    <s v="SAD-SF-1-N-3_S1-4_A_47.SPA"/>
    <s v="Y"/>
    <x v="0"/>
    <s v="EPS"/>
    <s v="Moore Institute for Plastic Pollution Research"/>
    <s v="Reflectance"/>
    <n v="0"/>
    <s v="Reflectance"/>
    <n v="0"/>
    <x v="13"/>
    <x v="9"/>
    <x v="0"/>
    <x v="0"/>
  </r>
  <r>
    <x v="1"/>
    <s v="Stormflow"/>
    <n v="3"/>
    <s v="LB"/>
    <s v="Outside Thalweg_2"/>
    <n v="0.31"/>
    <s v="SF-1"/>
    <s v="SAD-SF-1-N-3"/>
    <s v="SAD-SF-1"/>
    <s v="SAD-SF-1-N-3_S1-4_A_52"/>
    <n v="52"/>
    <s v="White"/>
    <s v="foam"/>
    <x v="1"/>
    <x v="5"/>
    <n v="0"/>
    <n v="0"/>
    <s v="done"/>
    <n v="0.90200000000000002"/>
    <n v="2.6120000000000001"/>
    <n v="0.71699999999999997"/>
    <n v="0"/>
    <s v="Y"/>
    <s v="SAD-SF-1-N-3_S1-4_A_52.SPA"/>
    <s v="Y"/>
    <x v="1"/>
    <s v="EPS"/>
    <s v="Moore Institute for Plastic Pollution Research"/>
    <s v="Reflectance"/>
    <n v="0"/>
    <s v="Reflectance"/>
    <n v="0"/>
    <x v="13"/>
    <x v="9"/>
    <x v="0"/>
    <x v="0"/>
  </r>
  <r>
    <x v="1"/>
    <s v="Stormflow"/>
    <n v="3"/>
    <s v="LB"/>
    <s v="Outside Thalweg_2"/>
    <n v="0.31"/>
    <s v="SF-1"/>
    <s v="SAD-SF-1-N-3"/>
    <s v="SAD-SF-1"/>
    <s v="SAD-SF-1-N-3_S1-4_A_54"/>
    <n v="54"/>
    <s v="yellow"/>
    <s v="fragment"/>
    <x v="1"/>
    <x v="6"/>
    <n v="0"/>
    <n v="0"/>
    <s v="done"/>
    <n v="1.0720000000000001"/>
    <n v="1.992"/>
    <n v="1.212"/>
    <n v="0"/>
    <s v="Y"/>
    <s v="SAD-SF-1-N-3_S1-4_A_54.SPA"/>
    <s v="Y"/>
    <x v="1"/>
    <s v="ULDPE"/>
    <s v="Moore Institute for Plastic Pollution Research"/>
    <s v="Reflectance"/>
    <n v="0"/>
    <s v="Reflectance"/>
    <n v="0"/>
    <x v="1"/>
    <x v="1"/>
    <x v="0"/>
    <x v="0"/>
  </r>
  <r>
    <x v="1"/>
    <s v="Stormflow"/>
    <n v="3"/>
    <s v="LB"/>
    <s v="Outside Thalweg_2"/>
    <n v="0.31"/>
    <s v="SF-1"/>
    <s v="SAD-SF-1-N-3"/>
    <s v="SAD-SF-1"/>
    <s v="SAD-SF-1-N-3_S1-4_A_63"/>
    <n v="63"/>
    <s v="gray"/>
    <s v="fragment"/>
    <x v="1"/>
    <x v="1"/>
    <n v="0"/>
    <n v="0"/>
    <s v="done"/>
    <n v="0.41299999999999998"/>
    <n v="1.05"/>
    <n v="0.626"/>
    <n v="0"/>
    <s v="Y"/>
    <s v="SAD-SF-1-N-3_S1-4_A_63.SPA"/>
    <s v="Y"/>
    <x v="2"/>
    <s v="LDPE.1"/>
    <s v="Moore Institute for Plastic Pollution Research"/>
    <s v="Reflectance"/>
    <n v="0"/>
    <s v="Reflectance"/>
    <n v="0"/>
    <x v="1"/>
    <x v="1"/>
    <x v="0"/>
    <x v="0"/>
  </r>
  <r>
    <x v="1"/>
    <s v="Stormflow"/>
    <n v="3"/>
    <s v="LB"/>
    <s v="Outside Thalweg_2"/>
    <n v="0.31"/>
    <s v="SF-1"/>
    <s v="SAD-SF-1-N-3"/>
    <s v="SAD-SF-1"/>
    <s v="SAD-SF-1-N-3_S1-4_A_66"/>
    <n v="66"/>
    <s v="green"/>
    <s v="film"/>
    <x v="1"/>
    <x v="3"/>
    <n v="0"/>
    <n v="0"/>
    <s v="done"/>
    <n v="0.17599999999999999"/>
    <n v="1.3"/>
    <n v="0.313"/>
    <n v="0"/>
    <s v="Y"/>
    <s v="SAD-SF-1-N-3_S1-4_A_66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1"/>
    <s v="Stormflow"/>
    <n v="3"/>
    <s v="LB"/>
    <s v="Outside Thalweg_2"/>
    <n v="0.31"/>
    <s v="SF-1"/>
    <s v="SAD-SF-1-N-3"/>
    <s v="SAD-SF-1"/>
    <s v="SAD-SF-1-N-3_S1-5_A_2"/>
    <n v="2"/>
    <s v="gray"/>
    <s v="fragment"/>
    <x v="1"/>
    <x v="1"/>
    <n v="0"/>
    <n v="0"/>
    <s v="done"/>
    <n v="1.431"/>
    <n v="2.5750000000000002"/>
    <n v="1.0629999999999999"/>
    <n v="0"/>
    <s v="Y"/>
    <s v="SAD-SF-1-N-3_S1-5_A_2.SPA"/>
    <s v="Y"/>
    <x v="1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3"/>
    <s v="LB"/>
    <s v="Outside Thalweg_2"/>
    <n v="0.31"/>
    <s v="SF-1"/>
    <s v="SAD-SF-1-N-3"/>
    <s v="SAD-SF-1"/>
    <s v="SAD-SF-1-N-3_S1-5_A_3"/>
    <n v="3"/>
    <s v="blue"/>
    <s v="fragment"/>
    <x v="1"/>
    <x v="2"/>
    <n v="0"/>
    <n v="0"/>
    <s v="done"/>
    <n v="0.433"/>
    <n v="1.07"/>
    <n v="0.54200000000000004"/>
    <n v="0"/>
    <s v="Y"/>
    <s v="SAD-SF-1-N-3_S1-5_A_3.SPA"/>
    <s v="Y"/>
    <x v="2"/>
    <s v="PS"/>
    <s v="Moore Institute for Plastic Pollution Research"/>
    <s v="Reflectance"/>
    <n v="0"/>
    <s v="Reflectance"/>
    <n v="0"/>
    <x v="13"/>
    <x v="9"/>
    <x v="0"/>
    <x v="0"/>
  </r>
  <r>
    <x v="1"/>
    <s v="Stormflow"/>
    <n v="3"/>
    <s v="LB"/>
    <s v="Outside Thalweg_2"/>
    <n v="0.31"/>
    <s v="SF-1"/>
    <s v="SAD-SF-1-N-3"/>
    <s v="SAD-SF-1"/>
    <s v="SAD-SF-1-N-3_S1-5_A_4"/>
    <n v="4"/>
    <s v="black"/>
    <s v="fragment"/>
    <x v="1"/>
    <x v="1"/>
    <n v="0"/>
    <n v="0"/>
    <s v="done"/>
    <n v="4.59"/>
    <n v="9.3840000000000003"/>
    <n v="0.95199999999999996"/>
    <n v="0"/>
    <s v="Y"/>
    <s v="SAD-SF-1-N-3_S1-5_A_4.SPA"/>
    <s v="Y"/>
    <x v="4"/>
    <s v="Artenite"/>
    <s v="Kimmel_Center"/>
    <n v="0"/>
    <s v="ABSORBANCE"/>
    <n v="0"/>
    <s v="Organic Materials, Minerals, Archeology"/>
    <x v="3"/>
    <x v="2"/>
    <x v="1"/>
    <x v="1"/>
  </r>
  <r>
    <x v="1"/>
    <s v="Stormflow"/>
    <n v="3"/>
    <s v="LB"/>
    <s v="Outside Thalweg_2"/>
    <n v="0.31"/>
    <s v="SF-1"/>
    <s v="SAD-SF-1-N-3"/>
    <s v="SAD-SF-1"/>
    <s v="SAD-SF-1-N-3_S1-5_A_5"/>
    <n v="5"/>
    <s v="black"/>
    <s v="fragment"/>
    <x v="1"/>
    <x v="1"/>
    <n v="0"/>
    <n v="0"/>
    <s v="done"/>
    <n v="0.78900000000000003"/>
    <n v="1.3260000000000001"/>
    <n v="0.96899999999999997"/>
    <n v="0"/>
    <s v="Y"/>
    <s v="SAD-SF-1-N-3_S1-5_A_5.SPA"/>
    <s v="Y"/>
    <x v="1"/>
    <s v="R 10. White Rubber Fragment"/>
    <s v="FLOPP, De Frond et al. 2021"/>
    <n v="0"/>
    <s v="TRANSMITTANCE"/>
    <n v="0"/>
    <s v="Polymers"/>
    <x v="7"/>
    <x v="2"/>
    <x v="0"/>
    <x v="0"/>
  </r>
  <r>
    <x v="1"/>
    <s v="Stormflow"/>
    <n v="3"/>
    <s v="LB"/>
    <s v="Outside Thalweg_2"/>
    <n v="0.31"/>
    <s v="SF-1"/>
    <s v="SAD-SF-1-N-3"/>
    <s v="SAD-SF-1"/>
    <s v="SAD-SF-1-N-3_S1-5_A_7"/>
    <n v="7"/>
    <s v="clear"/>
    <s v="fragment"/>
    <x v="1"/>
    <x v="4"/>
    <n v="0"/>
    <n v="0"/>
    <s v="done"/>
    <n v="15.22"/>
    <n v="13.920999999999999"/>
    <n v="1.7030000000000001"/>
    <n v="0"/>
    <s v="Y"/>
    <s v="SAD-SF-1-N-3_S1-5_A_7.SPA"/>
    <s v="Y"/>
    <x v="4"/>
    <s v="Sand"/>
    <s v="NIST Chem Web Book"/>
    <n v="0"/>
    <s v="Reflectance"/>
    <n v="0"/>
    <s v="Polymer, Minerals, Organic Materials"/>
    <x v="2"/>
    <x v="2"/>
    <x v="1"/>
    <x v="1"/>
  </r>
  <r>
    <x v="1"/>
    <s v="Stormflow"/>
    <n v="3"/>
    <s v="LB"/>
    <s v="Outside Thalweg_2"/>
    <n v="0.31"/>
    <s v="SF-1"/>
    <s v="SAD-SF-1-N-3"/>
    <s v="SAD-SF-1"/>
    <s v="SAD-SF-1-N-3_S1-5_A_8"/>
    <n v="8"/>
    <s v="purple"/>
    <s v="fragment"/>
    <x v="1"/>
    <x v="2"/>
    <n v="0"/>
    <n v="0"/>
    <s v="done"/>
    <n v="0.10299999999999999"/>
    <n v="1.659"/>
    <n v="0.38400000000000001"/>
    <n v="0"/>
    <s v="Y"/>
    <s v="SAD-SF-1-N-3_S1-5_A_8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3"/>
    <s v="LB"/>
    <s v="Outside Thalweg_2"/>
    <n v="0.31"/>
    <s v="SF-1"/>
    <s v="SAD-SF-1-N-3"/>
    <s v="SAD-SF-1"/>
    <s v="SAD-SF-1-N-3_S1-5_A_17"/>
    <n v="17"/>
    <s v="White"/>
    <s v="foam"/>
    <x v="1"/>
    <x v="5"/>
    <n v="0"/>
    <n v="0"/>
    <s v="done"/>
    <n v="0.74399999999999999"/>
    <n v="1.7410000000000001"/>
    <n v="0.86899999999999999"/>
    <n v="0"/>
    <s v="Y"/>
    <s v="SAD-SF-1-N-3_S1-5_A_17.SPA"/>
    <s v="Y"/>
    <x v="0"/>
    <s v="EPS"/>
    <s v="Moore Institute for Plastic Pollution Research"/>
    <s v="Reflectance"/>
    <n v="0"/>
    <s v="Reflectance"/>
    <n v="0"/>
    <x v="13"/>
    <x v="9"/>
    <x v="0"/>
    <x v="0"/>
  </r>
  <r>
    <x v="1"/>
    <s v="Stormflow"/>
    <n v="3"/>
    <s v="LB"/>
    <s v="Outside Thalweg_2"/>
    <n v="0.31"/>
    <s v="SF-1"/>
    <s v="SAD-SF-1-N-3"/>
    <s v="SAD-SF-1"/>
    <s v="SAD-SF-1-N-3_S1-5_A_25"/>
    <n v="25"/>
    <s v="blue"/>
    <s v="fragment"/>
    <x v="1"/>
    <x v="2"/>
    <n v="0"/>
    <n v="0"/>
    <s v="done"/>
    <n v="0.115"/>
    <n v="1.363"/>
    <n v="0.51900000000000002"/>
    <n v="0"/>
    <s v="Y"/>
    <s v="SAD-SF-1-N-3_S1-5_A_25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3"/>
    <s v="LB"/>
    <s v="Outside Thalweg_2"/>
    <n v="0.31"/>
    <s v="SF-1"/>
    <s v="SAD-SF-1-N-3"/>
    <s v="SAD-SF-1"/>
    <s v="SAD-SF-1-N-3_S1-5_A_43"/>
    <n v="43"/>
    <s v="White"/>
    <s v="foam"/>
    <x v="1"/>
    <x v="5"/>
    <n v="0"/>
    <n v="0"/>
    <s v="done"/>
    <n v="3.6389999999999998"/>
    <n v="2.379"/>
    <n v="2.0219999999999998"/>
    <n v="0"/>
    <s v="Y"/>
    <s v="SAD-SF-1-N-3_S1-5_A_43.SPA"/>
    <s v="Y"/>
    <x v="0"/>
    <s v="EPS"/>
    <s v="Moore Institute for Plastic Pollution Research"/>
    <s v="Reflectance"/>
    <n v="0"/>
    <s v="Reflectance"/>
    <n v="0"/>
    <x v="13"/>
    <x v="9"/>
    <x v="0"/>
    <x v="0"/>
  </r>
  <r>
    <x v="1"/>
    <s v="Stormflow"/>
    <n v="3"/>
    <s v="LB"/>
    <s v="Outside Thalweg_2"/>
    <n v="0.31"/>
    <s v="SF-1"/>
    <s v="SAD-SF-1-N-3"/>
    <s v="SAD-SF-1"/>
    <s v="SAD-SF-1-N-3_S1-5_A_49"/>
    <n v="49"/>
    <s v="black"/>
    <s v="fragment"/>
    <x v="1"/>
    <x v="1"/>
    <n v="0"/>
    <n v="0"/>
    <s v="done"/>
    <n v="7.0999999999999994E-2"/>
    <n v="1.17"/>
    <n v="0.27500000000000002"/>
    <n v="0"/>
    <s v="Y"/>
    <s v="SAD-SF-1-N-3_S1-5_A_49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1"/>
    <s v="Stormflow"/>
    <n v="3"/>
    <s v="LB"/>
    <s v="Outside Thalweg_2"/>
    <n v="0.31"/>
    <s v="SF-1"/>
    <s v="SAD-SF-1-N-3"/>
    <s v="SAD-SF-1"/>
    <s v="SAD-SF-1-N-3_S1-5_A_55"/>
    <n v="55"/>
    <s v="clear"/>
    <s v="fragment"/>
    <x v="1"/>
    <x v="4"/>
    <n v="0"/>
    <n v="0"/>
    <s v="done"/>
    <n v="0.623"/>
    <n v="1.4119999999999999"/>
    <n v="1.0049999999999999"/>
    <n v="0"/>
    <s v="Y"/>
    <s v="SAD-SF-1-N-3_S1-5_A_55.SPA"/>
    <s v="Y"/>
    <x v="5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24"/>
    <s v="SF-4"/>
    <s v="SAD-SF-4-N-1"/>
    <s v="SAD-SF-4"/>
    <s v="SAD-SF-4-N-1_S1-1_A_1"/>
    <n v="1"/>
    <s v="blue"/>
    <s v="film"/>
    <x v="1"/>
    <x v="2"/>
    <n v="0"/>
    <s v="breaks easily"/>
    <s v="done"/>
    <n v="7.0000000000000007E-2"/>
    <n v="0.502"/>
    <n v="0.23200000000000001"/>
    <n v="0"/>
    <s v="Y"/>
    <s v="SAD-SF-4-N-1_S1-1_A_1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1"/>
    <s v="Stormflow"/>
    <n v="1"/>
    <s v="RB"/>
    <s v="Outside Thalweg_1"/>
    <n v="0.24"/>
    <s v="SF-4"/>
    <s v="SAD-SF-4-N-1"/>
    <s v="SAD-SF-4"/>
    <s v="SAD-SF-4-N-1_S1-1_A_35"/>
    <n v="35"/>
    <s v="gray"/>
    <s v="fragment"/>
    <x v="1"/>
    <x v="1"/>
    <n v="0"/>
    <s v="breaks easily at certain areas"/>
    <s v="done"/>
    <n v="0.21"/>
    <n v="0.745"/>
    <n v="0.57499999999999996"/>
    <n v="0"/>
    <s v="Y"/>
    <s v="SAD-SF-4-N-1_S1-1_A_35.SPA"/>
    <s v="Y"/>
    <x v="0"/>
    <s v="PP"/>
    <s v="win cowger and sebastian primpke"/>
    <s v="Reflectance"/>
    <n v="0"/>
    <s v="Reflectance"/>
    <n v="0"/>
    <x v="1"/>
    <x v="3"/>
    <x v="0"/>
    <x v="0"/>
  </r>
  <r>
    <x v="1"/>
    <s v="Stormflow"/>
    <n v="1"/>
    <s v="RB"/>
    <s v="Outside Thalweg_1"/>
    <n v="0.24"/>
    <s v="SF-4"/>
    <s v="SAD-SF-4-N-1"/>
    <s v="SAD-SF-4"/>
    <s v="SAD-SF-4-N-1_S1-1_A_67"/>
    <n v="67"/>
    <s v="green"/>
    <s v="fragment"/>
    <x v="1"/>
    <x v="3"/>
    <n v="0"/>
    <n v="0"/>
    <n v="0"/>
    <n v="0.183"/>
    <n v="0.97"/>
    <n v="0.379"/>
    <n v="0"/>
    <s v="Y"/>
    <s v="SAD-SF-4-N-1_S1-1_A_67.SPA"/>
    <s v="Y"/>
    <x v="0"/>
    <s v="PE"/>
    <s v="win cowger and sebastian primpke"/>
    <s v="Reflectance"/>
    <n v="0"/>
    <s v="Reflectance"/>
    <n v="0"/>
    <x v="1"/>
    <x v="1"/>
    <x v="0"/>
    <x v="0"/>
  </r>
  <r>
    <x v="1"/>
    <s v="Stormflow"/>
    <n v="1"/>
    <s v="RB"/>
    <s v="Outside Thalweg_1"/>
    <n v="0.24"/>
    <s v="SF-4"/>
    <s v="SAD-SF-4-N-1"/>
    <s v="SAD-SF-4"/>
    <s v="SAD-SF-4-N-1_S1-1_B_41"/>
    <n v="41"/>
    <s v="orange"/>
    <s v="fragment"/>
    <x v="1"/>
    <x v="6"/>
    <n v="0"/>
    <n v="0"/>
    <n v="0"/>
    <n v="0.53"/>
    <n v="1.298"/>
    <n v="0.8"/>
    <n v="0"/>
    <s v="Y"/>
    <s v="SAD-SF-4-N-1_S1-1_B_41.SPA"/>
    <s v="Y"/>
    <x v="0"/>
    <s v="HDPE.1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24"/>
    <s v="SF-4"/>
    <s v="SAD-SF-4-N-1"/>
    <s v="SAD-SF-4"/>
    <s v="SAD-SF-4-N-1_S1-1_C_10"/>
    <n v="10"/>
    <s v="pink"/>
    <s v="fragment"/>
    <x v="1"/>
    <x v="0"/>
    <n v="0"/>
    <n v="0"/>
    <n v="0"/>
    <n v="0.46300000000000002"/>
    <n v="1.365"/>
    <n v="0.52900000000000003"/>
    <n v="0"/>
    <s v="Y"/>
    <s v="SAD-SF-4-N-1_S1-1_C_10.SPA"/>
    <s v="Y"/>
    <x v="1"/>
    <s v="Rubber"/>
    <s v="win cowger and sebastian primpke"/>
    <s v="Reflectance"/>
    <n v="0"/>
    <s v="Reflectance"/>
    <n v="0"/>
    <x v="7"/>
    <x v="2"/>
    <x v="0"/>
    <x v="0"/>
  </r>
  <r>
    <x v="1"/>
    <s v="Stormflow"/>
    <n v="1"/>
    <s v="RB"/>
    <s v="Outside Thalweg_1"/>
    <n v="0.24"/>
    <s v="SF-4"/>
    <s v="SAD-SF-4-N-1"/>
    <s v="SAD-SF-4"/>
    <s v="SAD-SF-4-N-1_S1-1_D_18"/>
    <n v="18"/>
    <s v="green"/>
    <s v="fragment"/>
    <x v="1"/>
    <x v="3"/>
    <n v="0"/>
    <s v="piece of whole"/>
    <s v="done"/>
    <n v="0.11899999999999999"/>
    <n v="0.99199999999999999"/>
    <n v="0.54400000000000004"/>
    <n v="0"/>
    <s v="Y"/>
    <s v="SAD-SF-4-N-1_S1-1_D_18.SPA"/>
    <s v="Y"/>
    <x v="0"/>
    <s v="Amber (Baltic; A. Nissenbaum)"/>
    <s v="Kimmel_Center"/>
    <n v="0"/>
    <s v="ABSORBANCE"/>
    <n v="0"/>
    <s v="Organic Materials, Minerals, Archeology"/>
    <x v="2"/>
    <x v="2"/>
    <x v="1"/>
    <x v="2"/>
  </r>
  <r>
    <x v="1"/>
    <s v="Stormflow"/>
    <n v="1"/>
    <s v="RB"/>
    <s v="Outside Thalweg_1"/>
    <n v="0.24"/>
    <s v="SF-4"/>
    <s v="SAD-SF-4-N-1"/>
    <s v="SAD-SF-4"/>
    <s v="SAD-SF-4-N-1_S1-1_D_62"/>
    <n v="62"/>
    <s v="White"/>
    <s v="fragment"/>
    <x v="1"/>
    <x v="5"/>
    <n v="0"/>
    <n v="0"/>
    <n v="0"/>
    <n v="0.182"/>
    <n v="0.75"/>
    <n v="0.503"/>
    <n v="0"/>
    <s v="Y"/>
    <s v="SAD-SF-4-N-1_S1-1_D_62.SPA"/>
    <s v="Y"/>
    <x v="1"/>
    <s v="Amber (Dominican Republic; A. Nissenbaum)"/>
    <s v="Kimmel_Center"/>
    <n v="0"/>
    <s v="ABSORBANCE"/>
    <n v="0"/>
    <s v="Organic Materials, Minerals, Archeology"/>
    <x v="2"/>
    <x v="2"/>
    <x v="1"/>
    <x v="2"/>
  </r>
  <r>
    <x v="1"/>
    <s v="Stormflow"/>
    <n v="1"/>
    <s v="RB"/>
    <s v="Outside Thalweg_1"/>
    <n v="0.24"/>
    <s v="SF-4"/>
    <s v="SAD-SF-4-N-1"/>
    <s v="SAD-SF-4"/>
    <s v="SAD-SF-4-N-1_S1-2_A_14"/>
    <n v="14"/>
    <s v="clear"/>
    <s v="fragment"/>
    <x v="1"/>
    <x v="4"/>
    <n v="0"/>
    <s v="thin long piece"/>
    <n v="0"/>
    <n v="3.1599999999999998E-4"/>
    <n v="1.9650000000000001"/>
    <n v="0.83099999999999996"/>
    <n v="3.9140000000000001"/>
    <s v="Y"/>
    <s v="SAD-SF-4-N-1_S1-2_A_14.SPA"/>
    <s v="Y"/>
    <x v="0"/>
    <s v="polytehylene_terephthalate"/>
    <s v="win cowger and sebastian primpke"/>
    <s v="Reflectance"/>
    <n v="0"/>
    <s v="Reflectance"/>
    <n v="0"/>
    <x v="0"/>
    <x v="0"/>
    <x v="0"/>
    <x v="0"/>
  </r>
  <r>
    <x v="1"/>
    <s v="Stormflow"/>
    <n v="1"/>
    <s v="RB"/>
    <s v="Outside Thalweg_1"/>
    <n v="0.24"/>
    <s v="SF-4"/>
    <s v="SAD-SF-4-N-1"/>
    <s v="SAD-SF-4"/>
    <s v="SAD-SF-4-N-1_S1-2_A_15"/>
    <n v="15"/>
    <s v="yellow"/>
    <s v="fragment"/>
    <x v="1"/>
    <x v="6"/>
    <n v="0"/>
    <s v="thin long piece"/>
    <n v="0"/>
    <n v="2.5300000000000002E-4"/>
    <n v="1.907"/>
    <n v="0.745"/>
    <n v="2.726"/>
    <s v="Y"/>
    <s v="SAD-SF-4-N-1_S1-2_A_15.SPA"/>
    <s v="Y"/>
    <x v="0"/>
    <s v="PA66"/>
    <s v="Moore Institute for Plastic Pollution Research"/>
    <s v="Reflectance"/>
    <n v="0"/>
    <s v="Reflectance"/>
    <n v="0"/>
    <x v="9"/>
    <x v="2"/>
    <x v="0"/>
    <x v="0"/>
  </r>
  <r>
    <x v="1"/>
    <s v="Stormflow"/>
    <n v="1"/>
    <s v="RB"/>
    <s v="Outside Thalweg_1"/>
    <n v="0.24"/>
    <s v="SF-4"/>
    <s v="SAD-SF-4-N-1"/>
    <s v="SAD-SF-4"/>
    <s v="SAD-SF-4-N-1_S1-2_A_20"/>
    <n v="20"/>
    <s v="gray"/>
    <s v="fragment"/>
    <x v="1"/>
    <x v="1"/>
    <n v="0"/>
    <n v="0"/>
    <n v="0"/>
    <n v="1.9000000000000001E-4"/>
    <n v="1.6379999999999999"/>
    <n v="0.60799999999999998"/>
    <n v="2.1970000000000001"/>
    <s v="Y"/>
    <s v="SAD-SF-4-N-1_S1-2_A_20.SPA"/>
    <s v="Y"/>
    <x v="0"/>
    <s v="mowilith"/>
    <s v="archaeometrielabor"/>
    <n v="0"/>
    <s v="TRANSMITTANCE"/>
    <n v="0"/>
    <s v="Paints"/>
    <x v="3"/>
    <x v="2"/>
    <x v="1"/>
    <x v="2"/>
  </r>
  <r>
    <x v="1"/>
    <s v="Stormflow"/>
    <n v="1"/>
    <s v="RB"/>
    <s v="Outside Thalweg_1"/>
    <n v="0.24"/>
    <s v="SF-4"/>
    <s v="SAD-SF-4-N-1"/>
    <s v="SAD-SF-4"/>
    <s v="SAD-SF-4-N-1_S1-2_B_57"/>
    <n v="57"/>
    <s v="green"/>
    <s v="fragment"/>
    <x v="1"/>
    <x v="3"/>
    <n v="0"/>
    <n v="0"/>
    <n v="0"/>
    <n v="0.10299999999999999"/>
    <n v="0.67900000000000005"/>
    <n v="0.28999999999999998"/>
    <n v="0"/>
    <s v="Y"/>
    <s v="SAD-SF-4-N-1_S1-2_B_57.SPA"/>
    <s v="Y"/>
    <x v="2"/>
    <s v="LDPE"/>
    <s v="win cowger and sebastian primpke"/>
    <s v="transmission"/>
    <n v="0"/>
    <s v="transmission"/>
    <n v="0"/>
    <x v="1"/>
    <x v="1"/>
    <x v="0"/>
    <x v="0"/>
  </r>
  <r>
    <x v="1"/>
    <s v="Stormflow"/>
    <n v="1"/>
    <s v="RB"/>
    <s v="Outside Thalweg_1"/>
    <n v="0.24"/>
    <s v="SF-4"/>
    <s v="SAD-SF-4-N-1"/>
    <s v="SAD-SF-4"/>
    <s v="SAD-SF-4-N-1_S1-3_A_56"/>
    <n v="56"/>
    <s v="brown"/>
    <s v="fragment"/>
    <x v="1"/>
    <x v="1"/>
    <n v="0"/>
    <n v="0"/>
    <n v="0"/>
    <n v="1.9000000000000001E-4"/>
    <n v="1.4159999999999999"/>
    <n v="0.59699999999999998"/>
    <n v="2.0569999999999999"/>
    <s v="Y"/>
    <s v="SAD-SF-4-N-1_S1-3_A_56.SPA"/>
    <s v="Y"/>
    <x v="0"/>
    <s v="Amber (Baltic; A. Nissenbaum)"/>
    <s v="Kimmel_Center"/>
    <n v="0"/>
    <s v="ABSORBANCE"/>
    <n v="0"/>
    <s v="Organic Materials, Minerals, Archeology"/>
    <x v="2"/>
    <x v="2"/>
    <x v="1"/>
    <x v="2"/>
  </r>
  <r>
    <x v="1"/>
    <s v="Stormflow"/>
    <n v="1"/>
    <s v="RB"/>
    <s v="Outside Thalweg_1"/>
    <n v="0.24"/>
    <s v="SF-4"/>
    <s v="SAD-SF-4-N-1"/>
    <s v="SAD-SF-4"/>
    <s v="SAD-SF-4-N-1_S1-4_A_20"/>
    <n v="20"/>
    <s v="orange"/>
    <s v="fragment"/>
    <x v="1"/>
    <x v="6"/>
    <n v="0"/>
    <n v="0"/>
    <n v="0"/>
    <n v="0.19800000000000001"/>
    <n v="0.71399999999999997"/>
    <n v="0.59399999999999997"/>
    <n v="0"/>
    <s v="Y"/>
    <s v="SAD-SF-4-N-1_S1-4_A_20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1"/>
    <s v="Stormflow"/>
    <n v="1"/>
    <s v="RB"/>
    <s v="Outside Thalweg_1"/>
    <n v="0.24"/>
    <s v="SF-4"/>
    <s v="SAD-SF-4-N-1"/>
    <s v="SAD-SF-4"/>
    <s v="SAD-SF-4-N-1_S1-4_C_30"/>
    <n v="30"/>
    <s v="White"/>
    <s v="foam"/>
    <x v="1"/>
    <x v="5"/>
    <n v="0"/>
    <n v="0"/>
    <n v="0"/>
    <n v="1.3120000000000001"/>
    <n v="1.8340000000000001"/>
    <n v="1.0820000000000001"/>
    <n v="0"/>
    <s v="Y"/>
    <s v="SAD-SF-4-N-1_S1-4_C_30.SPA"/>
    <s v="Y"/>
    <x v="1"/>
    <s v="EPS"/>
    <s v="Moore Institute for Plastic Pollution Research"/>
    <s v="Reflectance"/>
    <n v="0"/>
    <s v="Reflectance"/>
    <n v="0"/>
    <x v="13"/>
    <x v="9"/>
    <x v="0"/>
    <x v="0"/>
  </r>
  <r>
    <x v="1"/>
    <s v="Stormflow"/>
    <n v="1"/>
    <s v="RB"/>
    <s v="Outside Thalweg_1"/>
    <n v="0.24"/>
    <s v="SF-4"/>
    <s v="SAD-SF-4-N-1"/>
    <s v="SAD-SF-4"/>
    <s v="SAD-SF-4-N-1_S1-3_B_83"/>
    <n v="83"/>
    <s v="gray"/>
    <s v="fragment"/>
    <x v="1"/>
    <x v="1"/>
    <n v="0"/>
    <n v="0"/>
    <n v="0"/>
    <n v="5.6000000000000001E-2"/>
    <n v="0.59099999999999997"/>
    <n v="0.192"/>
    <n v="0"/>
    <s v="Y"/>
    <s v="SAD-SF-4-N-1_S1-3_B_83.SPA"/>
    <s v="Y"/>
    <x v="1"/>
    <s v="Rubber"/>
    <s v="win cowger and sebastian primpke"/>
    <s v="Reflectance"/>
    <n v="0"/>
    <s v="Reflectance"/>
    <n v="0"/>
    <x v="7"/>
    <x v="2"/>
    <x v="0"/>
    <x v="0"/>
  </r>
  <r>
    <x v="1"/>
    <s v="Stormflow"/>
    <n v="2"/>
    <s v="C"/>
    <s v="Inside Thalweg"/>
    <n v="1"/>
    <s v="SF-4"/>
    <s v="SAD-SF-4-N-2"/>
    <s v="SAD-SF-4"/>
    <s v="SAD-SF-4-N-2_S1-2_B_13"/>
    <n v="13"/>
    <s v="orange"/>
    <s v="fragment"/>
    <x v="1"/>
    <x v="6"/>
    <n v="0"/>
    <n v="0"/>
    <n v="0"/>
    <n v="0.41599999999999998"/>
    <n v="1.0129999999999999"/>
    <n v="0.58099999999999996"/>
    <n v="0"/>
    <s v="Y"/>
    <s v="SAD-SF-4-N-2_S1-2_B_13.SPA"/>
    <s v="Y"/>
    <x v="1"/>
    <s v="MDPE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1"/>
    <s v="SF-4"/>
    <s v="SAD-SF-4-N-2"/>
    <s v="SAD-SF-4"/>
    <s v="SAD-SF-4-N-2_S1-2_B_28"/>
    <n v="28"/>
    <s v="White"/>
    <s v="foam"/>
    <x v="1"/>
    <x v="5"/>
    <n v="0"/>
    <n v="0"/>
    <n v="0"/>
    <n v="0.153"/>
    <n v="0.58199999999999996"/>
    <n v="0.39100000000000001"/>
    <n v="0"/>
    <s v="Y"/>
    <s v="SAD-SF-4-N-2_S1-2_B_28.SPA"/>
    <s v="Y"/>
    <x v="5"/>
    <s v="Rhodizite__R050099-1__Infrared__Infrared_Data_Processed__349"/>
    <s v="RRUFF"/>
    <n v="0"/>
    <s v="ABSORBANCE"/>
    <n v="0"/>
    <s v="Minerals"/>
    <x v="2"/>
    <x v="2"/>
    <x v="1"/>
    <x v="2"/>
  </r>
  <r>
    <x v="1"/>
    <s v="Stormflow"/>
    <n v="1"/>
    <s v="RB"/>
    <s v="Outside Thalweg_1"/>
    <n v="0.24"/>
    <s v="SF-4"/>
    <s v="SAD-SF-4-N-1"/>
    <s v="SAD-SF-4"/>
    <s v="SAD-SF-4-N-1_S1-4_A_42"/>
    <n v="42"/>
    <s v="black"/>
    <s v="fragment"/>
    <x v="1"/>
    <x v="1"/>
    <n v="0"/>
    <n v="0"/>
    <s v="done"/>
    <n v="0.76900000000000002"/>
    <n v="1.383"/>
    <n v="0.92600000000000005"/>
    <n v="0"/>
    <s v="Y"/>
    <s v="SAD-SF-4-N-1_S1-4_A_42.SPA"/>
    <s v="Y"/>
    <x v="5"/>
    <s v="PP 54. Red Fragment"/>
    <s v="FLOPP, De Frond et al. 2021"/>
    <n v="0"/>
    <s v="TRANSMITTANCE"/>
    <n v="0"/>
    <s v="Polymers"/>
    <x v="1"/>
    <x v="3"/>
    <x v="0"/>
    <x v="0"/>
  </r>
  <r>
    <x v="1"/>
    <s v="Stormflow"/>
    <n v="1"/>
    <s v="RB"/>
    <s v="Outside Thalweg_1"/>
    <n v="0.24"/>
    <s v="SF-4"/>
    <s v="SAD-SF-4-N-1"/>
    <s v="SAD-SF-4"/>
    <s v="SAD-SF-4-N-1_S1-4_A_55"/>
    <n v="55"/>
    <s v="black"/>
    <s v="fragment"/>
    <x v="1"/>
    <x v="1"/>
    <n v="0"/>
    <n v="0"/>
    <s v="done"/>
    <n v="0.254"/>
    <n v="1.403"/>
    <n v="0.45500000000000002"/>
    <n v="0"/>
    <s v="Y"/>
    <s v="SAD-SF-4-N-1_S1-4_A_55.SPA"/>
    <s v="Y"/>
    <x v="1"/>
    <s v="Amber (Dominican Republic; A. Nissenbaum)"/>
    <s v="Kimmel_Center"/>
    <n v="0"/>
    <s v="ABSORBANCE"/>
    <n v="0"/>
    <s v="Organic Materials, Minerals, Archeology"/>
    <x v="2"/>
    <x v="2"/>
    <x v="1"/>
    <x v="2"/>
  </r>
  <r>
    <x v="1"/>
    <s v="Stormflow"/>
    <n v="1"/>
    <s v="RB"/>
    <s v="Outside Thalweg_1"/>
    <n v="0.24"/>
    <s v="SF-4"/>
    <s v="SAD-SF-4-N-1"/>
    <s v="SAD-SF-4"/>
    <s v="SAD-SF-4-N-1_S1-5_A_31"/>
    <n v="31"/>
    <s v="green"/>
    <s v="fragment"/>
    <x v="1"/>
    <x v="3"/>
    <n v="0"/>
    <n v="0"/>
    <n v="0"/>
    <n v="0.60499999999999998"/>
    <n v="1.3620000000000001"/>
    <n v="0.83299999999999996"/>
    <n v="0"/>
    <s v="Y"/>
    <s v="SAD-SF-4-N-1_S1-5_A_31.SPA"/>
    <s v="Y"/>
    <x v="0"/>
    <s v="PE"/>
    <s v="win cowger and sebastian primpke"/>
    <s v="transmission"/>
    <n v="0"/>
    <s v="transmission"/>
    <n v="0"/>
    <x v="1"/>
    <x v="1"/>
    <x v="0"/>
    <x v="0"/>
  </r>
  <r>
    <x v="1"/>
    <s v="Stormflow"/>
    <n v="2"/>
    <s v="C"/>
    <s v="Inside Thalweg"/>
    <n v="1"/>
    <s v="SF-4"/>
    <s v="SAD-SF-4-N-2"/>
    <s v="SAD-SF-4"/>
    <s v="SAD-SF-4-N-2_S1-2_F_60"/>
    <n v="60"/>
    <s v="clear"/>
    <s v="sphere"/>
    <x v="1"/>
    <x v="4"/>
    <n v="0"/>
    <n v="0"/>
    <s v="done"/>
    <n v="0.33400000000000002"/>
    <n v="0.68100000000000005"/>
    <n v="0.64600000000000002"/>
    <n v="0"/>
    <s v="Y"/>
    <s v="SAD-SF-4-N-2_S1-2_F_60.SPA"/>
    <s v="Y"/>
    <x v="2"/>
    <s v="Glass beads, acid washed, 150-212 microns"/>
    <s v="NIST Chem Web Book"/>
    <n v="0"/>
    <s v="Reflectance"/>
    <n v="0"/>
    <s v="Polymer, Minerals, Organic Materials"/>
    <x v="3"/>
    <x v="2"/>
    <x v="1"/>
    <x v="2"/>
  </r>
  <r>
    <x v="1"/>
    <s v="Stormflow"/>
    <n v="2"/>
    <s v="C"/>
    <s v="Inside Thalweg"/>
    <n v="1"/>
    <s v="SF-4"/>
    <s v="SAD-SF-4-N-2"/>
    <s v="SAD-SF-4"/>
    <s v="SAD-SF-4-N-2_S1-4_A_45"/>
    <n v="45"/>
    <s v="gray"/>
    <s v="film"/>
    <x v="1"/>
    <x v="1"/>
    <n v="0"/>
    <n v="0"/>
    <s v="done"/>
    <n v="0.313"/>
    <n v="0.94099999999999995"/>
    <n v="0.47599999999999998"/>
    <n v="0"/>
    <s v="Y"/>
    <s v="SAD-SF-4-N-2_S1-4_A_45.SPA"/>
    <s v="Y"/>
    <x v="4"/>
    <s v="PET.1"/>
    <s v="Moore Institute for Plastic Pollution Research"/>
    <s v="Reflectance"/>
    <n v="0"/>
    <s v="Reflectance"/>
    <n v="0"/>
    <x v="0"/>
    <x v="0"/>
    <x v="0"/>
    <x v="1"/>
  </r>
  <r>
    <x v="1"/>
    <s v="Stormflow"/>
    <n v="1"/>
    <s v="RB"/>
    <s v="Outside Thalweg_1"/>
    <n v="0.24"/>
    <s v="SF-4"/>
    <s v="SAD-SF-4-N-1"/>
    <s v="SAD-SF-4"/>
    <s v="SAD-SF-4-N-1_S1-5_C_41"/>
    <n v="41"/>
    <s v="pink"/>
    <s v="fragment"/>
    <x v="1"/>
    <x v="0"/>
    <n v="0"/>
    <n v="0"/>
    <n v="0"/>
    <n v="0.184"/>
    <n v="0.66"/>
    <n v="0.46700000000000003"/>
    <n v="0"/>
    <s v="Y"/>
    <s v="SAD-SF-4-N-1_S1-5_C_41.SPA"/>
    <s v="Y"/>
    <x v="0"/>
    <s v="PE"/>
    <s v="win cowger and sebastian primpke"/>
    <s v="transmission"/>
    <n v="0"/>
    <s v="transmission"/>
    <n v="0"/>
    <x v="1"/>
    <x v="1"/>
    <x v="0"/>
    <x v="0"/>
  </r>
  <r>
    <x v="1"/>
    <s v="Stormflow"/>
    <n v="1"/>
    <s v="RB"/>
    <s v="Outside Thalweg_1"/>
    <n v="0.24"/>
    <s v="SF-4"/>
    <s v="SAD-SF-4-N-1"/>
    <s v="SAD-SF-4"/>
    <s v="SAD-SF-4-N-1_S1-5_C_43"/>
    <n v="43"/>
    <s v="pink"/>
    <s v="fragment"/>
    <x v="1"/>
    <x v="0"/>
    <n v="0"/>
    <n v="0"/>
    <n v="0"/>
    <n v="1.113"/>
    <n v="2.2570000000000001"/>
    <n v="1.0409999999999999"/>
    <n v="0"/>
    <s v="Y"/>
    <s v="SAD-SF-4-N-1_S1-5_C_43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24"/>
    <s v="SF-4"/>
    <s v="SAD-SF-4-N-1"/>
    <s v="SAD-SF-4"/>
    <s v="SAD-SF-4-N-1_S1-5_D_7"/>
    <n v="7"/>
    <s v="blue"/>
    <s v="fragment"/>
    <x v="1"/>
    <x v="2"/>
    <n v="0"/>
    <n v="0"/>
    <n v="0"/>
    <n v="0.218"/>
    <n v="0.77600000000000002"/>
    <n v="0.34599999999999997"/>
    <n v="0"/>
    <s v="Y"/>
    <s v="SAD-SF-4-N-1_S1-5_D_7.SPA"/>
    <s v="Y"/>
    <x v="1"/>
    <s v="honeycomb_middle_wall"/>
    <s v="win cowger and sebastian primpke"/>
    <s v="Reflectance"/>
    <n v="0"/>
    <s v="Reflectance"/>
    <n v="0"/>
    <x v="12"/>
    <x v="2"/>
    <x v="1"/>
    <x v="2"/>
  </r>
  <r>
    <x v="1"/>
    <s v="Stormflow"/>
    <n v="2"/>
    <s v="C"/>
    <s v="Inside Thalweg"/>
    <n v="1"/>
    <s v="SF-4"/>
    <s v="SAD-SF-4-N-2"/>
    <s v="SAD-SF-4"/>
    <s v="SAD-SF-4-N-2_S1-4_C_1"/>
    <n v="1"/>
    <s v="clear"/>
    <s v="sphere"/>
    <x v="1"/>
    <x v="4"/>
    <n v="0"/>
    <n v="0"/>
    <s v="done"/>
    <n v="0.15"/>
    <n v="0.45800000000000002"/>
    <n v="0.43099999999999999"/>
    <n v="0"/>
    <s v="Y"/>
    <s v="SAD-SF-4-N-2_S1-4_C_1.SPA"/>
    <s v="Y"/>
    <x v="0"/>
    <s v="Glass beads, acid washed, 150-212 microns"/>
    <s v="NIST Chem Web Book"/>
    <n v="0"/>
    <s v="Reflectance"/>
    <n v="0"/>
    <s v="Polymer, Minerals, Organic Materials"/>
    <x v="3"/>
    <x v="2"/>
    <x v="1"/>
    <x v="2"/>
  </r>
  <r>
    <x v="1"/>
    <s v="Stormflow"/>
    <n v="1"/>
    <s v="RB"/>
    <s v="Outside Thalweg_1"/>
    <n v="0.24"/>
    <s v="SF-4"/>
    <s v="SAD-SF-4-N-1"/>
    <s v="SAD-SF-4"/>
    <s v="SAD-SF-4-N-1_S1-5_D_53"/>
    <n v="53"/>
    <s v="green"/>
    <s v="fragment"/>
    <x v="1"/>
    <x v="3"/>
    <n v="0"/>
    <n v="0"/>
    <n v="0"/>
    <n v="0.17399999999999999"/>
    <n v="1.016"/>
    <n v="0.33200000000000002"/>
    <n v="0"/>
    <s v="Y"/>
    <s v="SAD-SF-4-N-1_S1-5_D_53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24"/>
    <s v="SF-4"/>
    <s v="SAD-SF-4-N-1"/>
    <s v="SAD-SF-4"/>
    <s v="SAD-SF-4-N-1_S1-5_E_28"/>
    <n v="28"/>
    <s v="gray"/>
    <s v="fragment"/>
    <x v="1"/>
    <x v="1"/>
    <n v="0"/>
    <n v="0"/>
    <n v="0"/>
    <n v="0.08"/>
    <n v="0.46800000000000003"/>
    <n v="0.255"/>
    <n v="0"/>
    <s v="Y"/>
    <s v="SAD-SF-4-N-1_S1-5_E_28.SPA"/>
    <s v="Y"/>
    <x v="1"/>
    <s v="PVC 2. Blue Fragment"/>
    <s v="FLOPP, De Frond et al. 2021"/>
    <n v="0"/>
    <s v="TRANSMITTANCE"/>
    <n v="0"/>
    <s v="Polymers"/>
    <x v="5"/>
    <x v="4"/>
    <x v="0"/>
    <x v="0"/>
  </r>
  <r>
    <x v="1"/>
    <s v="Stormflow"/>
    <n v="2"/>
    <s v="C"/>
    <s v="Inside Thalweg"/>
    <n v="1"/>
    <s v="SF-4"/>
    <s v="SAD-SF-4-N-2"/>
    <s v="SAD-SF-4"/>
    <s v="SAD-SF-4-N-2_S1-4_C_8"/>
    <n v="8"/>
    <s v="White"/>
    <s v="foam"/>
    <x v="1"/>
    <x v="5"/>
    <n v="0"/>
    <n v="0"/>
    <n v="0"/>
    <n v="0.52500000000000002"/>
    <n v="1.4590000000000001"/>
    <n v="0.65200000000000002"/>
    <n v="0"/>
    <s v="Y"/>
    <s v="SAD-SF-4-N-2_S1-4_C_8.SPA"/>
    <s v="Y"/>
    <x v="1"/>
    <s v="Acronal"/>
    <s v="archaeometrielabor"/>
    <n v="0"/>
    <s v="TRANSMITTANCE"/>
    <n v="0"/>
    <s v="Paints"/>
    <x v="3"/>
    <x v="2"/>
    <x v="1"/>
    <x v="2"/>
  </r>
  <r>
    <x v="1"/>
    <s v="Stormflow"/>
    <n v="1"/>
    <s v="RB"/>
    <s v="Outside Thalweg_1"/>
    <n v="0.24"/>
    <s v="SF-4"/>
    <s v="SAD-SF-4-N-1"/>
    <s v="SAD-SF-4"/>
    <s v="SAD-SF-4-N-1_S1-5_E_48"/>
    <n v="48"/>
    <s v="black"/>
    <s v="fragment"/>
    <x v="1"/>
    <x v="1"/>
    <n v="0"/>
    <n v="0"/>
    <s v="done"/>
    <n v="0.27300000000000002"/>
    <n v="1.1379999999999999"/>
    <n v="0.76"/>
    <n v="0"/>
    <s v="Y"/>
    <s v="SAD-SF-4-N-1_S1-5_E_48.SPA"/>
    <s v="Y"/>
    <x v="0"/>
    <s v="Probe 82, Plextol D360 (Kremer), Dispersion in Ethanol"/>
    <s v="archaeometrielabor"/>
    <n v="0"/>
    <s v="TRANSMITTANCE"/>
    <n v="0"/>
    <s v="Paints"/>
    <x v="3"/>
    <x v="2"/>
    <x v="1"/>
    <x v="2"/>
  </r>
  <r>
    <x v="1"/>
    <s v="Stormflow"/>
    <n v="2"/>
    <s v="C"/>
    <s v="Inside Thalweg"/>
    <n v="1"/>
    <s v="SF-4"/>
    <s v="SAD-SF-4-N-2"/>
    <s v="SAD-SF-4"/>
    <s v="SAD-SF-4-N-2_S1-1_D_12"/>
    <n v="12"/>
    <s v="White"/>
    <s v="fragment"/>
    <x v="1"/>
    <x v="5"/>
    <n v="0"/>
    <n v="0"/>
    <n v="0"/>
    <n v="6.4599999999999998E-4"/>
    <n v="0.04"/>
    <n v="2.4E-2"/>
    <n v="0"/>
    <s v="Y"/>
    <s v="SAD-SF-4-N-2_S1-1_D_12.SPA"/>
    <s v="Y"/>
    <x v="2"/>
    <s v="LDPE.1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1"/>
    <s v="SF-4"/>
    <s v="SAD-SF-4-N-2"/>
    <s v="SAD-SF-4"/>
    <s v="SAD-SF-4-N-2_S1-4_D_11"/>
    <n v="11"/>
    <s v="clear"/>
    <s v="sphere"/>
    <x v="1"/>
    <x v="4"/>
    <n v="0"/>
    <s v="two spheres"/>
    <s v="done"/>
    <n v="0.24"/>
    <n v="0.80900000000000005"/>
    <n v="0.42599999999999999"/>
    <n v="0"/>
    <s v="Y"/>
    <s v="SAD-SF-4-N-2_S1-4_D_11.SPA"/>
    <s v="Y"/>
    <x v="2"/>
    <s v="PEST"/>
    <s v="Moore Institute for Plastic Pollution Research"/>
    <s v="Reflectance"/>
    <n v="0"/>
    <s v="Reflectance"/>
    <n v="0"/>
    <x v="4"/>
    <x v="2"/>
    <x v="0"/>
    <x v="0"/>
  </r>
  <r>
    <x v="1"/>
    <s v="Stormflow"/>
    <n v="2"/>
    <s v="C"/>
    <s v="Inside Thalweg"/>
    <n v="1"/>
    <s v="SF-4"/>
    <s v="SAD-SF-4-N-2"/>
    <s v="SAD-SF-4"/>
    <s v="SAD-SF-4-N-2_S1-2_B_13"/>
    <n v="13"/>
    <s v="orange"/>
    <s v="fragment"/>
    <x v="1"/>
    <x v="6"/>
    <n v="0"/>
    <n v="0"/>
    <n v="0"/>
    <n v="0.41599999999999998"/>
    <n v="1.0129999999999999"/>
    <n v="0.58099999999999996"/>
    <n v="0"/>
    <s v="Y"/>
    <s v="SAD-SF-4-N-2_S1-2_B_13.SPA"/>
    <s v="Y"/>
    <x v="1"/>
    <s v="MDPE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1"/>
    <s v="SF-4"/>
    <s v="SAD-SF-4-N-2"/>
    <s v="SAD-SF-4"/>
    <s v="SAD-SF-4-N-2_S1-5_A_9"/>
    <n v="9"/>
    <s v="clear"/>
    <s v="sphere"/>
    <x v="1"/>
    <x v="4"/>
    <n v="0"/>
    <n v="0"/>
    <s v="done"/>
    <n v="7.0000000000000007E-2"/>
    <n v="0.318"/>
    <n v="0.28699999999999998"/>
    <n v="0"/>
    <s v="Y"/>
    <s v="SAD-SF-4-N-2_S1-5_A_9.SPA"/>
    <s v="Y"/>
    <x v="1"/>
    <s v="EPS"/>
    <s v="Moore Institute for Plastic Pollution Research"/>
    <s v="Reflectance"/>
    <n v="0"/>
    <s v="Reflectance"/>
    <n v="0"/>
    <x v="13"/>
    <x v="9"/>
    <x v="0"/>
    <x v="0"/>
  </r>
  <r>
    <x v="1"/>
    <s v="Stormflow"/>
    <n v="2"/>
    <s v="C"/>
    <s v="Inside Thalweg"/>
    <n v="1"/>
    <s v="SF-4"/>
    <s v="SAD-SF-4-N-2"/>
    <s v="SAD-SF-4"/>
    <s v="SAD-SF-4-N-2_S1-2_D_74"/>
    <n v="74"/>
    <s v="black"/>
    <s v="fragment"/>
    <x v="1"/>
    <x v="1"/>
    <n v="0"/>
    <s v="too thin and small to tell"/>
    <s v="done"/>
    <n v="7.2999999999999995E-2"/>
    <n v="0.76600000000000001"/>
    <n v="0.24399999999999999"/>
    <n v="0"/>
    <s v="Y"/>
    <s v="SAD-SF-4-N-2_S1-2_D_74.SPA"/>
    <s v="Y"/>
    <x v="1"/>
    <s v="PP"/>
    <s v="win cowger and sebastian primpke"/>
    <s v="Reflectance"/>
    <n v="0"/>
    <s v="Reflectance"/>
    <n v="0"/>
    <x v="1"/>
    <x v="3"/>
    <x v="0"/>
    <x v="0"/>
  </r>
  <r>
    <x v="1"/>
    <s v="Stormflow"/>
    <n v="2"/>
    <s v="C"/>
    <s v="Inside Thalweg"/>
    <n v="1"/>
    <s v="SF-4"/>
    <s v="SAD-SF-4-N-2"/>
    <s v="SAD-SF-4"/>
    <s v="SAD-SF-4-N-2_S1-5_B_31"/>
    <n v="31"/>
    <s v="black"/>
    <s v="fragment"/>
    <x v="1"/>
    <x v="1"/>
    <n v="0"/>
    <n v="0"/>
    <s v="done"/>
    <n v="0.27300000000000002"/>
    <n v="1.1659999999999999"/>
    <n v="0.55300000000000005"/>
    <n v="0"/>
    <s v="Y"/>
    <s v="SAD-SF-4-N-2_S1-5_B_31.SPA"/>
    <s v="Y"/>
    <x v="4"/>
    <s v="plexigum"/>
    <s v="archaeometrielabor"/>
    <n v="0"/>
    <s v="TRANSMITTANCE"/>
    <n v="0"/>
    <s v="Paints"/>
    <x v="3"/>
    <x v="2"/>
    <x v="1"/>
    <x v="1"/>
  </r>
  <r>
    <x v="1"/>
    <s v="Stormflow"/>
    <n v="2"/>
    <s v="C"/>
    <s v="Inside Thalweg"/>
    <n v="1"/>
    <s v="SF-4"/>
    <s v="SAD-SF-4-N-2"/>
    <s v="SAD-SF-4"/>
    <s v="SAD-SF-4-N-2_S1-5_C_45"/>
    <n v="45"/>
    <s v="orange"/>
    <s v="fragment"/>
    <x v="1"/>
    <x v="6"/>
    <n v="0"/>
    <n v="0"/>
    <n v="0"/>
    <n v="8.9999999999999993E-3"/>
    <n v="1.0249999999999999"/>
    <n v="8.8999999999999996E-2"/>
    <n v="1.0649999999999999"/>
    <s v="Y"/>
    <s v="SAD-SF-4-N-2_S1-5_C_45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1"/>
    <s v="Stormflow"/>
    <n v="2"/>
    <s v="C"/>
    <s v="Inside Thalweg"/>
    <n v="1"/>
    <s v="SF-4"/>
    <s v="SAD-SF-4-N-2"/>
    <s v="SAD-SF-4"/>
    <s v="SAD-SF-4-N-2_S1-5_D_7"/>
    <n v="7"/>
    <s v="White"/>
    <s v="foam"/>
    <x v="1"/>
    <x v="5"/>
    <n v="0"/>
    <n v="0"/>
    <n v="0"/>
    <n v="0.41299999999999998"/>
    <n v="1.3129999999999999"/>
    <n v="0.54800000000000004"/>
    <n v="0"/>
    <s v="Y"/>
    <s v="SAD-SF-4-N-2_S1-5_D_7.SPA"/>
    <s v="Y"/>
    <x v="0"/>
    <s v="EPS"/>
    <s v="Moore Institute for Plastic Pollution Research"/>
    <s v="Reflectance"/>
    <n v="0"/>
    <s v="Reflectance"/>
    <n v="0"/>
    <x v="13"/>
    <x v="9"/>
    <x v="0"/>
    <x v="0"/>
  </r>
  <r>
    <x v="1"/>
    <s v="Stormflow"/>
    <n v="2"/>
    <s v="C"/>
    <s v="Inside Thalweg"/>
    <n v="1"/>
    <s v="SF-4"/>
    <s v="SAD-SF-4-N-2"/>
    <s v="SAD-SF-4"/>
    <s v="SAD-SF-4-N-2_S1-5_D_8"/>
    <n v="8"/>
    <s v="White"/>
    <s v="foam"/>
    <x v="1"/>
    <x v="5"/>
    <n v="0"/>
    <n v="0"/>
    <n v="0"/>
    <n v="0.17299999999999999"/>
    <n v="0.97899999999999998"/>
    <n v="0.33300000000000002"/>
    <n v="0"/>
    <s v="Y"/>
    <s v="SAD-SF-4-N-2_S1-5_D_8.SPA"/>
    <s v="Y"/>
    <x v="0"/>
    <s v="EPS"/>
    <s v="Moore Institute for Plastic Pollution Research"/>
    <s v="Reflectance"/>
    <n v="0"/>
    <s v="Reflectance"/>
    <n v="0"/>
    <x v="13"/>
    <x v="9"/>
    <x v="0"/>
    <x v="0"/>
  </r>
  <r>
    <x v="1"/>
    <s v="Stormflow"/>
    <n v="2"/>
    <s v="C"/>
    <s v="Inside Thalweg"/>
    <n v="1"/>
    <s v="SF-4"/>
    <s v="SAD-SF-4-N-2"/>
    <s v="SAD-SF-4"/>
    <s v="SAD-SF-4-N-2_S1-5_D_9"/>
    <n v="9"/>
    <s v="White"/>
    <s v="foam"/>
    <x v="1"/>
    <x v="5"/>
    <n v="0"/>
    <n v="0"/>
    <n v="0"/>
    <n v="0.14799999999999999"/>
    <n v="0.63700000000000001"/>
    <n v="0.48899999999999999"/>
    <n v="0"/>
    <s v="Y"/>
    <s v="SAD-SF-4-N-2_S1-5_D_9.SPA"/>
    <s v="Y"/>
    <x v="1"/>
    <s v="PEST"/>
    <s v="Moore Institute for Plastic Pollution Research"/>
    <s v="Reflectance"/>
    <n v="0"/>
    <s v="Reflectance"/>
    <n v="0"/>
    <x v="4"/>
    <x v="2"/>
    <x v="0"/>
    <x v="0"/>
  </r>
  <r>
    <x v="1"/>
    <s v="Stormflow"/>
    <n v="3"/>
    <s v="LB"/>
    <s v="Outside Thalweg_2"/>
    <n v="0.95"/>
    <s v="SF-4"/>
    <s v="SAD-SF-4-N-3"/>
    <s v="SAD-SF-4"/>
    <s v="SAD-SF-4-N-3_S1-1_A_4"/>
    <n v="4"/>
    <s v="yellow"/>
    <s v="film"/>
    <x v="1"/>
    <x v="6"/>
    <n v="0"/>
    <s v="thin piece"/>
    <s v="done"/>
    <n v="0.24399999999999999"/>
    <n v="2.8679999999999999"/>
    <n v="1.6359999999999999"/>
    <n v="0"/>
    <s v="Y"/>
    <s v="SAD-SF-4-N-3_S1-1_A_4.SPA"/>
    <s v="Y"/>
    <x v="0"/>
    <s v="PA66"/>
    <s v="Moore Institute for Plastic Pollution Research"/>
    <s v="Reflectance"/>
    <n v="0"/>
    <s v="Reflectance"/>
    <n v="0"/>
    <x v="9"/>
    <x v="2"/>
    <x v="0"/>
    <x v="0"/>
  </r>
  <r>
    <x v="1"/>
    <s v="Stormflow"/>
    <n v="2"/>
    <s v="C"/>
    <s v="Inside Thalweg"/>
    <n v="1"/>
    <s v="SF-4"/>
    <s v="SAD-SF-4-N-2"/>
    <s v="SAD-SF-4"/>
    <s v="SAD-SF-4-N-2_S1-3_A_3"/>
    <n v="3"/>
    <s v="gray"/>
    <s v="fragment"/>
    <x v="1"/>
    <x v="1"/>
    <n v="0"/>
    <n v="0"/>
    <n v="0"/>
    <n v="2.9580000000000002"/>
    <n v="2.5150000000000001"/>
    <n v="2.125"/>
    <n v="0"/>
    <s v="Y"/>
    <s v="SAD-SF-4-N-2_S1-3_A_3.SPA"/>
    <s v="Y"/>
    <x v="0"/>
    <s v="PE"/>
    <s v="win cowger and sebastian primpke"/>
    <s v="Reflectance"/>
    <n v="0"/>
    <s v="Reflectance"/>
    <n v="0"/>
    <x v="1"/>
    <x v="1"/>
    <x v="0"/>
    <x v="0"/>
  </r>
  <r>
    <x v="1"/>
    <s v="Stormflow"/>
    <n v="3"/>
    <s v="LB"/>
    <s v="Outside Thalweg_2"/>
    <n v="0.95"/>
    <s v="SF-4"/>
    <s v="SAD-SF-4-N-3"/>
    <s v="SAD-SF-4"/>
    <s v="SAD-SF-4-N-3_S1-1_A_44"/>
    <n v="44"/>
    <s v="yellow"/>
    <s v="fragment"/>
    <x v="1"/>
    <x v="6"/>
    <n v="0"/>
    <s v="long thin piece"/>
    <s v="done"/>
    <n v="9.1999999999999998E-2"/>
    <n v="2.7519999999999998"/>
    <n v="0.108"/>
    <n v="0"/>
    <s v="Y"/>
    <s v="SAD-SF-4-N-3_S1-1_A_44.SPA"/>
    <s v="Y"/>
    <x v="0"/>
    <s v="PA66"/>
    <s v="Moore Institute for Plastic Pollution Research"/>
    <s v="Reflectance"/>
    <n v="0"/>
    <s v="Reflectance"/>
    <n v="0"/>
    <x v="9"/>
    <x v="2"/>
    <x v="0"/>
    <x v="0"/>
  </r>
  <r>
    <x v="1"/>
    <s v="Stormflow"/>
    <n v="2"/>
    <s v="C"/>
    <s v="Inside Thalweg"/>
    <n v="1"/>
    <s v="SF-4"/>
    <s v="SAD-SF-4-N-2"/>
    <s v="SAD-SF-4"/>
    <s v="SAD-SF-4-N-2_S1-3_B_3"/>
    <n v="3"/>
    <s v="gray"/>
    <s v="fragment"/>
    <x v="1"/>
    <x v="1"/>
    <n v="0"/>
    <n v="0"/>
    <n v="0"/>
    <n v="0.216"/>
    <n v="1.5309999999999999"/>
    <n v="0.32300000000000001"/>
    <n v="0"/>
    <s v="Y"/>
    <s v="SAD-SF-4-N-2_S1-3_B_3.SPA"/>
    <s v="Y"/>
    <x v="0"/>
    <s v="PP"/>
    <s v="win cowger and sebastian primpke"/>
    <s v="transmission"/>
    <n v="0"/>
    <s v="transmission"/>
    <n v="0"/>
    <x v="1"/>
    <x v="3"/>
    <x v="0"/>
    <x v="0"/>
  </r>
  <r>
    <x v="1"/>
    <s v="Stormflow"/>
    <n v="2"/>
    <s v="C"/>
    <s v="Inside Thalweg"/>
    <n v="1"/>
    <s v="SF-4"/>
    <s v="SAD-SF-4-N-2"/>
    <s v="SAD-SF-4"/>
    <s v="SAD-SF-4-N-2_S1-3_D_22"/>
    <n v="22"/>
    <s v="black"/>
    <s v="fragment"/>
    <x v="1"/>
    <x v="1"/>
    <n v="0"/>
    <n v="0"/>
    <n v="0"/>
    <n v="6.4000000000000001E-2"/>
    <n v="0.36399999999999999"/>
    <n v="0.318"/>
    <n v="0"/>
    <s v="Y"/>
    <s v="SAD-SF-4-N-2_S1-3_D_22.SPA"/>
    <s v="Y"/>
    <x v="0"/>
    <s v="PE"/>
    <s v="win cowger and sebastian primpke"/>
    <s v="Reflectance"/>
    <n v="0"/>
    <s v="Reflectance"/>
    <n v="0"/>
    <x v="1"/>
    <x v="1"/>
    <x v="0"/>
    <x v="0"/>
  </r>
  <r>
    <x v="1"/>
    <s v="Stormflow"/>
    <n v="2"/>
    <s v="C"/>
    <s v="Inside Thalweg"/>
    <n v="1"/>
    <s v="SF-4"/>
    <s v="SAD-SF-4-N-2"/>
    <s v="SAD-SF-4"/>
    <s v="SAD-SF-4-N-2_S1-4_A_41"/>
    <n v="41"/>
    <s v="black"/>
    <s v="fragment"/>
    <x v="1"/>
    <x v="1"/>
    <n v="0"/>
    <n v="0"/>
    <n v="0"/>
    <n v="0.30599999999999999"/>
    <n v="1.0760000000000001"/>
    <n v="0.49299999999999999"/>
    <n v="0"/>
    <s v="Y"/>
    <s v="SAD-SF-4-N-2_S1-4_A_41.SPA"/>
    <s v="Y"/>
    <x v="0"/>
    <s v="Umwelt/Vinylidene chloride"/>
    <s v="win cowger and sebastian primpke"/>
    <s v="transmission"/>
    <n v="0"/>
    <s v="transmission"/>
    <n v="0"/>
    <x v="7"/>
    <x v="2"/>
    <x v="0"/>
    <x v="0"/>
  </r>
  <r>
    <x v="1"/>
    <s v="Stormflow"/>
    <n v="2"/>
    <s v="C"/>
    <s v="Inside Thalweg"/>
    <n v="1"/>
    <s v="SF-4"/>
    <s v="SAD-SF-4-N-2"/>
    <s v="SAD-SF-4"/>
    <s v="SAD-SF-4-N-2_S1-4_A_68"/>
    <n v="68"/>
    <s v="black"/>
    <s v="fragment"/>
    <x v="1"/>
    <x v="1"/>
    <n v="0"/>
    <n v="0"/>
    <n v="0"/>
    <n v="0.11799999999999999"/>
    <n v="0.501"/>
    <n v="0.38200000000000001"/>
    <n v="0"/>
    <s v="Y"/>
    <s v="SAD-SF-4-N-2_S1-4_A_68.SPA"/>
    <s v="Y"/>
    <x v="0"/>
    <s v="tomato skin"/>
    <s v="win cowger and sebastian primpke"/>
    <s v="Reflectance"/>
    <n v="0"/>
    <s v="Reflectance"/>
    <n v="0"/>
    <x v="12"/>
    <x v="2"/>
    <x v="1"/>
    <x v="2"/>
  </r>
  <r>
    <x v="1"/>
    <s v="Stormflow"/>
    <n v="3"/>
    <s v="LB"/>
    <s v="Outside Thalweg_2"/>
    <n v="0.95"/>
    <s v="SF-4"/>
    <s v="SAD-SF-4-N-3"/>
    <s v="SAD-SF-4"/>
    <s v="SAD-SF-4-N-3_S1-3_A_3"/>
    <n v="3"/>
    <s v="purple"/>
    <s v="fragment"/>
    <x v="1"/>
    <x v="2"/>
    <n v="0"/>
    <n v="0"/>
    <n v="0"/>
    <n v="0.70899999999999996"/>
    <n v="1.4359999999999999"/>
    <n v="0.78500000000000003"/>
    <n v="0"/>
    <s v="Y"/>
    <s v="SAD-SF-4-N-3_S1-3_A_3.SPA"/>
    <s v="Y"/>
    <x v="0"/>
    <s v="HDPE.1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1"/>
    <s v="SF-4"/>
    <s v="SAD-SF-4-N-2"/>
    <s v="SAD-SF-4"/>
    <s v="SAD-SF-4-N-2_S1-4_B_49"/>
    <n v="49"/>
    <s v="White"/>
    <s v="fragment"/>
    <x v="1"/>
    <x v="5"/>
    <n v="0"/>
    <n v="0"/>
    <n v="0"/>
    <n v="0.24"/>
    <n v="0.751"/>
    <n v="0.53100000000000003"/>
    <n v="0"/>
    <s v="Y"/>
    <s v="SAD-SF-4-N-2_S1-4_B_49.SPA"/>
    <s v="Y"/>
    <x v="0"/>
    <s v="Adamite__R050020-1__Infrared__Infrared_Data_Processed__196"/>
    <s v="RRUFF"/>
    <n v="0"/>
    <s v="ABSORBANCE"/>
    <n v="0"/>
    <s v="Minerals"/>
    <x v="2"/>
    <x v="2"/>
    <x v="1"/>
    <x v="2"/>
  </r>
  <r>
    <x v="1"/>
    <s v="Stormflow"/>
    <n v="3"/>
    <s v="LB"/>
    <s v="Outside Thalweg_2"/>
    <n v="0.95"/>
    <s v="SF-4"/>
    <s v="SAD-SF-4-N-3"/>
    <s v="SAD-SF-4"/>
    <s v="SAD-SF-4-N-3_S1-3_E_32"/>
    <n v="32"/>
    <s v="purple"/>
    <s v="fragment"/>
    <x v="1"/>
    <x v="2"/>
    <n v="0"/>
    <n v="0"/>
    <n v="0"/>
    <n v="1.7000000000000001E-2"/>
    <n v="1.143"/>
    <n v="0.441"/>
    <n v="1.9379999999999999"/>
    <s v="Y"/>
    <s v="SAD-SF-4-N-3_S1-3_E_32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2"/>
    <s v="C"/>
    <s v="Inside Thalweg"/>
    <n v="1"/>
    <s v="SF-4"/>
    <s v="SAD-SF-4-N-2"/>
    <s v="SAD-SF-4"/>
    <s v="SAD-SF-4-N-2_S1-4_C_21"/>
    <n v="21"/>
    <s v="clear"/>
    <s v="fragment"/>
    <x v="1"/>
    <x v="4"/>
    <n v="0"/>
    <n v="0"/>
    <n v="0"/>
    <n v="2.3E-2"/>
    <n v="1.6819999999999999"/>
    <n v="0.45200000000000001"/>
    <n v="2.76"/>
    <s v="Y"/>
    <s v="SAD-SF-4-N-2_S1-4_C_21.SPA"/>
    <s v="Y"/>
    <x v="0"/>
    <s v="PEST"/>
    <s v="Moore Institute for Plastic Pollution Research"/>
    <s v="Reflectance"/>
    <n v="0"/>
    <s v="Reflectance"/>
    <n v="0"/>
    <x v="4"/>
    <x v="2"/>
    <x v="0"/>
    <x v="0"/>
  </r>
  <r>
    <x v="1"/>
    <s v="Stormflow"/>
    <n v="3"/>
    <s v="LB"/>
    <s v="Outside Thalweg_2"/>
    <n v="0.95"/>
    <s v="SF-4"/>
    <s v="SAD-SF-4-N-3"/>
    <s v="SAD-SF-4"/>
    <s v="SAD-SF-4-N-3_S1-3_G_1"/>
    <n v="1"/>
    <s v="White"/>
    <s v="foam"/>
    <x v="1"/>
    <x v="5"/>
    <n v="0"/>
    <n v="0"/>
    <n v="0"/>
    <n v="0.26200000000000001"/>
    <n v="0.98399999999999999"/>
    <n v="0.57999999999999996"/>
    <n v="0"/>
    <s v="Y"/>
    <s v="SAD-SF-4-N-3_S1-3_G_1.SPA"/>
    <s v="Y"/>
    <x v="0"/>
    <s v="EPS"/>
    <s v="Moore Institute for Plastic Pollution Research"/>
    <s v="Reflectance"/>
    <n v="0"/>
    <s v="Reflectance"/>
    <n v="0"/>
    <x v="13"/>
    <x v="9"/>
    <x v="0"/>
    <x v="0"/>
  </r>
  <r>
    <x v="1"/>
    <s v="Stormflow"/>
    <n v="3"/>
    <s v="LB"/>
    <s v="Outside Thalweg_2"/>
    <n v="0.95"/>
    <s v="SF-4"/>
    <s v="SAD-SF-4-N-3"/>
    <s v="SAD-SF-4"/>
    <s v="SAD-SF-4-N-3_S1-3_G_2"/>
    <n v="2"/>
    <s v="White"/>
    <s v="foam"/>
    <x v="1"/>
    <x v="5"/>
    <n v="0"/>
    <n v="0"/>
    <n v="0"/>
    <n v="0.33400000000000002"/>
    <n v="1.222"/>
    <n v="0.54100000000000004"/>
    <n v="0"/>
    <s v="Y"/>
    <s v="SAD-SF-4-N-3_S1-3_G_2.SPA"/>
    <s v="Y"/>
    <x v="0"/>
    <s v="polystyrene"/>
    <s v="Aline Carvalho"/>
    <s v="ATR"/>
    <n v="0"/>
    <s v="ATR"/>
    <n v="0"/>
    <x v="13"/>
    <x v="9"/>
    <x v="0"/>
    <x v="0"/>
  </r>
  <r>
    <x v="1"/>
    <s v="Stormflow"/>
    <n v="3"/>
    <s v="LB"/>
    <s v="Outside Thalweg_2"/>
    <n v="0.95"/>
    <s v="SF-4"/>
    <s v="SAD-SF-4-N-3"/>
    <s v="SAD-SF-4"/>
    <s v="SAD-SF-4-N-3_S1-3_G_3"/>
    <n v="3"/>
    <s v="White"/>
    <s v="foam"/>
    <x v="1"/>
    <x v="5"/>
    <n v="0"/>
    <n v="0"/>
    <n v="0"/>
    <n v="0.28999999999999998"/>
    <n v="0.82499999999999996"/>
    <n v="0.51200000000000001"/>
    <n v="0"/>
    <s v="Y"/>
    <s v="SAD-SF-4-N-3_S1-3_G_3.SPA"/>
    <s v="Y"/>
    <x v="0"/>
    <s v="Grossular"/>
    <s v="RRUFF"/>
    <n v="0"/>
    <n v="0"/>
    <n v="0"/>
    <s v="Minerals"/>
    <x v="2"/>
    <x v="2"/>
    <x v="1"/>
    <x v="2"/>
  </r>
  <r>
    <x v="1"/>
    <s v="Stormflow"/>
    <n v="3"/>
    <s v="LB"/>
    <s v="Outside Thalweg_2"/>
    <n v="0.95"/>
    <s v="SF-4"/>
    <s v="SAD-SF-4-N-3"/>
    <s v="SAD-SF-4"/>
    <s v="SAD-SF-4-N-3_S1-3_G_4"/>
    <n v="4"/>
    <s v="White"/>
    <s v="foam"/>
    <x v="1"/>
    <x v="5"/>
    <n v="0"/>
    <n v="0"/>
    <n v="0"/>
    <n v="0.8"/>
    <n v="1.2909999999999999"/>
    <n v="0.91200000000000003"/>
    <n v="0"/>
    <s v="Y"/>
    <s v="SAD-SF-4-N-3_S1-3_G_4.SPA"/>
    <s v="Y"/>
    <x v="0"/>
    <s v="EPS"/>
    <s v="Moore Institute for Plastic Pollution Research"/>
    <s v="Reflectance"/>
    <n v="0"/>
    <s v="Reflectance"/>
    <n v="0"/>
    <x v="13"/>
    <x v="9"/>
    <x v="0"/>
    <x v="0"/>
  </r>
  <r>
    <x v="1"/>
    <s v="Stormflow"/>
    <n v="3"/>
    <s v="LB"/>
    <s v="Outside Thalweg_2"/>
    <n v="0.95"/>
    <s v="SF-4"/>
    <s v="SAD-SF-4-N-3"/>
    <s v="SAD-SF-4"/>
    <s v="SAD-SF-4-N-3_S1-3_G_8"/>
    <n v="8"/>
    <s v="White"/>
    <s v="foam"/>
    <x v="1"/>
    <x v="5"/>
    <n v="0"/>
    <n v="0"/>
    <n v="0"/>
    <n v="4.7E-2"/>
    <n v="0.32400000000000001"/>
    <n v="0.223"/>
    <n v="0"/>
    <s v="Y"/>
    <s v="SAD-SF-4-N-3_S1-3_G_8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1"/>
    <s v="Stormflow"/>
    <n v="3"/>
    <s v="LB"/>
    <s v="Outside Thalweg_2"/>
    <n v="0.95"/>
    <s v="SF-4"/>
    <s v="SAD-SF-4-N-3"/>
    <s v="SAD-SF-4"/>
    <s v="SAD-SF-4-N-3_S1-3_G_18"/>
    <n v="18"/>
    <s v="White"/>
    <s v="foam"/>
    <x v="1"/>
    <x v="5"/>
    <n v="0"/>
    <n v="0"/>
    <n v="0"/>
    <n v="0.22"/>
    <n v="0.747"/>
    <n v="0.41199999999999998"/>
    <n v="0"/>
    <s v="Y"/>
    <s v="SAD-SF-4-N-3_S1-3_G_18.SPA"/>
    <s v="Y"/>
    <x v="0"/>
    <s v="CA"/>
    <s v="Moore Institute for Plastic Pollution Research"/>
    <s v="Reflectance"/>
    <n v="0"/>
    <s v="Reflectance"/>
    <n v="0"/>
    <x v="11"/>
    <x v="10"/>
    <x v="0"/>
    <x v="0"/>
  </r>
  <r>
    <x v="1"/>
    <s v="Stormflow"/>
    <n v="3"/>
    <s v="LB"/>
    <s v="Outside Thalweg_2"/>
    <n v="0.95"/>
    <s v="SF-4"/>
    <s v="SAD-SF-4-N-3"/>
    <s v="SAD-SF-4"/>
    <s v="SAD-SF-4-N-3_S1-3_G_19"/>
    <n v="19"/>
    <s v="White"/>
    <s v="foam"/>
    <x v="1"/>
    <x v="5"/>
    <n v="0"/>
    <n v="0"/>
    <n v="0"/>
    <n v="6.8000000000000005E-2"/>
    <n v="0.34399999999999997"/>
    <n v="0.29099999999999998"/>
    <n v="0"/>
    <s v="Y"/>
    <s v="SAD-SF-4-N-3_S1-3_G_19.SPA"/>
    <s v="Y"/>
    <x v="2"/>
    <s v="Soil"/>
    <s v="USDA"/>
    <s v="Reflection"/>
    <n v="0"/>
    <s v="Reflection"/>
    <n v="0"/>
    <x v="3"/>
    <x v="2"/>
    <x v="1"/>
    <x v="2"/>
  </r>
  <r>
    <x v="1"/>
    <s v="Stormflow"/>
    <n v="3"/>
    <s v="LB"/>
    <s v="Outside Thalweg_2"/>
    <n v="0.95"/>
    <s v="SF-4"/>
    <s v="SAD-SF-4-N-3"/>
    <s v="SAD-SF-4"/>
    <s v="SAD-SF-4-N-3_S1-4_A_43"/>
    <n v="43"/>
    <s v="purple"/>
    <s v="fragment"/>
    <x v="1"/>
    <x v="2"/>
    <n v="0"/>
    <n v="0"/>
    <n v="0"/>
    <n v="0.20699999999999999"/>
    <n v="0.58399999999999996"/>
    <n v="0.499"/>
    <n v="0"/>
    <s v="Y"/>
    <s v="SAD-SF-4-N-3_S1-4_A_43.SPA"/>
    <s v="Y"/>
    <x v="0"/>
    <s v="PET.2"/>
    <s v="Moore Institute for Plastic Pollution Research"/>
    <s v="Reflectance"/>
    <n v="0"/>
    <s v="Reflectance"/>
    <n v="0"/>
    <x v="0"/>
    <x v="0"/>
    <x v="0"/>
    <x v="0"/>
  </r>
  <r>
    <x v="1"/>
    <s v="Stormflow"/>
    <n v="3"/>
    <s v="LB"/>
    <s v="Outside Thalweg_2"/>
    <n v="0.95"/>
    <s v="SF-4"/>
    <s v="SAD-SF-4-N-3"/>
    <s v="SAD-SF-4"/>
    <s v="SAD-SF-4-N-3_S1-4_C_18"/>
    <n v="18"/>
    <s v="orange"/>
    <s v="fragment"/>
    <x v="1"/>
    <x v="6"/>
    <n v="0"/>
    <n v="0"/>
    <n v="0"/>
    <n v="0.122"/>
    <n v="0.47899999999999998"/>
    <n v="0.36899999999999999"/>
    <n v="0"/>
    <s v="Y"/>
    <s v="SAD-SF-4-N-3_S1-4_C_18.SPA"/>
    <s v="Y"/>
    <x v="5"/>
    <s v="Soil"/>
    <s v="USDA"/>
    <s v="Reflection"/>
    <n v="0"/>
    <s v="Reflection"/>
    <n v="0"/>
    <x v="3"/>
    <x v="2"/>
    <x v="1"/>
    <x v="2"/>
  </r>
  <r>
    <x v="1"/>
    <s v="Stormflow"/>
    <n v="3"/>
    <s v="LB"/>
    <s v="Outside Thalweg_2"/>
    <n v="0.95"/>
    <s v="SF-4"/>
    <s v="SAD-SF-4-N-3"/>
    <s v="SAD-SF-4"/>
    <s v="SAD-SF-4-N-3_S1-4_C_47"/>
    <n v="47"/>
    <s v="yellow"/>
    <s v="fragment"/>
    <x v="1"/>
    <x v="6"/>
    <n v="0"/>
    <s v="many sheets"/>
    <s v="done"/>
    <n v="0.18099999999999999"/>
    <n v="0.53500000000000003"/>
    <n v="0.45400000000000001"/>
    <n v="0"/>
    <s v="Y"/>
    <s v="SAD-SF-4-N-3_S1-4_C_47.SPA"/>
    <s v="Y"/>
    <x v="4"/>
    <s v="PC 9. Black Glasses Frame Fragment"/>
    <s v="FLOPP, De Frond et al. 2021"/>
    <n v="0"/>
    <s v="TRANSMITTANCE"/>
    <n v="0"/>
    <s v="Polymers"/>
    <x v="20"/>
    <x v="2"/>
    <x v="0"/>
    <x v="1"/>
  </r>
  <r>
    <x v="1"/>
    <s v="Stormflow"/>
    <n v="3"/>
    <s v="LB"/>
    <s v="Outside Thalweg_2"/>
    <n v="0.95"/>
    <s v="SF-4"/>
    <s v="SAD-SF-4-N-3"/>
    <s v="SAD-SF-4"/>
    <s v="SAD-SF-4-N-3_S1-4_C_57"/>
    <n v="57"/>
    <s v="orange"/>
    <s v="fragment"/>
    <x v="1"/>
    <x v="6"/>
    <n v="0"/>
    <n v="0"/>
    <n v="0"/>
    <n v="0.40100000000000002"/>
    <n v="1.8660000000000001"/>
    <n v="0.34100000000000003"/>
    <n v="0"/>
    <s v="Y"/>
    <s v="SAD-SF-4-N-3_S1-4_C_57.SPA"/>
    <s v="Y"/>
    <x v="5"/>
    <s v="PEST"/>
    <s v="Moore Institute for Plastic Pollution Research"/>
    <s v="Reflectance"/>
    <n v="0"/>
    <s v="Reflectance"/>
    <n v="0"/>
    <x v="4"/>
    <x v="2"/>
    <x v="0"/>
    <x v="0"/>
  </r>
  <r>
    <x v="1"/>
    <s v="Stormflow"/>
    <n v="2"/>
    <s v="C"/>
    <s v="Inside Thalweg"/>
    <n v="1"/>
    <s v="SF-4"/>
    <s v="SAD-SF-4-N-2"/>
    <s v="SAD-SF-4"/>
    <s v="SAD-SF-4-N-2_S1-5_D_41"/>
    <n v="41"/>
    <s v="blue"/>
    <s v="fragment"/>
    <x v="1"/>
    <x v="2"/>
    <n v="0"/>
    <n v="0"/>
    <n v="0"/>
    <n v="0.214"/>
    <n v="1.2669999999999999"/>
    <n v="0.39900000000000002"/>
    <n v="0"/>
    <s v="Y"/>
    <s v="SAD-SF-4-N-2_S1-5_D_41.SPA"/>
    <s v="Y"/>
    <x v="2"/>
    <s v="polypropylene"/>
    <s v="win cowger and sebastian primpke"/>
    <s v="transmission"/>
    <n v="0"/>
    <s v="transmission"/>
    <n v="0"/>
    <x v="1"/>
    <x v="3"/>
    <x v="0"/>
    <x v="0"/>
  </r>
  <r>
    <x v="1"/>
    <s v="Stormflow"/>
    <n v="2"/>
    <s v="C"/>
    <s v="Inside Thalweg"/>
    <n v="1"/>
    <s v="SF-4"/>
    <s v="SAD-SF-4-N-2"/>
    <s v="SAD-SF-4"/>
    <s v="SAD-SF-4-N-2_S1-5_D_42"/>
    <n v="42"/>
    <s v="gray"/>
    <s v="fragment"/>
    <x v="1"/>
    <x v="1"/>
    <n v="0"/>
    <n v="0"/>
    <n v="0"/>
    <n v="0.77600000000000002"/>
    <n v="2.3090000000000002"/>
    <n v="0.58399999999999996"/>
    <n v="0"/>
    <s v="Y"/>
    <s v="SAD-SF-4-N-2_S1-5_D_42.SPA"/>
    <s v="Y"/>
    <x v="0"/>
    <s v="PE"/>
    <s v="win cowger and sebastian primpke"/>
    <s v="Reflectance"/>
    <n v="0"/>
    <s v="Reflectance"/>
    <n v="0"/>
    <x v="1"/>
    <x v="1"/>
    <x v="0"/>
    <x v="0"/>
  </r>
  <r>
    <x v="1"/>
    <s v="Stormflow"/>
    <n v="1"/>
    <s v="RB"/>
    <s v="Outside Thalweg_1"/>
    <n v="0.24"/>
    <s v="SF-4"/>
    <s v="SAD-SF-4-N-1"/>
    <s v="SAD-SF-4"/>
    <s v="SAD-SF-4-N-1_S1-1_B_15"/>
    <n v="15"/>
    <s v="blue"/>
    <s v="fragment"/>
    <x v="1"/>
    <x v="2"/>
    <n v="0"/>
    <n v="0"/>
    <n v="0"/>
    <n v="5.7899999999999998E-4"/>
    <n v="6.6580000000000004"/>
    <n v="1.4590000000000001"/>
    <n v="7.8520000000000003"/>
    <s v="Y"/>
    <s v="SAD-SF-4-N-1_S1-1_B_15.SPA"/>
    <s v="Y"/>
    <x v="1"/>
    <s v="Fluorite (Wards)"/>
    <s v="Kimmel_Center"/>
    <n v="0"/>
    <s v="ABSORBANCE"/>
    <n v="0"/>
    <s v="Organic Materials, Minerals, Archeology"/>
    <x v="3"/>
    <x v="2"/>
    <x v="1"/>
    <x v="2"/>
  </r>
  <r>
    <x v="1"/>
    <s v="Stormflow"/>
    <n v="1"/>
    <s v="RB"/>
    <s v="Outside Thalweg_1"/>
    <n v="0.24"/>
    <s v="SF-4"/>
    <s v="SAD-SF-4-N-1"/>
    <s v="SAD-SF-4"/>
    <s v="SAD-SF-4-N-1_S1-2_A_26"/>
    <n v="26"/>
    <s v="clear"/>
    <s v="fragment"/>
    <x v="1"/>
    <x v="4"/>
    <n v="0"/>
    <s v="thin long piece"/>
    <n v="0"/>
    <n v="3.1599999999999998E-4"/>
    <n v="1.871"/>
    <n v="0.98399999999999999"/>
    <n v="3.8130000000000002"/>
    <s v="Y"/>
    <s v="SAD-SF-4-N-1_S1-2_A_26.SPA"/>
    <s v="Y"/>
    <x v="1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1"/>
    <s v="RB"/>
    <s v="Outside Thalweg_1"/>
    <n v="0.24"/>
    <s v="SF-4"/>
    <s v="SAD-SF-4-N-1"/>
    <s v="SAD-SF-4"/>
    <s v="SAD-SF-4-N-1_S1-3_B_6"/>
    <n v="6"/>
    <s v="blue"/>
    <s v="fragment"/>
    <x v="1"/>
    <x v="2"/>
    <n v="0"/>
    <n v="0"/>
    <n v="0"/>
    <n v="1.27E-4"/>
    <n v="1.016"/>
    <n v="7.0000000000000007E-2"/>
    <n v="1.036"/>
    <s v="Y"/>
    <s v="SAD-SF-4-N-1_S1-3_B_6.SPA"/>
    <s v="Y"/>
    <x v="4"/>
    <s v="PEST"/>
    <s v="Moore Institute for Plastic Pollution Research"/>
    <s v="Reflectance"/>
    <n v="0"/>
    <s v="Reflectance"/>
    <n v="0"/>
    <x v="4"/>
    <x v="2"/>
    <x v="0"/>
    <x v="1"/>
  </r>
  <r>
    <x v="1"/>
    <s v="Stormflow"/>
    <n v="3"/>
    <s v="LB"/>
    <s v="Outside Thalweg_2"/>
    <n v="0.95"/>
    <s v="SF-4"/>
    <s v="SAD-SF-4-N-3"/>
    <s v="SAD-SF-4"/>
    <s v="SAD-SF-4-N-3_S1-1_B_26"/>
    <n v="26"/>
    <s v="gray"/>
    <s v="fragment"/>
    <x v="1"/>
    <x v="1"/>
    <n v="0"/>
    <n v="0"/>
    <n v="0"/>
    <n v="0.33400000000000002"/>
    <n v="2.746"/>
    <n v="0.94299999999999995"/>
    <n v="0"/>
    <s v="Y"/>
    <s v="SAD-SF-4-N-3_S1-1_B_26.SPA"/>
    <n v="0"/>
    <x v="0"/>
    <s v="polypropylene"/>
    <s v="win cowger and sebastian primpke"/>
    <s v="transmission"/>
    <n v="0"/>
    <s v="transmission"/>
    <n v="0"/>
    <x v="1"/>
    <x v="3"/>
    <x v="0"/>
    <x v="0"/>
  </r>
  <r>
    <x v="1"/>
    <s v="Stormflow"/>
    <n v="1"/>
    <s v="RB"/>
    <s v="Outside Thalweg_1"/>
    <n v="0.24"/>
    <s v="SF-4"/>
    <s v="SAD-SF-4-N-1"/>
    <s v="SAD-SF-4"/>
    <s v="SAD-SF-4-N-1_S1-3_B_10"/>
    <n v="10"/>
    <s v="black"/>
    <s v="fragment"/>
    <x v="1"/>
    <x v="1"/>
    <n v="0"/>
    <n v="0"/>
    <s v="done"/>
    <n v="0.65600000000000003"/>
    <n v="1.849"/>
    <n v="0.89100000000000001"/>
    <n v="0"/>
    <s v="Y"/>
    <s v="SAD-SF-4-N-1_S1-3_B_10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1"/>
    <s v="Stormflow"/>
    <n v="3"/>
    <s v="LB"/>
    <s v="Outside Thalweg_2"/>
    <n v="0.95"/>
    <s v="SF-4"/>
    <s v="SAD-SF-4-N-3"/>
    <s v="SAD-SF-4"/>
    <s v="SAD-SF-4-N-3_S1-1_C_1"/>
    <n v="1"/>
    <s v="yellow"/>
    <s v="fragment"/>
    <x v="1"/>
    <x v="6"/>
    <n v="0"/>
    <s v="long thin piece"/>
    <s v="done"/>
    <n v="0.309"/>
    <n v="17.125"/>
    <n v="4.7009999999999996"/>
    <n v="36.783000000000001"/>
    <s v="Y"/>
    <s v="SAD-SF-4-N-3_S1-1_C_1.SPA"/>
    <n v="0"/>
    <x v="0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1"/>
    <s v="RB"/>
    <s v="Outside Thalweg_1"/>
    <n v="0.24"/>
    <s v="SF-4"/>
    <s v="SAD-SF-4-N-1"/>
    <s v="SAD-SF-4"/>
    <s v="SAD-SF-4-N-1_S1-3_B_68"/>
    <n v="68"/>
    <s v="black"/>
    <s v="fragment"/>
    <x v="1"/>
    <x v="1"/>
    <n v="0"/>
    <n v="0"/>
    <s v="done"/>
    <n v="8.3000000000000004E-2"/>
    <n v="0.56599999999999995"/>
    <n v="0.33600000000000002"/>
    <n v="0"/>
    <s v="Y"/>
    <s v="SAD-SF-4-N-1_S1-3_B_68.SPA"/>
    <s v="Y"/>
    <x v="0"/>
    <s v="MDPE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24"/>
    <s v="SF-4"/>
    <s v="SAD-SF-4-N-1"/>
    <s v="SAD-SF-4"/>
    <s v="SAD-SF-4-N-1_S1-4_A_1"/>
    <n v="1"/>
    <s v="blue"/>
    <s v="fragment"/>
    <x v="1"/>
    <x v="2"/>
    <n v="0"/>
    <n v="0"/>
    <n v="0"/>
    <n v="1.9699999999999999E-4"/>
    <n v="2.0710000000000002"/>
    <n v="0.66200000000000003"/>
    <n v="2.831"/>
    <s v="Y"/>
    <s v="SAD-SF-4-N-1_S1-4_A_1.SPA"/>
    <s v="Y"/>
    <x v="4"/>
    <s v="PET.1"/>
    <s v="Moore Institute for Plastic Pollution Research"/>
    <s v="Reflectance"/>
    <n v="0"/>
    <s v="Reflectance"/>
    <n v="0"/>
    <x v="0"/>
    <x v="0"/>
    <x v="0"/>
    <x v="1"/>
  </r>
  <r>
    <x v="1"/>
    <s v="Stormflow"/>
    <n v="3"/>
    <s v="LB"/>
    <s v="Outside Thalweg_2"/>
    <n v="0.95"/>
    <s v="SF-4"/>
    <s v="SAD-SF-4-N-3"/>
    <s v="SAD-SF-4"/>
    <s v="SAD-SF-4-N-3_S1-2_A_2"/>
    <n v="2"/>
    <s v="red"/>
    <s v="fragment"/>
    <x v="1"/>
    <x v="0"/>
    <n v="0"/>
    <n v="0"/>
    <n v="0"/>
    <n v="0.26700000000000002"/>
    <n v="0.79600000000000004"/>
    <n v="0.51400000000000001"/>
    <n v="0"/>
    <s v="Y"/>
    <s v="SAD-SF-4-N-3_S1-2_A_2.SPA"/>
    <n v="0"/>
    <x v="1"/>
    <s v="Polybutyratadipat-Terephthalat"/>
    <s v="win cowger and sebastian primpke"/>
    <s v="Reflectance"/>
    <n v="0"/>
    <s v="Reflectance"/>
    <n v="0"/>
    <x v="7"/>
    <x v="2"/>
    <x v="0"/>
    <x v="0"/>
  </r>
  <r>
    <x v="1"/>
    <s v="Stormflow"/>
    <n v="3"/>
    <s v="LB"/>
    <s v="Outside Thalweg_2"/>
    <n v="0.95"/>
    <s v="SF-4"/>
    <s v="SAD-SF-4-N-3"/>
    <s v="SAD-SF-4"/>
    <s v="SAD-SF-4-N-3_S1-2_A_3"/>
    <n v="3"/>
    <s v="green"/>
    <s v="fragment"/>
    <x v="1"/>
    <x v="3"/>
    <n v="0"/>
    <n v="0"/>
    <n v="0"/>
    <n v="0.73799999999999999"/>
    <n v="1.25"/>
    <n v="0.77400000000000002"/>
    <n v="0"/>
    <s v="Y"/>
    <s v="SAD-SF-4-N-3_S1-2_A_3.SPA"/>
    <n v="0"/>
    <x v="1"/>
    <s v="PP"/>
    <s v="win cowger and sebastian primpke"/>
    <s v="transmission"/>
    <n v="0"/>
    <s v="transmission"/>
    <n v="0"/>
    <x v="1"/>
    <x v="3"/>
    <x v="0"/>
    <x v="0"/>
  </r>
  <r>
    <x v="1"/>
    <s v="Stormflow"/>
    <n v="1"/>
    <s v="RB"/>
    <s v="Outside Thalweg_1"/>
    <n v="0.24"/>
    <s v="SF-4"/>
    <s v="SAD-SF-4-N-1"/>
    <s v="SAD-SF-4"/>
    <s v="SAD-SF-4-N-1_S1-4_A_26"/>
    <n v="26"/>
    <s v="blue"/>
    <s v="film"/>
    <x v="1"/>
    <x v="2"/>
    <n v="0"/>
    <n v="0"/>
    <n v="0"/>
    <n v="9.8499999999999995E-5"/>
    <n v="1.236"/>
    <n v="0.13100000000000001"/>
    <n v="1.3380000000000001"/>
    <s v="Y"/>
    <s v="SAD-SF-4-N-1_S1-4_A_26.SPA"/>
    <s v="Y"/>
    <x v="0"/>
    <s v="Amber (Chiapas; Dominican Republic)"/>
    <s v="Kimmel_Center"/>
    <n v="0"/>
    <s v="ABSORBANCE"/>
    <n v="0"/>
    <s v="Organic Materials, Minerals, Archeology"/>
    <x v="2"/>
    <x v="2"/>
    <x v="1"/>
    <x v="2"/>
  </r>
  <r>
    <x v="1"/>
    <s v="Stormflow"/>
    <n v="1"/>
    <s v="RB"/>
    <s v="Outside Thalweg_1"/>
    <n v="0.24"/>
    <s v="SF-4"/>
    <s v="SAD-SF-4-N-1"/>
    <s v="SAD-SF-4"/>
    <s v="SAD-SF-4-N-1_S1-4_B_29"/>
    <n v="29"/>
    <s v="black"/>
    <s v="fragment"/>
    <x v="1"/>
    <x v="1"/>
    <n v="0"/>
    <n v="0"/>
    <n v="0"/>
    <n v="0.215"/>
    <n v="0.76400000000000001"/>
    <n v="0.52300000000000002"/>
    <n v="0"/>
    <s v="Y"/>
    <s v="SAD-SF-4-N-1_S1-4_B_29.SPA"/>
    <s v="Y"/>
    <x v="2"/>
    <s v="Amber (Baltic; A. Nissenbaum)"/>
    <s v="Kimmel_Center"/>
    <n v="0"/>
    <s v="ABSORBANCE"/>
    <n v="0"/>
    <s v="Organic Materials, Minerals, Archeology"/>
    <x v="2"/>
    <x v="2"/>
    <x v="1"/>
    <x v="2"/>
  </r>
  <r>
    <x v="1"/>
    <s v="Stormflow"/>
    <n v="1"/>
    <s v="RB"/>
    <s v="Outside Thalweg_1"/>
    <n v="0.24"/>
    <s v="SF-4"/>
    <s v="SAD-SF-4-N-1"/>
    <s v="SAD-SF-4"/>
    <s v="SAD-SF-4-N-1_S1-5_B_18"/>
    <n v="18"/>
    <s v="black"/>
    <s v="fragment"/>
    <x v="1"/>
    <x v="1"/>
    <n v="0"/>
    <n v="0"/>
    <s v="done"/>
    <n v="0.23"/>
    <n v="1.1619999999999999"/>
    <n v="0.44700000000000001"/>
    <n v="0"/>
    <s v="Y"/>
    <s v="SAD-SF-4-N-1_S1-5_B_18.SPA"/>
    <s v="Y"/>
    <x v="1"/>
    <s v="PS"/>
    <s v="Moore Institute for Plastic Pollution Research"/>
    <s v="Reflectance"/>
    <n v="0"/>
    <s v="Reflectance"/>
    <n v="0"/>
    <x v="13"/>
    <x v="9"/>
    <x v="0"/>
    <x v="0"/>
  </r>
  <r>
    <x v="1"/>
    <s v="Stormflow"/>
    <n v="1"/>
    <s v="RB"/>
    <s v="Outside Thalweg_1"/>
    <n v="0.24"/>
    <s v="SF-4"/>
    <s v="SAD-SF-4-N-1"/>
    <s v="SAD-SF-4"/>
    <s v="SAD-SF-4-N-1_S1-5_D_46"/>
    <n v="46"/>
    <s v="White"/>
    <s v="fragment"/>
    <x v="1"/>
    <x v="5"/>
    <n v="0"/>
    <n v="0"/>
    <n v="0"/>
    <n v="0.28299999999999997"/>
    <n v="0.78700000000000003"/>
    <n v="0.48699999999999999"/>
    <n v="0"/>
    <s v="Y"/>
    <s v="SAD-SF-4-N-1_S1-5_D_46.SPA"/>
    <s v="Y"/>
    <x v="0"/>
    <s v="Amber (Baltic; A. Nissenbaum)"/>
    <s v="Kimmel_Center"/>
    <n v="0"/>
    <s v="ABSORBANCE"/>
    <n v="0"/>
    <s v="Organic Materials, Minerals, Archeology"/>
    <x v="2"/>
    <x v="2"/>
    <x v="1"/>
    <x v="2"/>
  </r>
  <r>
    <x v="1"/>
    <s v="Stormflow"/>
    <n v="1"/>
    <s v="RB"/>
    <s v="Outside Thalweg_1"/>
    <n v="0.24"/>
    <s v="SF-4"/>
    <s v="SAD-SF-4-N-1"/>
    <s v="SAD-SF-4"/>
    <s v="SAD-SF-4-N-1_S1-5_E_24"/>
    <n v="24"/>
    <s v="clear"/>
    <s v="fragment"/>
    <x v="1"/>
    <x v="4"/>
    <n v="0"/>
    <s v="thin long piece"/>
    <n v="0"/>
    <n v="5.0799999999999999E-4"/>
    <n v="4.6849999999999996"/>
    <n v="1.5329999999999999"/>
    <n v="6.5860000000000003"/>
    <s v="Y"/>
    <s v="SAD-SF-4-N-1_S1-5_E_24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3"/>
    <s v="LB"/>
    <s v="Outside Thalweg_2"/>
    <n v="0.95"/>
    <s v="SF-4"/>
    <s v="SAD-SF-4-N-3"/>
    <s v="SAD-SF-4"/>
    <s v="SAD-SF-4-N-3_S1-3_C_4"/>
    <n v="4"/>
    <s v="gray"/>
    <s v="fragment"/>
    <x v="1"/>
    <x v="1"/>
    <n v="0"/>
    <n v="0"/>
    <n v="0"/>
    <n v="0.21299999999999999"/>
    <n v="0.998"/>
    <n v="0.47799999999999998"/>
    <n v="0"/>
    <s v="Y"/>
    <s v="SAD-SF-4-N-3_S1-3_C_4.SPA"/>
    <n v="0"/>
    <x v="2"/>
    <s v="PP"/>
    <s v="win cowger and sebastian primpke"/>
    <s v="Reflectance"/>
    <n v="0"/>
    <s v="Reflectance"/>
    <n v="0"/>
    <x v="1"/>
    <x v="3"/>
    <x v="0"/>
    <x v="0"/>
  </r>
  <r>
    <x v="1"/>
    <s v="Stormflow"/>
    <n v="1"/>
    <s v="RB"/>
    <s v="Outside Thalweg_1"/>
    <n v="0.24"/>
    <s v="SF-4"/>
    <s v="SAD-SF-4-N-1"/>
    <s v="SAD-SF-4"/>
    <s v="SAD-SF-4-N-1_S1-5_E_35"/>
    <n v="35"/>
    <s v="black"/>
    <s v="fragment"/>
    <x v="1"/>
    <x v="1"/>
    <n v="0"/>
    <n v="0"/>
    <s v="done"/>
    <n v="0.104"/>
    <n v="0.59899999999999998"/>
    <n v="0.32700000000000001"/>
    <n v="0"/>
    <s v="Y"/>
    <s v="SAD-SF-4-N-1_S1-5_E_35.SPA"/>
    <s v="Y"/>
    <x v="1"/>
    <s v="CA"/>
    <s v="Moore Institute for Plastic Pollution Research"/>
    <s v="Reflectance"/>
    <n v="0"/>
    <s v="Reflectance"/>
    <n v="0"/>
    <x v="11"/>
    <x v="10"/>
    <x v="0"/>
    <x v="0"/>
  </r>
  <r>
    <x v="1"/>
    <s v="Stormflow"/>
    <n v="2"/>
    <s v="C"/>
    <s v="Inside Thalweg"/>
    <n v="1"/>
    <s v="SF-4"/>
    <s v="SAD-SF-4-N-2"/>
    <s v="SAD-SF-4"/>
    <s v="SAD-SF-4-N-2_S1-1_B_68"/>
    <n v="68"/>
    <s v="black"/>
    <s v="fragment"/>
    <x v="1"/>
    <x v="1"/>
    <n v="0"/>
    <n v="0"/>
    <n v="0"/>
    <n v="8.7999999999999995E-2"/>
    <n v="0.50600000000000001"/>
    <n v="0.27200000000000002"/>
    <n v="0"/>
    <s v="Y"/>
    <s v="SAD-SF-4-N-2_S1-1_B_68.SPA"/>
    <s v="Y"/>
    <x v="4"/>
    <s v="PEST"/>
    <s v="Moore Institute for Plastic Pollution Research"/>
    <s v="Reflectance"/>
    <n v="0"/>
    <s v="Reflectance"/>
    <n v="0"/>
    <x v="4"/>
    <x v="2"/>
    <x v="0"/>
    <x v="1"/>
  </r>
  <r>
    <x v="1"/>
    <s v="Stormflow"/>
    <n v="3"/>
    <s v="LB"/>
    <s v="Outside Thalweg_2"/>
    <n v="0.95"/>
    <s v="SF-4"/>
    <s v="SAD-SF-4-N-3"/>
    <s v="SAD-SF-4"/>
    <s v="SAD-SF-4-N-3_S1-3_C_51"/>
    <n v="51"/>
    <s v="gray"/>
    <s v="fragment"/>
    <x v="1"/>
    <x v="1"/>
    <n v="0"/>
    <n v="0"/>
    <n v="0"/>
    <n v="0.14699999999999999"/>
    <n v="0.76900000000000002"/>
    <n v="0.41499999999999998"/>
    <n v="0"/>
    <s v="Y"/>
    <s v="SAD-SF-4-N-3_S1-3_C_51.SPA"/>
    <n v="0"/>
    <x v="1"/>
    <s v="natural rubber"/>
    <s v="win cowger and sebastian primpke"/>
    <s v="transmission"/>
    <n v="0"/>
    <s v="transmission"/>
    <n v="0"/>
    <x v="7"/>
    <x v="2"/>
    <x v="0"/>
    <x v="0"/>
  </r>
  <r>
    <x v="1"/>
    <s v="Stormflow"/>
    <n v="3"/>
    <s v="LB"/>
    <s v="Outside Thalweg_2"/>
    <n v="0.95"/>
    <s v="SF-4"/>
    <s v="SAD-SF-4-N-3"/>
    <s v="SAD-SF-4"/>
    <s v="SAD-SF-4-N-3_S1-3_C_64"/>
    <n v="64"/>
    <s v="gray"/>
    <s v="fragment"/>
    <x v="1"/>
    <x v="1"/>
    <n v="0"/>
    <n v="0"/>
    <n v="0"/>
    <n v="0.23300000000000001"/>
    <n v="0.93899999999999995"/>
    <n v="0.59799999999999998"/>
    <n v="0"/>
    <s v="Y"/>
    <s v="SAD-SF-4-N-3_S1-3_C_64.SPA"/>
    <n v="0"/>
    <x v="4"/>
    <s v="ethylene_acrylic_acid"/>
    <s v="win cowger and sebastian primpke"/>
    <s v="Reflectance"/>
    <n v="0"/>
    <s v="Reflectance"/>
    <n v="0"/>
    <x v="7"/>
    <x v="2"/>
    <x v="0"/>
    <x v="1"/>
  </r>
  <r>
    <x v="1"/>
    <s v="Stormflow"/>
    <n v="2"/>
    <s v="C"/>
    <s v="Inside Thalweg"/>
    <n v="1"/>
    <s v="SF-4"/>
    <s v="SAD-SF-4-N-2"/>
    <s v="SAD-SF-4"/>
    <s v="SAD-SF-4-N-2_S1-1_D_28"/>
    <n v="28"/>
    <s v="White"/>
    <s v="fragment"/>
    <x v="1"/>
    <x v="5"/>
    <n v="0"/>
    <n v="0"/>
    <n v="0"/>
    <n v="0.71799999999999997"/>
    <n v="2.9580000000000002"/>
    <n v="1.006"/>
    <n v="0"/>
    <s v="Y"/>
    <s v="SAD-SF-4-N-2_S1-1_D_28.SPA"/>
    <s v="Y"/>
    <x v="2"/>
    <s v="HDPE.2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1"/>
    <s v="SF-4"/>
    <s v="SAD-SF-4-N-2"/>
    <s v="SAD-SF-4"/>
    <s v="SAD-SF-4-N-2_S1-2_F_59"/>
    <n v="59"/>
    <s v="orange"/>
    <s v="fragment"/>
    <x v="1"/>
    <x v="6"/>
    <n v="0"/>
    <s v="thin particle"/>
    <s v="done"/>
    <n v="7.0999999999999994E-2"/>
    <n v="0.42099999999999999"/>
    <n v="0.313"/>
    <n v="0"/>
    <s v="Y"/>
    <s v="SAD-SF-4-N-2_S1-2_F_59.SPA"/>
    <s v="Y"/>
    <x v="5"/>
    <s v="Probe 82, Plextol D360 (Kremer), Dispersion in Ethanol"/>
    <s v="archaeometrielabor"/>
    <n v="0"/>
    <s v="TRANSMITTANCE"/>
    <n v="0"/>
    <s v="Paints"/>
    <x v="3"/>
    <x v="2"/>
    <x v="1"/>
    <x v="2"/>
  </r>
  <r>
    <x v="1"/>
    <s v="Stormflow"/>
    <n v="3"/>
    <s v="LB"/>
    <s v="Outside Thalweg_2"/>
    <n v="0.95"/>
    <s v="SF-4"/>
    <s v="SAD-SF-4-N-3"/>
    <s v="SAD-SF-4"/>
    <s v="SAD-SF-4-N-3_S1-3_E_8"/>
    <n v="8"/>
    <s v="clear"/>
    <s v="fragment"/>
    <x v="1"/>
    <x v="4"/>
    <n v="0"/>
    <n v="0"/>
    <n v="0"/>
    <n v="6.0000000000000001E-3"/>
    <n v="0.54400000000000004"/>
    <n v="0.17299999999999999"/>
    <n v="0.67300000000000004"/>
    <s v="Y"/>
    <s v="SAD-SF-4-N-3_S1-3_E_8.SPA"/>
    <n v="0"/>
    <x v="0"/>
    <s v="Amber (Baltic; A. Nissenbaum)"/>
    <s v="Kimmel_Center"/>
    <n v="0"/>
    <s v="ABSORBANCE"/>
    <n v="0"/>
    <s v="Organic Materials, Minerals, Archeology"/>
    <x v="2"/>
    <x v="2"/>
    <x v="1"/>
    <x v="2"/>
  </r>
  <r>
    <x v="1"/>
    <s v="Stormflow"/>
    <n v="2"/>
    <s v="C"/>
    <s v="Inside Thalweg"/>
    <n v="1"/>
    <s v="SF-4"/>
    <s v="SAD-SF-4-N-2"/>
    <s v="SAD-SF-4"/>
    <s v="SAD-SF-4-N-2_S1-2_F_74"/>
    <n v="74"/>
    <s v="black"/>
    <s v="fragment"/>
    <x v="1"/>
    <x v="1"/>
    <n v="0"/>
    <s v="thin particle"/>
    <s v="done"/>
    <n v="0.14599999999999999"/>
    <n v="1.0429999999999999"/>
    <n v="0.371"/>
    <n v="0"/>
    <s v="Y"/>
    <s v="SAD-SF-4-N-2_S1-2_F_74.SPA"/>
    <s v="Y"/>
    <x v="5"/>
    <s v="Soil"/>
    <s v="USDA"/>
    <s v="Reflection"/>
    <n v="0"/>
    <s v="Reflection"/>
    <n v="0"/>
    <x v="3"/>
    <x v="2"/>
    <x v="1"/>
    <x v="2"/>
  </r>
  <r>
    <x v="1"/>
    <s v="Stormflow"/>
    <n v="3"/>
    <s v="LB"/>
    <s v="Outside Thalweg_2"/>
    <n v="0.95"/>
    <s v="SF-4"/>
    <s v="SAD-SF-4-N-3"/>
    <s v="SAD-SF-4"/>
    <s v="SAD-SF-4-N-3_S1-3_E_17"/>
    <n v="17"/>
    <s v="clear"/>
    <s v="fragment"/>
    <x v="1"/>
    <x v="4"/>
    <n v="0"/>
    <n v="0"/>
    <n v="0"/>
    <n v="1.2E-2"/>
    <n v="0.88700000000000001"/>
    <n v="0.379"/>
    <n v="1.5069999999999999"/>
    <s v="Y"/>
    <s v="SAD-SF-4-N-3_S1-3_E_17.SPA"/>
    <n v="0"/>
    <x v="0"/>
    <s v="PA"/>
    <s v="Moore Institute for Plastic Pollution Research"/>
    <s v="Reflectance"/>
    <n v="0"/>
    <s v="Reflectance"/>
    <n v="0"/>
    <x v="6"/>
    <x v="2"/>
    <x v="0"/>
    <x v="0"/>
  </r>
  <r>
    <x v="1"/>
    <s v="Stormflow"/>
    <n v="2"/>
    <s v="C"/>
    <s v="Inside Thalweg"/>
    <n v="1"/>
    <s v="SF-4"/>
    <s v="SAD-SF-4-N-2"/>
    <s v="SAD-SF-4"/>
    <s v="SAD-SF-4-N-2_S1-3_A_52"/>
    <n v="52"/>
    <s v="black"/>
    <s v="fragment"/>
    <x v="1"/>
    <x v="1"/>
    <n v="0"/>
    <n v="0"/>
    <s v="done"/>
    <n v="0.13600000000000001"/>
    <n v="0.623"/>
    <n v="0.34399999999999997"/>
    <n v="0"/>
    <s v="Y"/>
    <s v="SAD-SF-4-N-2_S1-3_A_52.SPA"/>
    <s v="Y"/>
    <x v="0"/>
    <s v="LDPE.1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1"/>
    <s v="SF-4"/>
    <s v="SAD-SF-4-N-2"/>
    <s v="SAD-SF-4"/>
    <s v="SAD-SF-4-N-2_S1-4_B_24"/>
    <n v="24"/>
    <s v="clear"/>
    <s v="sphere"/>
    <x v="1"/>
    <x v="4"/>
    <n v="0"/>
    <n v="0"/>
    <s v="done"/>
    <n v="9.0999999999999998E-2"/>
    <n v="0.37"/>
    <n v="0.33"/>
    <n v="0"/>
    <s v="Y"/>
    <s v="SAD-SF-4-N-2_S1-4_B_24.SPA"/>
    <s v="Y"/>
    <x v="0"/>
    <s v="PEST"/>
    <s v="Moore Institute for Plastic Pollution Research"/>
    <s v="Reflectance"/>
    <n v="0"/>
    <s v="Reflectance"/>
    <n v="0"/>
    <x v="4"/>
    <x v="2"/>
    <x v="0"/>
    <x v="0"/>
  </r>
  <r>
    <x v="1"/>
    <s v="Stormflow"/>
    <n v="2"/>
    <s v="C"/>
    <s v="Inside Thalweg"/>
    <n v="1"/>
    <s v="SF-4"/>
    <s v="SAD-SF-4-N-2"/>
    <s v="SAD-SF-4"/>
    <s v="SAD-SF-4-N-2_S1-5_C_66"/>
    <n v="66"/>
    <s v="blue"/>
    <s v="fragment"/>
    <x v="1"/>
    <x v="2"/>
    <n v="0"/>
    <n v="0"/>
    <n v="0"/>
    <n v="0.35099999999999998"/>
    <n v="1.2809999999999999"/>
    <n v="0.503"/>
    <n v="0"/>
    <s v="Y"/>
    <s v="SAD-SF-4-N-2_S1-5_C_66.SPA"/>
    <s v="Y"/>
    <x v="0"/>
    <s v="HDPE.1"/>
    <s v="Moore Institute for Plastic Pollution Research"/>
    <s v="Reflectance"/>
    <n v="0"/>
    <s v="Reflectance"/>
    <n v="0"/>
    <x v="1"/>
    <x v="1"/>
    <x v="0"/>
    <x v="0"/>
  </r>
  <r>
    <x v="1"/>
    <s v="Stormflow"/>
    <n v="3"/>
    <s v="LB"/>
    <s v="Outside Thalweg_2"/>
    <n v="0.95"/>
    <s v="SF-4"/>
    <s v="SAD-SF-4-N-3"/>
    <s v="SAD-SF-4"/>
    <s v="SAD-SF-4-N-3_S1-1_A_34"/>
    <n v="34"/>
    <s v="clear"/>
    <s v="fragment"/>
    <x v="1"/>
    <x v="4"/>
    <n v="0"/>
    <n v="0"/>
    <n v="0"/>
    <n v="1.4999999999999999E-2"/>
    <n v="0.7"/>
    <n v="0.29799999999999999"/>
    <n v="1.665"/>
    <s v="Y"/>
    <s v="SAD-SF-4-N-3_S1-1_A_34.SPA"/>
    <s v="Y"/>
    <x v="0"/>
    <s v="PEST"/>
    <s v="Moore Institute for Plastic Pollution Research"/>
    <s v="Reflectance"/>
    <n v="0"/>
    <s v="Reflectance"/>
    <n v="0"/>
    <x v="4"/>
    <x v="2"/>
    <x v="0"/>
    <x v="0"/>
  </r>
  <r>
    <x v="1"/>
    <s v="Stormflow"/>
    <n v="3"/>
    <s v="LB"/>
    <s v="Outside Thalweg_2"/>
    <n v="0.95"/>
    <s v="SF-4"/>
    <s v="SAD-SF-4-N-3"/>
    <s v="SAD-SF-4"/>
    <s v="SAD-SF-4-N-3_S1-1_B_36"/>
    <n v="36"/>
    <s v="red"/>
    <s v="fragment"/>
    <x v="1"/>
    <x v="0"/>
    <n v="0"/>
    <n v="0"/>
    <n v="0"/>
    <n v="0.27"/>
    <n v="7.4960000000000004"/>
    <n v="3.4710000000000001"/>
    <n v="33.244999999999997"/>
    <s v="Y"/>
    <s v="SAD-SF-4-N-3_S1-1_B_36.SPA"/>
    <s v="Y"/>
    <x v="0"/>
    <s v="LDPE.1"/>
    <s v="Moore Institute for Plastic Pollution Research"/>
    <s v="Reflectance"/>
    <n v="0"/>
    <s v="Reflectance"/>
    <n v="0"/>
    <x v="1"/>
    <x v="1"/>
    <x v="0"/>
    <x v="0"/>
  </r>
  <r>
    <x v="1"/>
    <s v="Stormflow"/>
    <n v="3"/>
    <s v="LB"/>
    <s v="Outside Thalweg_2"/>
    <n v="0.95"/>
    <s v="SF-4"/>
    <s v="SAD-SF-4-N-3"/>
    <s v="SAD-SF-4"/>
    <s v="SAD-SF-4-N-3_S1-1_D_2"/>
    <n v="2"/>
    <s v="clear"/>
    <s v="fragment"/>
    <x v="1"/>
    <x v="4"/>
    <n v="0"/>
    <s v="thin long piece"/>
    <n v="0"/>
    <n v="1.2999999999999999E-2"/>
    <n v="0.79700000000000004"/>
    <n v="0.373"/>
    <n v="1.4570000000000001"/>
    <s v="Y"/>
    <s v="SAD-SF-4-N-3_S1-1_D_2.SPA"/>
    <s v="Y"/>
    <x v="6"/>
    <s v="PEST"/>
    <s v="Moore Institute for Plastic Pollution Research"/>
    <s v="Reflectance"/>
    <n v="0"/>
    <s v="Reflectance"/>
    <n v="0"/>
    <x v="4"/>
    <x v="2"/>
    <x v="0"/>
    <x v="1"/>
  </r>
  <r>
    <x v="1"/>
    <s v="Stormflow"/>
    <n v="3"/>
    <s v="LB"/>
    <s v="Outside Thalweg_2"/>
    <n v="0.95"/>
    <s v="SF-4"/>
    <s v="SAD-SF-4-N-3"/>
    <s v="SAD-SF-4"/>
    <s v="SAD-SF-4-N-3_S1-1_D_14"/>
    <n v="14"/>
    <s v="clear"/>
    <s v="fragment"/>
    <x v="1"/>
    <x v="4"/>
    <n v="0"/>
    <s v="thin long piece"/>
    <n v="0"/>
    <n v="2.4E-2"/>
    <n v="1.117"/>
    <n v="0.78800000000000003"/>
    <n v="2.7210000000000001"/>
    <s v="Y"/>
    <s v="SAD-SF-4-N-3_S1-1_D_14.SPA"/>
    <s v="Y"/>
    <x v="6"/>
    <s v="PET.1"/>
    <s v="Moore Institute for Plastic Pollution Research"/>
    <s v="Reflectance"/>
    <n v="0"/>
    <s v="Reflectance"/>
    <n v="0"/>
    <x v="0"/>
    <x v="0"/>
    <x v="0"/>
    <x v="1"/>
  </r>
  <r>
    <x v="1"/>
    <s v="Stormflow"/>
    <n v="3"/>
    <s v="LB"/>
    <s v="Outside Thalweg_2"/>
    <n v="0.95"/>
    <s v="SF-4"/>
    <s v="SAD-SF-4-N-3"/>
    <s v="SAD-SF-4"/>
    <s v="SAD-SF-4-N-3_S1-2_A_25"/>
    <n v="25"/>
    <s v="green"/>
    <s v="fragment"/>
    <x v="1"/>
    <x v="3"/>
    <n v="0"/>
    <n v="0"/>
    <n v="0"/>
    <s v="missing"/>
    <s v="missing"/>
    <s v="missing"/>
    <s v="missing"/>
    <s v="Y"/>
    <s v="SAD-SF-4-N-3_S1-2_A_25.SPA"/>
    <s v="Y"/>
    <x v="0"/>
    <s v="CA"/>
    <s v="Moore Institute for Plastic Pollution Research"/>
    <s v="Reflectance"/>
    <n v="0"/>
    <s v="Reflectance"/>
    <n v="0"/>
    <x v="11"/>
    <x v="10"/>
    <x v="0"/>
    <x v="0"/>
  </r>
  <r>
    <x v="1"/>
    <s v="Stormflow"/>
    <n v="3"/>
    <s v="LB"/>
    <s v="Outside Thalweg_2"/>
    <n v="0.95"/>
    <s v="SF-4"/>
    <s v="SAD-SF-4-N-3"/>
    <s v="SAD-SF-4"/>
    <s v="SAD-SF-4-N-3_S1-3_C_48"/>
    <n v="48"/>
    <s v="gray"/>
    <s v="fragment"/>
    <x v="1"/>
    <x v="1"/>
    <n v="0"/>
    <n v="0"/>
    <n v="0"/>
    <n v="0.16200000000000001"/>
    <n v="0.69099999999999995"/>
    <n v="0.496"/>
    <n v="0"/>
    <s v="Y"/>
    <s v="SAD-SF-4-N-3_S1-3_C_48.SPA"/>
    <s v="Y"/>
    <x v="4"/>
    <s v="PET.1"/>
    <s v="Moore Institute for Plastic Pollution Research"/>
    <s v="Reflectance"/>
    <n v="0"/>
    <s v="Reflectance"/>
    <n v="0"/>
    <x v="0"/>
    <x v="0"/>
    <x v="0"/>
    <x v="1"/>
  </r>
  <r>
    <x v="1"/>
    <s v="Stormflow"/>
    <n v="3"/>
    <s v="LB"/>
    <s v="Outside Thalweg_2"/>
    <n v="0.95"/>
    <s v="SF-4"/>
    <s v="SAD-SF-4-N-3"/>
    <s v="SAD-SF-4"/>
    <s v="SAD-SF-4-N-3_S1-4_A_11"/>
    <n v="11"/>
    <s v="blue"/>
    <s v="fragment"/>
    <x v="1"/>
    <x v="2"/>
    <n v="0"/>
    <n v="0"/>
    <n v="0"/>
    <n v="6.0999999999999999E-2"/>
    <n v="0.32100000000000001"/>
    <n v="0.249"/>
    <n v="0"/>
    <s v="Y"/>
    <s v="SAD-SF-4-N-3_S1-4_A_11.SPA"/>
    <n v="0"/>
    <x v="1"/>
    <s v="Rubber"/>
    <s v="win cowger and sebastian primpke"/>
    <s v="Reflectance"/>
    <n v="0"/>
    <s v="Reflectance"/>
    <n v="0"/>
    <x v="7"/>
    <x v="2"/>
    <x v="0"/>
    <x v="0"/>
  </r>
  <r>
    <x v="1"/>
    <s v="Stormflow"/>
    <n v="3"/>
    <s v="LB"/>
    <s v="Outside Thalweg_2"/>
    <n v="0.95"/>
    <s v="SF-4"/>
    <s v="SAD-SF-4-N-3"/>
    <s v="SAD-SF-4"/>
    <s v="SAD-SF-4-N-3_S1-3_C_70"/>
    <n v="70"/>
    <s v="red"/>
    <s v="fragment"/>
    <x v="1"/>
    <x v="0"/>
    <n v="0"/>
    <n v="0"/>
    <n v="0"/>
    <n v="0.126"/>
    <n v="1.609"/>
    <n v="0.52600000000000002"/>
    <n v="0"/>
    <s v="Y"/>
    <s v="SAD-SF-4-N-3_S1-3_C_70.SPA"/>
    <s v="Y"/>
    <x v="4"/>
    <s v="PEST"/>
    <s v="Moore Institute for Plastic Pollution Research"/>
    <s v="Reflectance"/>
    <n v="0"/>
    <s v="Reflectance"/>
    <n v="0"/>
    <x v="4"/>
    <x v="2"/>
    <x v="0"/>
    <x v="1"/>
  </r>
  <r>
    <x v="1"/>
    <s v="Stormflow"/>
    <n v="3"/>
    <s v="LB"/>
    <s v="Outside Thalweg_2"/>
    <n v="0.95"/>
    <s v="SF-4"/>
    <s v="SAD-SF-4-N-3"/>
    <s v="SAD-SF-4"/>
    <s v="SAD-SF-4-N-3_S1-4_A_30"/>
    <n v="30"/>
    <s v="pink"/>
    <s v="fragment"/>
    <x v="1"/>
    <x v="0"/>
    <n v="0"/>
    <n v="0"/>
    <n v="0"/>
    <n v="0.11899999999999999"/>
    <n v="0.55100000000000005"/>
    <n v="0.31"/>
    <n v="0"/>
    <s v="Y"/>
    <s v="SAD-SF-4-N-3_S1-4_A_30.SPA"/>
    <n v="0"/>
    <x v="0"/>
    <s v="PET"/>
    <s v="win cowger and sebastian primpke"/>
    <s v="Reflectance"/>
    <n v="0"/>
    <s v="Reflectance"/>
    <n v="0"/>
    <x v="0"/>
    <x v="0"/>
    <x v="0"/>
    <x v="0"/>
  </r>
  <r>
    <x v="1"/>
    <s v="Stormflow"/>
    <n v="3"/>
    <s v="LB"/>
    <s v="Outside Thalweg_2"/>
    <n v="0.95"/>
    <s v="SF-4"/>
    <s v="SAD-SF-4-N-3"/>
    <s v="SAD-SF-4"/>
    <s v="SAD-SF-4-N-3_S1-3_D_24"/>
    <n v="24"/>
    <s v="blue"/>
    <s v="fragment"/>
    <x v="1"/>
    <x v="2"/>
    <n v="0"/>
    <n v="0"/>
    <n v="0"/>
    <n v="8.0000000000000002E-3"/>
    <n v="0.41099999999999998"/>
    <n v="0.107"/>
    <n v="0"/>
    <s v="Y"/>
    <s v="SAD-SF-4-N-3_S1-3_D_24.SPA"/>
    <s v="Y"/>
    <x v="4"/>
    <s v="Phosgenite"/>
    <s v="RRUFF"/>
    <n v="0"/>
    <n v="0"/>
    <n v="0"/>
    <s v="Minerals"/>
    <x v="2"/>
    <x v="2"/>
    <x v="1"/>
    <x v="1"/>
  </r>
  <r>
    <x v="1"/>
    <s v="Stormflow"/>
    <n v="3"/>
    <s v="LB"/>
    <s v="Outside Thalweg_2"/>
    <n v="0.95"/>
    <s v="SF-4"/>
    <s v="SAD-SF-4-N-3"/>
    <s v="SAD-SF-4"/>
    <s v="SAD-SF-4-N-3_S1-3_E_10"/>
    <n v="10"/>
    <s v="clear"/>
    <s v="fragment"/>
    <x v="1"/>
    <x v="4"/>
    <n v="0"/>
    <n v="0"/>
    <n v="0"/>
    <n v="0.04"/>
    <n v="3.2469999999999999"/>
    <n v="0.82599999999999996"/>
    <n v="4.3890000000000002"/>
    <s v="Y"/>
    <s v="SAD-SF-4-N-3_S1-3_E_10.SPA"/>
    <s v="Y"/>
    <x v="1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3"/>
    <s v="LB"/>
    <s v="Outside Thalweg_2"/>
    <n v="0.95"/>
    <s v="SF-4"/>
    <s v="SAD-SF-4-N-3"/>
    <s v="SAD-SF-4"/>
    <s v="SAD-SF-4-N-3_S1-3_E_44"/>
    <n v="44"/>
    <s v="yellow"/>
    <s v="fragment"/>
    <x v="1"/>
    <x v="6"/>
    <n v="0"/>
    <n v="0"/>
    <n v="0"/>
    <n v="1.6E-2"/>
    <n v="0.69699999999999995"/>
    <n v="0.47799999999999998"/>
    <n v="1.9970000000000001"/>
    <s v="Y"/>
    <s v="SAD-SF-4-N-3_S1-3_E_44.SPA"/>
    <s v="Y"/>
    <x v="3"/>
    <s v="Soil"/>
    <s v="USDA"/>
    <s v="Reflection"/>
    <n v="0"/>
    <s v="Reflection"/>
    <n v="0"/>
    <x v="3"/>
    <x v="2"/>
    <x v="1"/>
    <x v="1"/>
  </r>
  <r>
    <x v="1"/>
    <s v="Stormflow"/>
    <n v="3"/>
    <s v="LB"/>
    <s v="Outside Thalweg_2"/>
    <n v="0.95"/>
    <s v="SF-4"/>
    <s v="SAD-SF-4-N-3"/>
    <s v="SAD-SF-4"/>
    <s v="SAD-SF-4-N-3_S1-4_A_12"/>
    <n v="12"/>
    <s v="green"/>
    <s v="fragment"/>
    <x v="1"/>
    <x v="3"/>
    <n v="0"/>
    <n v="0"/>
    <n v="0"/>
    <n v="0.72299999999999998"/>
    <n v="2.351"/>
    <n v="1.0069999999999999"/>
    <n v="0"/>
    <s v="Y"/>
    <s v="SAD-SF-4-N-3_S1-4_A_12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3"/>
    <s v="LB"/>
    <s v="Outside Thalweg_2"/>
    <n v="0.95"/>
    <s v="SF-4"/>
    <s v="SAD-SF-4-N-3"/>
    <s v="SAD-SF-4"/>
    <s v="SAD-SF-4-N-3_S1-5_A_68"/>
    <n v="68"/>
    <s v="red"/>
    <s v="fragment"/>
    <x v="1"/>
    <x v="0"/>
    <n v="0"/>
    <n v="0"/>
    <n v="0"/>
    <n v="0.19900000000000001"/>
    <n v="0.751"/>
    <n v="0.377"/>
    <n v="0"/>
    <s v="Y"/>
    <s v="SAD-SF-4-N-3_S1-5_A_68.SPA"/>
    <n v="0"/>
    <x v="0"/>
    <s v="schellack - shellac"/>
    <s v="archaeometrielabor"/>
    <n v="0"/>
    <s v="TRANSMITTANCE"/>
    <n v="0"/>
    <s v="Paints"/>
    <x v="12"/>
    <x v="2"/>
    <x v="1"/>
    <x v="2"/>
  </r>
  <r>
    <x v="1"/>
    <s v="Stormflow"/>
    <n v="1"/>
    <s v="RB"/>
    <s v="Outside Thalweg_1"/>
    <n v="0.63"/>
    <s v="SF-2"/>
    <s v="SAD-SF-2-N-1"/>
    <s v="SAD-SF-2"/>
    <s v="SAD-SF-2-N-1_S0-0_A_6"/>
    <n v="6"/>
    <s v="green"/>
    <s v="fragment"/>
    <x v="1"/>
    <x v="3"/>
    <n v="0"/>
    <n v="0"/>
    <n v="0"/>
    <n v="0.69799999999999995"/>
    <n v="1.673"/>
    <n v="0.64600000000000002"/>
    <n v="0"/>
    <s v="Y"/>
    <s v="SAD-SF-2-N-1_S0-0_A_6.SPA"/>
    <s v="Y"/>
    <x v="0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1"/>
    <s v="RB"/>
    <s v="Outside Thalweg_1"/>
    <n v="0.63"/>
    <s v="SF-2"/>
    <s v="SAD-SF-2-N-1"/>
    <s v="SAD-SF-2"/>
    <s v="SAD-SF-2-N-1_S0-0_A_17"/>
    <n v="17"/>
    <s v="black"/>
    <s v="TRWP"/>
    <x v="1"/>
    <x v="1"/>
    <n v="0"/>
    <s v="rubbery texture, bounces back."/>
    <n v="0"/>
    <n v="0.24399999999999999"/>
    <n v="0.76100000000000001"/>
    <n v="0.47099999999999997"/>
    <n v="0"/>
    <s v="Y"/>
    <s v="SAD-SF-2-N-1_S0-0_A_17.SPA"/>
    <s v="Y"/>
    <x v="0"/>
    <s v="PEST"/>
    <s v="Moore Institute for Plastic Pollution Research"/>
    <s v="Reflectance"/>
    <n v="0"/>
    <s v="Reflectance"/>
    <n v="0"/>
    <x v="4"/>
    <x v="2"/>
    <x v="0"/>
    <x v="0"/>
  </r>
  <r>
    <x v="1"/>
    <s v="Stormflow"/>
    <n v="1"/>
    <s v="RB"/>
    <s v="Outside Thalweg_1"/>
    <n v="0.63"/>
    <s v="SF-2"/>
    <s v="SAD-SF-2-N-1"/>
    <s v="SAD-SF-2"/>
    <s v="SAD-SF-2-N-1_S0-0_A_18"/>
    <n v="18"/>
    <s v="black"/>
    <s v="TRWP"/>
    <x v="1"/>
    <x v="1"/>
    <n v="0"/>
    <s v="rubbery texture, bounces back, could make dents."/>
    <n v="0"/>
    <n v="0.54400000000000004"/>
    <n v="1.1599999999999999"/>
    <n v="0.83"/>
    <n v="0"/>
    <s v="Y"/>
    <s v="SAD-SF-2-N-1_S0-0_A_18.SPA"/>
    <s v="Y"/>
    <x v="0"/>
    <s v="Andradite__R050311-1__Infrared__Infrared_Data_Processed__603"/>
    <s v="RRUFF"/>
    <n v="0"/>
    <s v="ABSORBANCE"/>
    <n v="0"/>
    <s v="Minerals"/>
    <x v="2"/>
    <x v="2"/>
    <x v="1"/>
    <x v="2"/>
  </r>
  <r>
    <x v="1"/>
    <s v="Stormflow"/>
    <n v="1"/>
    <s v="RB"/>
    <s v="Outside Thalweg_1"/>
    <n v="0.63"/>
    <s v="SF-2"/>
    <s v="SAD-SF-2-N-1"/>
    <s v="SAD-SF-2"/>
    <s v="SAD-SF-2-N-1_S0-0_A_19"/>
    <n v="19"/>
    <s v="black"/>
    <s v="TRWP"/>
    <x v="1"/>
    <x v="1"/>
    <n v="0"/>
    <s v="rubbery texture, bounces back."/>
    <n v="0"/>
    <n v="0.42199999999999999"/>
    <n v="1.056"/>
    <n v="0.70899999999999996"/>
    <n v="0"/>
    <s v="Y"/>
    <s v="SAD-SF-2-N-1_S0-0_A_19.SPA"/>
    <s v="Y"/>
    <x v="4"/>
    <s v="Soil"/>
    <s v="USDA"/>
    <s v="Reflection"/>
    <n v="0"/>
    <s v="Reflection"/>
    <n v="0"/>
    <x v="3"/>
    <x v="2"/>
    <x v="1"/>
    <x v="1"/>
  </r>
  <r>
    <x v="1"/>
    <s v="Stormflow"/>
    <n v="1"/>
    <s v="RB"/>
    <s v="Outside Thalweg_1"/>
    <n v="0.63"/>
    <s v="SF-2"/>
    <s v="SAD-SF-2-N-1"/>
    <s v="SAD-SF-2"/>
    <s v="SAD-SF-2-N-1_S0-0_B_14"/>
    <n v="14"/>
    <s v="gray"/>
    <s v="fragment"/>
    <x v="1"/>
    <x v="1"/>
    <n v="0"/>
    <n v="0"/>
    <n v="0"/>
    <n v="1.08"/>
    <n v="1.478"/>
    <n v="1.0289999999999999"/>
    <n v="0"/>
    <s v="Y"/>
    <s v="SAD-SF-2-N-1_S0-0_B_14.SPA"/>
    <s v="Y"/>
    <x v="0"/>
    <s v="PVC.1"/>
    <s v="Moore Institute for Plastic Pollution Research"/>
    <s v="Reflectance"/>
    <n v="0"/>
    <s v="Reflectance"/>
    <n v="0"/>
    <x v="5"/>
    <x v="4"/>
    <x v="0"/>
    <x v="0"/>
  </r>
  <r>
    <x v="1"/>
    <s v="Stormflow"/>
    <n v="1"/>
    <s v="RB"/>
    <s v="Outside Thalweg_1"/>
    <n v="0.63"/>
    <s v="SF-2"/>
    <s v="SAD-SF-2-N-1"/>
    <s v="SAD-SF-2"/>
    <s v="SAD-SF-2-N-1_S0-0_B_16"/>
    <n v="16"/>
    <s v="black"/>
    <s v="TRWP"/>
    <x v="1"/>
    <x v="1"/>
    <n v="0"/>
    <s v="rubbery texture, bounces back."/>
    <n v="0"/>
    <n v="0.39800000000000002"/>
    <n v="1.1220000000000001"/>
    <n v="0.51100000000000001"/>
    <n v="0"/>
    <s v="Y"/>
    <s v="SAD-SF-2-N-1_S0-0_B_16.SPA"/>
    <s v="Y"/>
    <x v="1"/>
    <s v="Uvarovite"/>
    <s v="RRUFF"/>
    <n v="0"/>
    <n v="0"/>
    <n v="0"/>
    <s v="Minerals"/>
    <x v="2"/>
    <x v="2"/>
    <x v="1"/>
    <x v="2"/>
  </r>
  <r>
    <x v="1"/>
    <s v="Stormflow"/>
    <n v="1"/>
    <s v="RB"/>
    <s v="Outside Thalweg_1"/>
    <n v="0.63"/>
    <s v="SF-2"/>
    <s v="SAD-SF-2-N-1"/>
    <s v="SAD-SF-2"/>
    <s v="SAD-SF-2-N-1_S0-0_B_18"/>
    <n v="18"/>
    <s v="black"/>
    <s v="TRWP"/>
    <x v="1"/>
    <x v="1"/>
    <n v="0"/>
    <s v="rubbery texture, bounces back."/>
    <n v="0"/>
    <n v="0.379"/>
    <n v="1.08"/>
    <n v="0.53300000000000003"/>
    <n v="0"/>
    <s v="Y"/>
    <s v="SAD-SF-2-N-1_S0-0_B_18.SPA"/>
    <s v="Y"/>
    <x v="4"/>
    <s v="Uvarovite"/>
    <s v="RRUFF"/>
    <n v="0"/>
    <n v="0"/>
    <n v="0"/>
    <s v="Minerals"/>
    <x v="2"/>
    <x v="2"/>
    <x v="1"/>
    <x v="1"/>
  </r>
  <r>
    <x v="1"/>
    <s v="Stormflow"/>
    <n v="1"/>
    <s v="RB"/>
    <s v="Outside Thalweg_1"/>
    <n v="0.63"/>
    <s v="SF-2"/>
    <s v="SAD-SF-2-N-1"/>
    <s v="SAD-SF-2"/>
    <s v="SAD-SF-2-N-1_S0-0_B_20"/>
    <n v="20"/>
    <s v="black"/>
    <s v="TRWP"/>
    <x v="1"/>
    <x v="1"/>
    <n v="0"/>
    <s v="rubbery texture, bounces back, could make dents in the particle."/>
    <n v="0"/>
    <n v="0.41299999999999998"/>
    <n v="1.323"/>
    <n v="0.60499999999999998"/>
    <n v="0"/>
    <s v="Y"/>
    <s v="SAD-SF-2-N-1_S0-0_B_20.SPA"/>
    <s v="Y"/>
    <x v="1"/>
    <s v="Uvarovite"/>
    <s v="RRUFF"/>
    <n v="0"/>
    <n v="0"/>
    <n v="0"/>
    <s v="Minerals"/>
    <x v="2"/>
    <x v="2"/>
    <x v="1"/>
    <x v="2"/>
  </r>
  <r>
    <x v="1"/>
    <s v="Stormflow"/>
    <n v="1"/>
    <s v="RB"/>
    <s v="Outside Thalweg_1"/>
    <n v="0.63"/>
    <s v="SF-2"/>
    <s v="SAD-SF-2-N-1"/>
    <s v="SAD-SF-2"/>
    <s v="SAD-SF-2-N-1_S0-0_B_23"/>
    <n v="23"/>
    <s v="gray"/>
    <s v="fragment"/>
    <x v="1"/>
    <x v="1"/>
    <n v="0"/>
    <n v="0"/>
    <n v="0"/>
    <n v="0.41899999999999998"/>
    <n v="1.0009999999999999"/>
    <n v="0.71699999999999997"/>
    <n v="0"/>
    <s v="Y"/>
    <s v="SAD-SF-2-N-1_S0-0_B_23.SPA"/>
    <s v="Y"/>
    <x v="0"/>
    <s v="Powellite__R050355-1__Infrared__Infrared_Data_Processed__706"/>
    <s v="RRUFF"/>
    <n v="0"/>
    <s v="ABSORBANCE"/>
    <n v="0"/>
    <s v="Minerals"/>
    <x v="2"/>
    <x v="2"/>
    <x v="1"/>
    <x v="2"/>
  </r>
  <r>
    <x v="1"/>
    <s v="Stormflow"/>
    <n v="1"/>
    <s v="RB"/>
    <s v="Outside Thalweg_1"/>
    <n v="0.63"/>
    <s v="SF-2"/>
    <s v="SAD-SF-2-N-1"/>
    <s v="SAD-SF-2"/>
    <s v="SAD-SF-2-N-1_S0-0_B_24"/>
    <n v="24"/>
    <s v="black"/>
    <s v="TRWP"/>
    <x v="1"/>
    <x v="1"/>
    <n v="0"/>
    <s v="rubbery texture, bounces back."/>
    <n v="0"/>
    <n v="0.25800000000000001"/>
    <n v="0.68100000000000005"/>
    <n v="0.59699999999999998"/>
    <n v="0"/>
    <s v="Y"/>
    <s v="SAD-SF-2-N-1_S0-0_B_24.SPA"/>
    <s v="Y"/>
    <x v="1"/>
    <s v="Titanite"/>
    <s v="RRUFF"/>
    <n v="0"/>
    <n v="0"/>
    <n v="0"/>
    <s v="Minerals"/>
    <x v="2"/>
    <x v="2"/>
    <x v="1"/>
    <x v="2"/>
  </r>
  <r>
    <x v="1"/>
    <s v="Stormflow"/>
    <n v="1"/>
    <s v="RB"/>
    <s v="Outside Thalweg_1"/>
    <n v="0.63"/>
    <s v="SF-2"/>
    <s v="SAD-SF-2-N-1"/>
    <s v="SAD-SF-2"/>
    <s v="SAD-SF-2-N-1_S0-0_C_10"/>
    <n v="10"/>
    <s v="black"/>
    <s v="TRWP"/>
    <x v="1"/>
    <x v="1"/>
    <n v="0"/>
    <s v="rubbery texture, bounces back, could make dents in the particle."/>
    <n v="0"/>
    <n v="0.33700000000000002"/>
    <n v="0.98699999999999999"/>
    <n v="0.58299999999999996"/>
    <n v="0"/>
    <s v="Y"/>
    <s v="SAD-SF-2-N-1_S0-0_C_10.SPA"/>
    <s v="Y"/>
    <x v="4"/>
    <s v="Goethite__R050142-1__Infrared__Infrared_Data_Processed__781"/>
    <s v="RRUFF"/>
    <n v="0"/>
    <s v="ABSORBANCE"/>
    <n v="0"/>
    <s v="Minerals"/>
    <x v="2"/>
    <x v="2"/>
    <x v="1"/>
    <x v="1"/>
  </r>
  <r>
    <x v="1"/>
    <s v="Stormflow"/>
    <n v="1"/>
    <s v="RB"/>
    <s v="Outside Thalweg_1"/>
    <n v="0.63"/>
    <s v="SF-2"/>
    <s v="SAD-SF-2-N-1"/>
    <s v="SAD-SF-2"/>
    <s v="SAD-SF-2-N-1_S0-0_C_18"/>
    <n v="18"/>
    <s v="gray"/>
    <s v="fragment"/>
    <x v="1"/>
    <x v="1"/>
    <n v="0"/>
    <n v="0"/>
    <n v="0"/>
    <n v="0.32700000000000001"/>
    <n v="0.96599999999999997"/>
    <n v="0.57199999999999995"/>
    <n v="0"/>
    <s v="Y"/>
    <s v="SAD-SF-2-N-1_S0-0_C_18.SPA"/>
    <s v="Y"/>
    <x v="0"/>
    <s v="Amber (Chiapas; Dominican Republic)"/>
    <s v="Kimmel_Center"/>
    <n v="0"/>
    <s v="ABSORBANCE"/>
    <n v="0"/>
    <s v="Organic Materials, Minerals, Archeology"/>
    <x v="2"/>
    <x v="2"/>
    <x v="1"/>
    <x v="2"/>
  </r>
  <r>
    <x v="1"/>
    <s v="Stormflow"/>
    <n v="1"/>
    <s v="RB"/>
    <s v="Outside Thalweg_1"/>
    <n v="0.63"/>
    <s v="SF-2"/>
    <s v="SAD-SF-2-N-1"/>
    <s v="SAD-SF-2"/>
    <s v="SAD-SF-2-N-1_S0-0_C_19"/>
    <n v="19"/>
    <s v="gray"/>
    <s v="fragment"/>
    <x v="1"/>
    <x v="1"/>
    <n v="0"/>
    <n v="0"/>
    <n v="0"/>
    <n v="0.61099999999999999"/>
    <n v="1.9690000000000001"/>
    <n v="0.92600000000000005"/>
    <n v="0"/>
    <s v="Y"/>
    <s v="SAD-SF-2-N-1_S0-0_C_19.SPA"/>
    <s v="Y"/>
    <x v="0"/>
    <s v="PP 51. White Fragment"/>
    <s v="FLOPP, De Frond et al. 2021"/>
    <n v="0"/>
    <s v="TRANSMITTANCE"/>
    <n v="0"/>
    <s v="Polymers"/>
    <x v="1"/>
    <x v="3"/>
    <x v="0"/>
    <x v="0"/>
  </r>
  <r>
    <x v="1"/>
    <s v="Stormflow"/>
    <n v="1"/>
    <s v="RB"/>
    <s v="Outside Thalweg_1"/>
    <n v="0.63"/>
    <s v="SF-2"/>
    <s v="SAD-SF-2-N-1"/>
    <s v="SAD-SF-2"/>
    <s v="SAD-SF-2-N-1_S0-0_C_20"/>
    <n v="20"/>
    <s v="black"/>
    <s v="fragment"/>
    <x v="1"/>
    <x v="1"/>
    <n v="0"/>
    <n v="0"/>
    <n v="0"/>
    <n v="0.26900000000000002"/>
    <n v="1.19"/>
    <n v="0.68200000000000005"/>
    <n v="0"/>
    <s v="Y"/>
    <s v="SAD-SF-2-N-1_S0-0_C_20.SPA"/>
    <s v="Y"/>
    <x v="0"/>
    <s v="PP 51. White Fragment"/>
    <s v="FLOPP, De Frond et al. 2021"/>
    <n v="0"/>
    <s v="TRANSMITTANCE"/>
    <n v="0"/>
    <s v="Polymers"/>
    <x v="1"/>
    <x v="3"/>
    <x v="0"/>
    <x v="0"/>
  </r>
  <r>
    <x v="1"/>
    <s v="Stormflow"/>
    <n v="1"/>
    <s v="RB"/>
    <s v="Outside Thalweg_1"/>
    <n v="0.63"/>
    <s v="SF-2"/>
    <s v="SAD-SF-2-N-1"/>
    <s v="SAD-SF-2"/>
    <s v="SAD-SF-2-N-1_S0-0_C_21"/>
    <n v="21"/>
    <s v="black"/>
    <s v="fragment"/>
    <x v="1"/>
    <x v="1"/>
    <n v="0"/>
    <n v="0"/>
    <n v="0"/>
    <n v="0.33800000000000002"/>
    <n v="0.97"/>
    <n v="0.60399999999999998"/>
    <n v="0"/>
    <s v="Y"/>
    <s v="SAD-SF-2-N-1_S0-0_C_21.SPA"/>
    <s v="Y"/>
    <x v="5"/>
    <s v="PP 50. Green Fragment"/>
    <s v="FLOPP, De Frond et al. 2021"/>
    <n v="0"/>
    <s v="TRANSMITTANCE"/>
    <n v="0"/>
    <s v="Polymers"/>
    <x v="1"/>
    <x v="3"/>
    <x v="0"/>
    <x v="0"/>
  </r>
  <r>
    <x v="1"/>
    <s v="Stormflow"/>
    <n v="1"/>
    <s v="RB"/>
    <s v="Outside Thalweg_1"/>
    <n v="0.63"/>
    <s v="SF-2"/>
    <s v="SAD-SF-2-N-1"/>
    <s v="SAD-SF-2"/>
    <s v="SAD-SF-2-N-1_S0-0_C_22"/>
    <n v="22"/>
    <s v="black"/>
    <s v="TRWP"/>
    <x v="1"/>
    <x v="1"/>
    <n v="0"/>
    <s v="rubbery texture, bounces back."/>
    <n v="0"/>
    <n v="0.20399999999999999"/>
    <n v="0.81599999999999995"/>
    <n v="0.50800000000000001"/>
    <n v="0"/>
    <s v="Y"/>
    <s v="SAD-SF-2-N-1_S0-0_C_22.SPA"/>
    <s v="Y"/>
    <x v="4"/>
    <s v="Vladimirivanovite__R130034__Infrared__Infrared_Data_Processed__1262"/>
    <s v="RRUFF"/>
    <n v="0"/>
    <s v="ABSORBANCE"/>
    <n v="0"/>
    <s v="Minerals"/>
    <x v="2"/>
    <x v="2"/>
    <x v="1"/>
    <x v="1"/>
  </r>
  <r>
    <x v="1"/>
    <s v="Stormflow"/>
    <n v="1"/>
    <s v="RB"/>
    <s v="Outside Thalweg_1"/>
    <n v="0.63"/>
    <s v="SF-2"/>
    <s v="SAD-SF-2-N-1"/>
    <s v="SAD-SF-2"/>
    <s v="SAD-SF-2-N-1_S0-0_F_35"/>
    <n v="35"/>
    <s v="green"/>
    <s v="fragment"/>
    <x v="1"/>
    <x v="3"/>
    <n v="0"/>
    <n v="0"/>
    <n v="0"/>
    <n v="0.75"/>
    <n v="3.2029999999999998"/>
    <n v="0.60799999999999998"/>
    <n v="0"/>
    <s v="Y"/>
    <s v="SAD-SF-2-N-1_S0-0_F_35.SPA"/>
    <s v="Y"/>
    <x v="1"/>
    <s v="EVA"/>
    <s v="Moore Institute for Plastic Pollution Research"/>
    <s v="Reflectance"/>
    <n v="0"/>
    <s v="Reflectance"/>
    <n v="0"/>
    <x v="7"/>
    <x v="5"/>
    <x v="0"/>
    <x v="0"/>
  </r>
  <r>
    <x v="1"/>
    <s v="Stormflow"/>
    <n v="1"/>
    <s v="RB"/>
    <s v="Outside Thalweg_1"/>
    <n v="0.63"/>
    <s v="SF-2"/>
    <s v="SAD-SF-2-N-1"/>
    <s v="SAD-SF-2"/>
    <s v="SAD-SF-2-N-1_S0-0_F_36"/>
    <n v="36"/>
    <s v="blue"/>
    <s v="fragment"/>
    <x v="1"/>
    <x v="2"/>
    <n v="0"/>
    <n v="0"/>
    <n v="0"/>
    <n v="0.25600000000000001"/>
    <n v="1.282"/>
    <n v="0.39400000000000002"/>
    <n v="0"/>
    <s v="Y"/>
    <s v="SAD-SF-2-N-1_S0-0_F_36.SPA"/>
    <s v="Y"/>
    <x v="5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63"/>
    <s v="SF-2"/>
    <s v="SAD-SF-2-N-1"/>
    <s v="SAD-SF-2"/>
    <s v="SAD-SF-2-N-1_S0-0_G_12"/>
    <n v="12"/>
    <s v="blue"/>
    <s v="fragment"/>
    <x v="1"/>
    <x v="2"/>
    <n v="0"/>
    <n v="0"/>
    <n v="0"/>
    <n v="0.17599999999999999"/>
    <n v="0.79600000000000004"/>
    <n v="0.37"/>
    <n v="0"/>
    <s v="Y"/>
    <s v="SAD-SF-2-N-1_S0-0_G_12.SPA"/>
    <s v="Y"/>
    <x v="1"/>
    <s v="Amber (Baltic; A. Nissenbaum)"/>
    <s v="Kimmel_Center"/>
    <n v="0"/>
    <s v="ABSORBANCE"/>
    <n v="0"/>
    <s v="Organic Materials, Minerals, Archeology"/>
    <x v="2"/>
    <x v="2"/>
    <x v="1"/>
    <x v="2"/>
  </r>
  <r>
    <x v="1"/>
    <s v="Stormflow"/>
    <n v="1"/>
    <s v="RB"/>
    <s v="Outside Thalweg_1"/>
    <n v="0.63"/>
    <s v="SF-2"/>
    <s v="SAD-SF-2-N-1"/>
    <s v="SAD-SF-2"/>
    <s v="SAD-SF-2-N-1_S0-0_H_2"/>
    <n v="2"/>
    <s v="black"/>
    <s v="TRWP"/>
    <x v="1"/>
    <x v="1"/>
    <n v="0"/>
    <s v="rubbery texture, bounces back, could make dents in particle, a bit powdery."/>
    <n v="0"/>
    <n v="5.1999999999999998E-2"/>
    <n v="0.46500000000000002"/>
    <n v="0.17799999999999999"/>
    <n v="0"/>
    <s v="Y"/>
    <s v="SAD-SF-2-N-1_S0-0_H_2.SPA"/>
    <s v="Y"/>
    <x v="0"/>
    <s v="Zircon__R050034-1__Infrared__Infrared_Data_Processed__380"/>
    <s v="RRUFF"/>
    <n v="0"/>
    <s v="ABSORBANCE"/>
    <n v="0"/>
    <s v="Minerals"/>
    <x v="2"/>
    <x v="2"/>
    <x v="1"/>
    <x v="2"/>
  </r>
  <r>
    <x v="1"/>
    <s v="Stormflow"/>
    <n v="1"/>
    <s v="RB"/>
    <s v="Outside Thalweg_1"/>
    <n v="0.63"/>
    <s v="SF-2"/>
    <s v="SAD-SF-2-N-1"/>
    <s v="SAD-SF-2"/>
    <s v="SAD-SF-2-N-1_S0-0_H_3"/>
    <n v="3"/>
    <s v="black"/>
    <s v="fragment"/>
    <x v="1"/>
    <x v="1"/>
    <n v="0"/>
    <n v="0"/>
    <n v="0"/>
    <n v="0.186"/>
    <n v="0.81799999999999995"/>
    <n v="0.47399999999999998"/>
    <n v="0"/>
    <s v="Y"/>
    <s v="SAD-SF-2-N-1_S0-0_H_3.SPA"/>
    <s v="Y"/>
    <x v="0"/>
    <s v="EVA"/>
    <s v="Moore Institute for Plastic Pollution Research"/>
    <s v="Reflectance"/>
    <n v="0"/>
    <s v="Reflectance"/>
    <n v="0"/>
    <x v="7"/>
    <x v="5"/>
    <x v="0"/>
    <x v="0"/>
  </r>
  <r>
    <x v="1"/>
    <s v="Stormflow"/>
    <n v="1"/>
    <s v="RB"/>
    <s v="Outside Thalweg_1"/>
    <n v="0.63"/>
    <s v="SF-2"/>
    <s v="SAD-SF-2-N-1"/>
    <s v="SAD-SF-2"/>
    <s v="SAD-SF-2-N-1_S0-0_H_4"/>
    <n v="4"/>
    <s v="gray"/>
    <s v="fragment"/>
    <x v="1"/>
    <x v="1"/>
    <n v="0"/>
    <n v="0"/>
    <n v="0"/>
    <n v="0.61899999999999999"/>
    <n v="2.4460000000000002"/>
    <n v="0.81899999999999995"/>
    <n v="0"/>
    <s v="Y"/>
    <s v="SAD-SF-2-N-1_S0-0_H_4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1"/>
    <s v="Stormflow"/>
    <n v="1"/>
    <s v="RB"/>
    <s v="Outside Thalweg_1"/>
    <n v="0.63"/>
    <s v="SF-2"/>
    <s v="SAD-SF-2-N-1"/>
    <s v="SAD-SF-2"/>
    <s v="SAD-SF-2-N-1_S0-0_H_15"/>
    <n v="15"/>
    <s v="clear"/>
    <s v="fragment"/>
    <x v="1"/>
    <x v="4"/>
    <n v="0"/>
    <n v="0"/>
    <n v="0"/>
    <n v="0.21299999999999999"/>
    <n v="0.68400000000000005"/>
    <n v="0.51200000000000001"/>
    <n v="0"/>
    <s v="Y"/>
    <s v="SAD-SF-2-N-1_S0-0_H_15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63"/>
    <s v="SF-2"/>
    <s v="SAD-SF-2-N-1"/>
    <s v="SAD-SF-2"/>
    <s v="SAD-SF-2-N-1_S0-0_H_16"/>
    <n v="16"/>
    <s v="black"/>
    <s v="fragment"/>
    <x v="1"/>
    <x v="1"/>
    <n v="0"/>
    <n v="0"/>
    <n v="0"/>
    <n v="0.115"/>
    <n v="0.52300000000000002"/>
    <n v="0.38400000000000001"/>
    <n v="0"/>
    <s v="Y"/>
    <s v="SAD-SF-2-N-1_S0-0_H_16.SPA"/>
    <s v="Y"/>
    <x v="0"/>
    <s v="LDPE.1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63"/>
    <s v="SF-2"/>
    <s v="SAD-SF-2-N-1"/>
    <s v="SAD-SF-2"/>
    <s v="SAD-SF-2-N-1_S0-0_H_30"/>
    <n v="30"/>
    <s v="black"/>
    <s v="TRWP"/>
    <x v="1"/>
    <x v="1"/>
    <n v="0"/>
    <s v="rubbery texture, bounces back."/>
    <n v="0"/>
    <n v="0.438"/>
    <n v="1.48"/>
    <n v="0.88100000000000001"/>
    <n v="0"/>
    <s v="Y"/>
    <s v="SAD-SF-2-N-1_S0-0_H_30.SPA"/>
    <s v="Y"/>
    <x v="6"/>
    <s v="Soil"/>
    <s v="USDA"/>
    <s v="Reflection"/>
    <n v="0"/>
    <s v="Reflection"/>
    <n v="0"/>
    <x v="3"/>
    <x v="2"/>
    <x v="1"/>
    <x v="1"/>
  </r>
  <r>
    <x v="1"/>
    <s v="Stormflow"/>
    <n v="1"/>
    <s v="RB"/>
    <s v="Outside Thalweg_1"/>
    <n v="0.63"/>
    <s v="SF-2"/>
    <s v="SAD-SF-2-N-1"/>
    <s v="SAD-SF-2"/>
    <s v="SAD-SF-2-N-1_S0-0_H_34"/>
    <n v="34"/>
    <s v="gray"/>
    <s v="fragment"/>
    <x v="1"/>
    <x v="1"/>
    <n v="0"/>
    <n v="0"/>
    <n v="0"/>
    <n v="0.23599999999999999"/>
    <n v="0.80700000000000005"/>
    <n v="0.56399999999999995"/>
    <n v="0"/>
    <s v="Y"/>
    <s v="SAD-SF-2-N-1_S0-0_H_34.SPA"/>
    <s v="Y"/>
    <x v="0"/>
    <s v="PVC.1"/>
    <s v="Moore Institute for Plastic Pollution Research"/>
    <s v="Reflectance"/>
    <n v="0"/>
    <s v="Reflectance"/>
    <n v="0"/>
    <x v="5"/>
    <x v="4"/>
    <x v="0"/>
    <x v="0"/>
  </r>
  <r>
    <x v="1"/>
    <s v="Stormflow"/>
    <n v="1"/>
    <s v="RB"/>
    <s v="Outside Thalweg_1"/>
    <n v="0.63"/>
    <s v="SF-2"/>
    <s v="SAD-SF-2-N-1"/>
    <s v="SAD-SF-2"/>
    <s v="SAD-SF-2-N-1_S0-0_I_12"/>
    <n v="12"/>
    <s v="blue"/>
    <s v="fragment"/>
    <x v="1"/>
    <x v="2"/>
    <n v="0"/>
    <n v="0"/>
    <n v="0"/>
    <n v="0.20200000000000001"/>
    <n v="0.93300000000000005"/>
    <n v="0.37"/>
    <n v="0"/>
    <s v="Y"/>
    <s v="SAD-SF-2-N-1_S0-0_I_12.SPA"/>
    <s v="Y"/>
    <x v="5"/>
    <s v="Triacontane"/>
    <s v="NIST Chem Web Book"/>
    <n v="0"/>
    <s v="Reflectance"/>
    <n v="0"/>
    <s v="Polymer, Minerals, Organic Materials"/>
    <x v="3"/>
    <x v="2"/>
    <x v="1"/>
    <x v="2"/>
  </r>
  <r>
    <x v="1"/>
    <s v="Stormflow"/>
    <n v="1"/>
    <s v="RB"/>
    <s v="Outside Thalweg_1"/>
    <n v="0.63"/>
    <s v="SF-2"/>
    <s v="SAD-SF-2-N-1"/>
    <s v="SAD-SF-2"/>
    <s v="SAD-SF-2-N-1_S0-0_J_26"/>
    <n v="26"/>
    <s v="black"/>
    <s v="TRWP"/>
    <x v="1"/>
    <x v="1"/>
    <n v="0"/>
    <s v="rubbery texture, bounces back, could make dents in the particle."/>
    <n v="0"/>
    <n v="0.38200000000000001"/>
    <n v="0.999"/>
    <n v="0.69099999999999995"/>
    <n v="0"/>
    <s v="Y"/>
    <s v="SAD-SF-2-N-1_S0-0_J_26.SPA"/>
    <s v="Y"/>
    <x v="6"/>
    <s v="Andradite__R050377-1__Infrared__Infrared_Data_Processed__604"/>
    <s v="RRUFF"/>
    <n v="0"/>
    <s v="ABSORBANCE"/>
    <n v="0"/>
    <s v="Minerals"/>
    <x v="2"/>
    <x v="2"/>
    <x v="1"/>
    <x v="1"/>
  </r>
  <r>
    <x v="1"/>
    <s v="Stormflow"/>
    <n v="1"/>
    <s v="RB"/>
    <s v="Outside Thalweg_1"/>
    <n v="0.63"/>
    <s v="SF-2"/>
    <s v="SAD-SF-2-N-1"/>
    <s v="SAD-SF-2"/>
    <s v="SAD-SF-2-N-1_S0-0_J_29"/>
    <n v="29"/>
    <s v="black"/>
    <s v="TRWP"/>
    <x v="1"/>
    <x v="1"/>
    <n v="0"/>
    <s v="rubbery texture, bounces back, could make dents in the particle."/>
    <n v="0"/>
    <n v="0.28999999999999998"/>
    <n v="1.002"/>
    <n v="0.51800000000000002"/>
    <n v="0"/>
    <s v="Y"/>
    <s v="SAD-SF-2-N-1_S0-0_J_29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1"/>
    <s v="Stormflow"/>
    <n v="1"/>
    <s v="RB"/>
    <s v="Outside Thalweg_1"/>
    <n v="0.63"/>
    <s v="SF-2"/>
    <s v="SAD-SF-2-N-1"/>
    <s v="SAD-SF-2"/>
    <s v="SAD-SF-2-N-1_S0-0_J_49"/>
    <n v="49"/>
    <s v="black"/>
    <s v="fragment"/>
    <x v="1"/>
    <x v="1"/>
    <n v="0"/>
    <n v="0"/>
    <n v="0"/>
    <n v="0.82299999999999995"/>
    <n v="2.129"/>
    <n v="0.90200000000000002"/>
    <n v="0"/>
    <s v="Y"/>
    <s v="SAD-SF-2-N-1_S0-0_J_49.SPA"/>
    <s v="Y"/>
    <x v="0"/>
    <s v="H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0.63"/>
    <s v="SF-2"/>
    <s v="SAD-SF-2-N-1"/>
    <s v="SAD-SF-2"/>
    <s v="SAD-SF-2-N-1_S0-0_J_61"/>
    <n v="61"/>
    <s v="clear"/>
    <s v="fragment"/>
    <x v="1"/>
    <x v="4"/>
    <n v="0"/>
    <n v="0"/>
    <n v="0"/>
    <n v="0.61199999999999999"/>
    <n v="1.927"/>
    <n v="0.96099999999999997"/>
    <n v="0"/>
    <s v="Y"/>
    <s v="SAD-SF-2-N-1_S0-0_J_61.SPA"/>
    <s v="Y"/>
    <x v="0"/>
    <s v="Nylon 6/6 pellets"/>
    <s v="NIST Chem Web Book"/>
    <n v="0"/>
    <s v="Reflectance"/>
    <n v="0"/>
    <s v="Polymer, Minerals, Organic Materials"/>
    <x v="9"/>
    <x v="8"/>
    <x v="0"/>
    <x v="0"/>
  </r>
  <r>
    <x v="1"/>
    <s v="Stormflow"/>
    <n v="1"/>
    <s v="RB"/>
    <s v="Outside Thalweg_1"/>
    <n v="0.63"/>
    <s v="SF-2"/>
    <s v="SAD-SF-2-N-1"/>
    <s v="SAD-SF-2"/>
    <s v="SAD-SF-2-N-1_S0-0_L_15"/>
    <n v="15"/>
    <s v="black"/>
    <s v="TRWP"/>
    <x v="1"/>
    <x v="1"/>
    <n v="0"/>
    <s v="rubbery texture, bounces back."/>
    <n v="0"/>
    <n v="0.22800000000000001"/>
    <n v="0.875"/>
    <n v="0.54600000000000004"/>
    <n v="0"/>
    <s v="Y"/>
    <s v="SAD-SF-2-N-1_S0-0_L_15.SPA"/>
    <s v="Y"/>
    <x v="4"/>
    <s v="Soil"/>
    <s v="USDA"/>
    <s v="Reflection"/>
    <n v="0"/>
    <s v="Reflection"/>
    <n v="0"/>
    <x v="3"/>
    <x v="2"/>
    <x v="1"/>
    <x v="1"/>
  </r>
  <r>
    <x v="1"/>
    <s v="Stormflow"/>
    <n v="1"/>
    <s v="RB"/>
    <s v="Outside Thalweg_1"/>
    <n v="0.63"/>
    <s v="SF-2"/>
    <s v="SAD-SF-2-N-1"/>
    <s v="SAD-SF-2"/>
    <s v="SAD-SF-2-N-1_S0-0_L_17"/>
    <n v="17"/>
    <s v="black"/>
    <s v="fragment"/>
    <x v="1"/>
    <x v="1"/>
    <n v="0"/>
    <n v="0"/>
    <n v="0"/>
    <n v="0.55400000000000005"/>
    <n v="1.734"/>
    <n v="0.70599999999999996"/>
    <n v="0"/>
    <s v="Y"/>
    <s v="SAD-SF-2-N-1_S0-0_L_17.SPA"/>
    <s v="Y"/>
    <x v="1"/>
    <s v="CA"/>
    <s v="Moore Institute for Plastic Pollution Research"/>
    <s v="Reflectance"/>
    <n v="0"/>
    <s v="Reflectance"/>
    <n v="0"/>
    <x v="11"/>
    <x v="10"/>
    <x v="0"/>
    <x v="0"/>
  </r>
  <r>
    <x v="1"/>
    <s v="Stormflow"/>
    <n v="1"/>
    <s v="RB"/>
    <s v="Outside Thalweg_1"/>
    <n v="0.63"/>
    <s v="SF-2"/>
    <s v="SAD-SF-2-N-1"/>
    <s v="SAD-SF-2"/>
    <s v="SAD-SF-2-N-1_S0-0_L_45"/>
    <n v="45"/>
    <s v="black"/>
    <s v="fragment"/>
    <x v="1"/>
    <x v="1"/>
    <n v="0"/>
    <s v="colorful particle."/>
    <n v="0"/>
    <n v="7.2999999999999995E-2"/>
    <n v="0.40100000000000002"/>
    <n v="0.249"/>
    <n v="0"/>
    <s v="Y"/>
    <s v="SAD-SF-2-N-1_S0-0_L_45.SPA"/>
    <s v="Y"/>
    <x v="0"/>
    <s v="Vesuvianite__R050233-1__Infrared__Infrared_Data_Processed__939"/>
    <s v="RRUFF"/>
    <n v="0"/>
    <s v="ABSORBANCE"/>
    <n v="0"/>
    <s v="Minerals"/>
    <x v="2"/>
    <x v="2"/>
    <x v="1"/>
    <x v="2"/>
  </r>
  <r>
    <x v="1"/>
    <s v="Stormflow"/>
    <n v="1"/>
    <s v="RB"/>
    <s v="Outside Thalweg_1"/>
    <n v="0.63"/>
    <s v="SF-2"/>
    <s v="SAD-SF-2-N-1"/>
    <s v="SAD-SF-2"/>
    <s v="SAD-SF-2-N-1_S0-0_N_2"/>
    <n v="2"/>
    <s v="White"/>
    <s v="fragment"/>
    <x v="1"/>
    <x v="5"/>
    <n v="0"/>
    <n v="0"/>
    <n v="0"/>
    <n v="0.59399999999999997"/>
    <n v="1.29"/>
    <n v="0.86299999999999999"/>
    <n v="0"/>
    <s v="Y"/>
    <s v="SAD-SF-2-N-1_S0-0_N_2.SPA"/>
    <s v="Y"/>
    <x v="0"/>
    <s v="EVA"/>
    <s v="Moore Institute for Plastic Pollution Research"/>
    <s v="Reflectance"/>
    <n v="0"/>
    <s v="Reflectance"/>
    <n v="0"/>
    <x v="7"/>
    <x v="5"/>
    <x v="0"/>
    <x v="0"/>
  </r>
  <r>
    <x v="1"/>
    <s v="Stormflow"/>
    <n v="1"/>
    <s v="RB"/>
    <s v="Outside Thalweg_1"/>
    <n v="0.63"/>
    <s v="SF-2"/>
    <s v="SAD-SF-2-N-1"/>
    <s v="SAD-SF-2"/>
    <s v="SAD-SF-2-N-1_S0-0_O_20"/>
    <n v="20"/>
    <s v="black"/>
    <s v="TRWP"/>
    <x v="1"/>
    <x v="1"/>
    <n v="0"/>
    <s v="rubbery texture, could make dents."/>
    <n v="0"/>
    <n v="0.42899999999999999"/>
    <n v="0.97499999999999998"/>
    <n v="0.76700000000000002"/>
    <n v="0"/>
    <s v="Y"/>
    <s v="SAD-SF-2-N-1_S0-0_O_20.SPA"/>
    <s v="Y"/>
    <x v="4"/>
    <s v="Vladimirivanovite__R130034__Infrared__Infrared_Data_Processed__1262"/>
    <s v="RRUFF"/>
    <n v="0"/>
    <s v="ABSORBANCE"/>
    <n v="0"/>
    <s v="Minerals"/>
    <x v="2"/>
    <x v="2"/>
    <x v="1"/>
    <x v="1"/>
  </r>
  <r>
    <x v="1"/>
    <s v="Stormflow"/>
    <n v="1"/>
    <s v="RB"/>
    <s v="Outside Thalweg_1"/>
    <n v="0.63"/>
    <s v="SF-2"/>
    <s v="SAD-SF-2-N-1"/>
    <s v="SAD-SF-2"/>
    <s v="SAD-SF-2-N-1_S0-0_O_30"/>
    <n v="30"/>
    <s v="White"/>
    <s v="fragment"/>
    <x v="1"/>
    <x v="5"/>
    <n v="0"/>
    <n v="0"/>
    <n v="0"/>
    <n v="0.34699999999999998"/>
    <n v="1.2629999999999999"/>
    <n v="0.53900000000000003"/>
    <n v="0"/>
    <s v="Y"/>
    <s v="SAD-SF-2-N-1_S0-0_O_30.SPA"/>
    <s v="Y"/>
    <x v="5"/>
    <s v="Vladimirivanovite__R130034__Infrared__Infrared_Data_Processed__1262"/>
    <s v="RRUFF"/>
    <n v="0"/>
    <s v="ABSORBANCE"/>
    <n v="0"/>
    <s v="Minerals"/>
    <x v="2"/>
    <x v="2"/>
    <x v="1"/>
    <x v="2"/>
  </r>
  <r>
    <x v="1"/>
    <s v="Stormflow"/>
    <n v="1"/>
    <s v="RB"/>
    <s v="Outside Thalweg_1"/>
    <n v="0.63"/>
    <s v="SF-2"/>
    <s v="SAD-SF-2-N-1"/>
    <s v="SAD-SF-2"/>
    <s v="SAD-SF-2-N-1_S0-0_R_23"/>
    <n v="23"/>
    <s v="black"/>
    <s v="fragment"/>
    <x v="1"/>
    <x v="1"/>
    <n v="0"/>
    <n v="0"/>
    <n v="0"/>
    <n v="7.7320000000000002"/>
    <n v="8.66"/>
    <n v="2.617"/>
    <n v="0"/>
    <s v="Y"/>
    <s v="SAD-SF-2-N-1_S0-0_R_23.SPA"/>
    <s v="Y"/>
    <x v="5"/>
    <s v="Polyethylene, low Mw ~4,000 by GPC"/>
    <s v="NIST Chem Web Book"/>
    <n v="0"/>
    <s v="Reflectance"/>
    <n v="0"/>
    <s v="Polymer, Minerals, Organic Materials"/>
    <x v="1"/>
    <x v="1"/>
    <x v="0"/>
    <x v="0"/>
  </r>
  <r>
    <x v="1"/>
    <s v="Stormflow"/>
    <n v="1"/>
    <s v="RB"/>
    <s v="Outside Thalweg_1"/>
    <n v="0.63"/>
    <s v="SF-2"/>
    <s v="SAD-SF-2-N-1"/>
    <s v="SAD-SF-2"/>
    <s v="SAD-SF-2-N-1_S0-0_Q_8"/>
    <n v="8"/>
    <s v="blue"/>
    <s v="fragment"/>
    <x v="1"/>
    <x v="2"/>
    <n v="0"/>
    <n v="0"/>
    <n v="0"/>
    <n v="0.12"/>
    <n v="0.6"/>
    <n v="0.46100000000000002"/>
    <n v="0"/>
    <s v="Y"/>
    <s v="SAD-SF-2-N-1_S0-0_Q_8.SPA"/>
    <s v="Y"/>
    <x v="0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1.19"/>
    <s v="SF-2"/>
    <s v="SAD-SF-2-N-2"/>
    <s v="SAD-SF-2"/>
    <s v="SAD-SF-2-N-2_S0-0_F_44"/>
    <n v="44"/>
    <s v="blue"/>
    <s v="fragment"/>
    <x v="1"/>
    <x v="2"/>
    <n v="0"/>
    <n v="0"/>
    <n v="0"/>
    <n v="0.154"/>
    <n v="0.90800000000000003"/>
    <n v="0.45300000000000001"/>
    <n v="0"/>
    <s v="Y"/>
    <s v="SAD-SF-2-N-2_S0-0_F_44.SPA"/>
    <s v="Y"/>
    <x v="2"/>
    <s v="LDPE.1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1.19"/>
    <s v="SF-2"/>
    <s v="SAD-SF-2-N-2"/>
    <s v="SAD-SF-2"/>
    <s v="SAD-SF-2-N-2_S0-0_G_19"/>
    <n v="19"/>
    <s v="green"/>
    <s v="fragment"/>
    <x v="1"/>
    <x v="3"/>
    <n v="0"/>
    <n v="0"/>
    <n v="0"/>
    <n v="0.68899999999999995"/>
    <n v="3.3380000000000001"/>
    <n v="0.59"/>
    <n v="0"/>
    <s v="Y"/>
    <s v="SAD-SF-2-N-2_S0-0_G_19.SPA"/>
    <s v="Y"/>
    <x v="0"/>
    <s v="LDPE.1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1.19"/>
    <s v="SF-2"/>
    <s v="SAD-SF-2-N-2"/>
    <s v="SAD-SF-2"/>
    <s v="SAD-SF-2-N-2_S0-0_G_35"/>
    <n v="35"/>
    <s v="black"/>
    <s v="fragment"/>
    <x v="1"/>
    <x v="1"/>
    <n v="0"/>
    <s v="rubbery texture, bounces back, tears apart easily."/>
    <n v="0"/>
    <n v="0.14199999999999999"/>
    <n v="0.63800000000000001"/>
    <n v="0.42399999999999999"/>
    <n v="0"/>
    <s v="Y"/>
    <s v="SAD-SF-2-N-2_S0-0_G_35.SPA"/>
    <s v="Y"/>
    <x v="0"/>
    <s v="Triacontane"/>
    <s v="NIST Chem Web Book"/>
    <n v="0"/>
    <s v="Reflectance"/>
    <n v="0"/>
    <s v="Polymer, Minerals, Organic Materials"/>
    <x v="3"/>
    <x v="2"/>
    <x v="1"/>
    <x v="2"/>
  </r>
  <r>
    <x v="1"/>
    <s v="Stormflow"/>
    <n v="2"/>
    <s v="C"/>
    <s v="Inside Thalweg"/>
    <n v="1.19"/>
    <s v="SF-2"/>
    <s v="SAD-SF-2-N-2"/>
    <s v="SAD-SF-2"/>
    <s v="SAD-SF-2-N-2_S0-0_H_55"/>
    <n v="55"/>
    <s v="yellow"/>
    <s v="fragment"/>
    <x v="1"/>
    <x v="6"/>
    <n v="0"/>
    <s v="shoot with FTIR"/>
    <s v="done"/>
    <n v="2.089"/>
    <n v="1.9470000000000001"/>
    <n v="1.7190000000000001"/>
    <n v="0"/>
    <s v="Y"/>
    <s v="SAD-SF-2-N-2_S0-0_H_55.SPA"/>
    <s v="Y"/>
    <x v="0"/>
    <s v="CA"/>
    <s v="Moore Institute for Plastic Pollution Research"/>
    <s v="Reflectance"/>
    <n v="0"/>
    <s v="Reflectance"/>
    <n v="0"/>
    <x v="11"/>
    <x v="10"/>
    <x v="0"/>
    <x v="0"/>
  </r>
  <r>
    <x v="1"/>
    <s v="Stormflow"/>
    <n v="2"/>
    <s v="C"/>
    <s v="Inside Thalweg"/>
    <n v="1.19"/>
    <s v="SF-2"/>
    <s v="SAD-SF-2-N-2"/>
    <s v="SAD-SF-2"/>
    <s v="SAD-SF-2-N-2_S0-0_I_1"/>
    <n v="1"/>
    <s v="blue"/>
    <s v="fragment"/>
    <x v="1"/>
    <x v="2"/>
    <n v="0"/>
    <n v="0"/>
    <n v="0"/>
    <n v="0.214"/>
    <n v="0.78100000000000003"/>
    <n v="0.42599999999999999"/>
    <n v="0"/>
    <s v="Y"/>
    <s v="SAD-SF-2-N-2_S0-0_I_1.SPA"/>
    <s v="Y"/>
    <x v="1"/>
    <s v="Triacontane"/>
    <s v="NIST Chem Web Book"/>
    <n v="0"/>
    <s v="Reflectance"/>
    <n v="0"/>
    <s v="Polymer, Minerals, Organic Materials"/>
    <x v="3"/>
    <x v="2"/>
    <x v="1"/>
    <x v="2"/>
  </r>
  <r>
    <x v="1"/>
    <s v="Stormflow"/>
    <n v="2"/>
    <s v="C"/>
    <s v="Inside Thalweg"/>
    <n v="1.19"/>
    <s v="SF-2"/>
    <s v="SAD-SF-2-N-2"/>
    <s v="SAD-SF-2"/>
    <s v="SAD-SF-2-N-2_S0-0_I_52"/>
    <n v="52"/>
    <s v="yellow"/>
    <s v="fragment"/>
    <x v="1"/>
    <x v="6"/>
    <n v="0"/>
    <n v="0"/>
    <n v="0"/>
    <n v="0.45100000000000001"/>
    <n v="0.92700000000000005"/>
    <n v="0.749"/>
    <n v="0"/>
    <s v="Y"/>
    <s v="SAD-SF-2-N-2_S0-0_I_52.SPA"/>
    <s v="Y"/>
    <x v="1"/>
    <s v="CA"/>
    <s v="Moore Institute for Plastic Pollution Research"/>
    <s v="Reflectance"/>
    <n v="0"/>
    <s v="Reflectance"/>
    <n v="0"/>
    <x v="11"/>
    <x v="10"/>
    <x v="0"/>
    <x v="0"/>
  </r>
  <r>
    <x v="1"/>
    <s v="Stormflow"/>
    <n v="2"/>
    <s v="C"/>
    <s v="Inside Thalweg"/>
    <n v="1.19"/>
    <s v="SF-2"/>
    <s v="SAD-SF-2-N-2"/>
    <s v="SAD-SF-2"/>
    <s v="SAD-SF-2-N-2_S0-0_J_42"/>
    <n v="42"/>
    <s v="black"/>
    <s v="fragment"/>
    <x v="1"/>
    <x v="1"/>
    <n v="0"/>
    <n v="0"/>
    <n v="0"/>
    <n v="2.556"/>
    <n v="3.4449999999999998"/>
    <n v="2.1190000000000002"/>
    <n v="0"/>
    <s v="Y"/>
    <s v="SAD-SF-2-N-2_S0-0_J_42.SPA"/>
    <s v="Y"/>
    <x v="1"/>
    <s v="Polyethylene, low Mw ~4,000 by GPC"/>
    <s v="NIST Chem Web Book"/>
    <n v="0"/>
    <s v="Reflectance"/>
    <n v="0"/>
    <s v="Polymer, Minerals, Organic Materials"/>
    <x v="1"/>
    <x v="1"/>
    <x v="0"/>
    <x v="0"/>
  </r>
  <r>
    <x v="1"/>
    <s v="Stormflow"/>
    <n v="2"/>
    <s v="C"/>
    <s v="Inside Thalweg"/>
    <n v="1.19"/>
    <s v="SF-2"/>
    <s v="SAD-SF-2-N-2"/>
    <s v="SAD-SF-2"/>
    <s v="SAD-SF-2-N-2_S0-0_K_12"/>
    <n v="12"/>
    <s v="pink"/>
    <s v="fragment"/>
    <x v="1"/>
    <x v="0"/>
    <n v="0"/>
    <n v="0"/>
    <n v="0"/>
    <n v="0.56100000000000005"/>
    <n v="1.42"/>
    <n v="0.69"/>
    <n v="0"/>
    <s v="Y"/>
    <s v="SAD-SF-2-N-2_S0-0_K_12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1"/>
    <s v="Stormflow"/>
    <n v="2"/>
    <s v="C"/>
    <s v="Inside Thalweg"/>
    <n v="1.19"/>
    <s v="SF-2"/>
    <s v="SAD-SF-2-N-2"/>
    <s v="SAD-SF-2"/>
    <s v="SAD-SF-2-N-2_S0-0_K_25"/>
    <n v="25"/>
    <s v="clear"/>
    <s v="fragment"/>
    <x v="1"/>
    <x v="4"/>
    <n v="0"/>
    <n v="0"/>
    <n v="0"/>
    <n v="7.0739999999999998"/>
    <n v="8.3970000000000002"/>
    <n v="2.254"/>
    <n v="0"/>
    <s v="Y"/>
    <s v="SAD-SF-2-N-2_S0-0_K_25.SPA"/>
    <s v="Y"/>
    <x v="5"/>
    <s v="Soil"/>
    <s v="USDA"/>
    <s v="Reflection"/>
    <n v="0"/>
    <s v="Reflection"/>
    <n v="0"/>
    <x v="3"/>
    <x v="2"/>
    <x v="1"/>
    <x v="2"/>
  </r>
  <r>
    <x v="1"/>
    <s v="Stormflow"/>
    <n v="2"/>
    <s v="C"/>
    <s v="Inside Thalweg"/>
    <n v="1.19"/>
    <s v="SF-2"/>
    <s v="SAD-SF-2-N-2"/>
    <s v="SAD-SF-2"/>
    <s v="SAD-SF-2-N-2_S0-0_K_27"/>
    <n v="27"/>
    <s v="black"/>
    <s v="TRWP"/>
    <x v="1"/>
    <x v="1"/>
    <n v="0"/>
    <s v="rubbery texture, bounces back."/>
    <n v="0"/>
    <n v="0.121"/>
    <n v="0.50600000000000001"/>
    <n v="0.377"/>
    <n v="0"/>
    <s v="Y"/>
    <s v="SAD-SF-2-N-2_S0-0_K_27.SPA"/>
    <s v="Y"/>
    <x v="1"/>
    <s v="MDPE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1.19"/>
    <s v="SF-2"/>
    <s v="SAD-SF-2-N-2"/>
    <s v="SAD-SF-2"/>
    <s v="SAD-SF-2-N-2_S0-0_K_51"/>
    <n v="51"/>
    <s v="blue"/>
    <s v="fragment"/>
    <x v="1"/>
    <x v="2"/>
    <n v="0"/>
    <n v="0"/>
    <n v="0"/>
    <n v="0.71499999999999997"/>
    <n v="1.6819999999999999"/>
    <n v="0.63800000000000001"/>
    <n v="0"/>
    <s v="Y"/>
    <s v="SAD-SF-2-N-2_S0-0_K_51.SPA"/>
    <s v="Y"/>
    <x v="5"/>
    <s v="MDPE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1.19"/>
    <s v="SF-2"/>
    <s v="SAD-SF-2-N-2"/>
    <s v="SAD-SF-2"/>
    <s v="SAD-SF-2-N-2_S0-0_K_53"/>
    <n v="53"/>
    <s v="black"/>
    <s v="fragment"/>
    <x v="1"/>
    <x v="1"/>
    <n v="0"/>
    <s v="squishy and dented, but doesn't bounce back like tw"/>
    <s v="done"/>
    <n v="0.20399999999999999"/>
    <n v="0.625"/>
    <n v="0.45500000000000002"/>
    <n v="0"/>
    <s v="Y"/>
    <s v="SAD-SF-2-N-2_S0-0_K_53.SPA"/>
    <s v="Y"/>
    <x v="1"/>
    <s v="PEST"/>
    <s v="Moore Institute for Plastic Pollution Research"/>
    <s v="Reflectance"/>
    <n v="0"/>
    <s v="Reflectance"/>
    <n v="0"/>
    <x v="4"/>
    <x v="2"/>
    <x v="0"/>
    <x v="0"/>
  </r>
  <r>
    <x v="1"/>
    <s v="Stormflow"/>
    <n v="2"/>
    <s v="C"/>
    <s v="Inside Thalweg"/>
    <n v="1.19"/>
    <s v="SF-2"/>
    <s v="SAD-SF-2-N-2"/>
    <s v="SAD-SF-2"/>
    <s v="SAD-SF-2-N-2_S0-0_L_3"/>
    <n v="3"/>
    <s v="black"/>
    <s v="TRWP"/>
    <x v="1"/>
    <x v="1"/>
    <n v="0"/>
    <s v="rubbery texture, bounces back."/>
    <n v="0"/>
    <n v="0.28699999999999998"/>
    <n v="0.92700000000000005"/>
    <n v="0.66100000000000003"/>
    <n v="0"/>
    <s v="Y"/>
    <s v="SAD-SF-2-N-2_S0-0_L_3.SPA"/>
    <s v="Y"/>
    <x v="0"/>
    <s v="Andradite"/>
    <s v="RRUFF"/>
    <n v="0"/>
    <n v="0"/>
    <n v="0"/>
    <s v="Minerals"/>
    <x v="2"/>
    <x v="2"/>
    <x v="1"/>
    <x v="2"/>
  </r>
  <r>
    <x v="1"/>
    <s v="Stormflow"/>
    <n v="2"/>
    <s v="C"/>
    <s v="Inside Thalweg"/>
    <n v="1.19"/>
    <s v="SF-2"/>
    <s v="SAD-SF-2-N-2"/>
    <s v="SAD-SF-2"/>
    <s v="SAD-SF-2-N-2_S0-0_L_11"/>
    <n v="11"/>
    <s v="gray"/>
    <s v="fragment"/>
    <x v="1"/>
    <x v="1"/>
    <n v="0"/>
    <n v="0"/>
    <n v="0"/>
    <n v="4.0369999999999999"/>
    <n v="4.2690000000000001"/>
    <n v="1.2230000000000001"/>
    <n v="0"/>
    <s v="Y"/>
    <s v="SAD-SF-2-N-2_S0-0_L_11.SPA"/>
    <s v="Y"/>
    <x v="0"/>
    <s v="LDPE.1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1.19"/>
    <s v="SF-2"/>
    <s v="SAD-SF-2-N-2"/>
    <s v="SAD-SF-2"/>
    <s v="SAD-SF-2-N-2_S0-0_L_53"/>
    <n v="53"/>
    <s v="black"/>
    <s v="TRWP"/>
    <x v="1"/>
    <x v="1"/>
    <n v="0"/>
    <s v="rubbery texture, bounces back, could make dents."/>
    <n v="0"/>
    <n v="0.11799999999999999"/>
    <n v="0.51600000000000001"/>
    <n v="0.38200000000000001"/>
    <n v="0"/>
    <s v="Y"/>
    <s v="SAD-SF-2-N-2_S0-0_L_53.SPA"/>
    <s v="Y"/>
    <x v="4"/>
    <s v="Vladimirivanovite__R130034__Infrared__Infrared_Data_Processed__1262"/>
    <s v="RRUFF"/>
    <n v="0"/>
    <s v="ABSORBANCE"/>
    <n v="0"/>
    <s v="Minerals"/>
    <x v="2"/>
    <x v="2"/>
    <x v="1"/>
    <x v="1"/>
  </r>
  <r>
    <x v="1"/>
    <s v="Stormflow"/>
    <n v="2"/>
    <s v="C"/>
    <s v="Inside Thalweg"/>
    <n v="1.19"/>
    <s v="SF-2"/>
    <s v="SAD-SF-2-N-2"/>
    <s v="SAD-SF-2"/>
    <s v="SAD-SF-2-N-2_S0-0_M_38"/>
    <n v="38"/>
    <s v="clear"/>
    <s v="sphere"/>
    <x v="1"/>
    <x v="4"/>
    <n v="0"/>
    <n v="0"/>
    <n v="0"/>
    <n v="0.42699999999999999"/>
    <n v="0.74099999999999999"/>
    <n v="0.73299999999999998"/>
    <n v="0"/>
    <s v="Y"/>
    <s v="SAD-SF-2-N-2_S0-0_M_38.SPA"/>
    <s v="Y"/>
    <x v="1"/>
    <s v="PET.2"/>
    <s v="Moore Institute for Plastic Pollution Research"/>
    <s v="Reflectance"/>
    <n v="0"/>
    <s v="Reflectance"/>
    <n v="0"/>
    <x v="0"/>
    <x v="0"/>
    <x v="0"/>
    <x v="0"/>
  </r>
  <r>
    <x v="1"/>
    <s v="Stormflow"/>
    <n v="2"/>
    <s v="C"/>
    <s v="Inside Thalweg"/>
    <n v="1.19"/>
    <s v="SF-2"/>
    <s v="SAD-SF-2-N-2"/>
    <s v="SAD-SF-2"/>
    <s v="SAD-SF-2-N-2_S0-0_P_7"/>
    <n v="7"/>
    <s v="black"/>
    <s v="TRWP"/>
    <x v="1"/>
    <x v="1"/>
    <n v="0"/>
    <s v="rubbery texture, bounces back, could make dents."/>
    <n v="0"/>
    <n v="0.254"/>
    <n v="0.99299999999999999"/>
    <n v="0.42"/>
    <n v="0"/>
    <s v="Y"/>
    <s v="SAD-SF-2-N-2_S0-0_P_7.SPA"/>
    <s v="Y"/>
    <x v="1"/>
    <s v="Soil"/>
    <s v="USDA"/>
    <s v="Reflection"/>
    <n v="0"/>
    <s v="Reflection"/>
    <n v="0"/>
    <x v="3"/>
    <x v="2"/>
    <x v="1"/>
    <x v="2"/>
  </r>
  <r>
    <x v="1"/>
    <s v="Stormflow"/>
    <n v="2"/>
    <s v="C"/>
    <s v="Inside Thalweg"/>
    <n v="1.19"/>
    <s v="SF-2"/>
    <s v="SAD-SF-2-N-2"/>
    <s v="SAD-SF-2"/>
    <s v="SAD-SF-2-N-2_S0-0_P_53"/>
    <n v="53"/>
    <s v="clear"/>
    <s v="fragment"/>
    <x v="1"/>
    <x v="4"/>
    <n v="0"/>
    <n v="0"/>
    <s v="done"/>
    <n v="3.7829999999999999"/>
    <n v="3.2069999999999999"/>
    <n v="1.9850000000000001"/>
    <n v="0"/>
    <s v="Y"/>
    <s v="SAD-SF-2-N-2_S0-0_P_53.SPA"/>
    <s v="Y"/>
    <x v="0"/>
    <s v="EVA"/>
    <s v="Moore Institute for Plastic Pollution Research"/>
    <s v="Reflectance"/>
    <n v="0"/>
    <s v="Reflectance"/>
    <n v="0"/>
    <x v="7"/>
    <x v="5"/>
    <x v="0"/>
    <x v="0"/>
  </r>
  <r>
    <x v="1"/>
    <s v="Stormflow"/>
    <n v="2"/>
    <s v="C"/>
    <s v="Inside Thalweg"/>
    <n v="1.19"/>
    <s v="SF-2"/>
    <s v="SAD-SF-2-N-2"/>
    <s v="SAD-SF-2"/>
    <s v="SAD-SF-2-N-2_S0-0_Q_7"/>
    <n v="7"/>
    <s v="black"/>
    <s v="TRWP"/>
    <x v="1"/>
    <x v="1"/>
    <n v="0"/>
    <s v="rubbery texture, bounces back, could make dents."/>
    <n v="0"/>
    <n v="0.22900000000000001"/>
    <n v="0.92900000000000005"/>
    <n v="0.39"/>
    <n v="0"/>
    <s v="Y"/>
    <s v="SAD-SF-2-N-2_S0-0_Q_7.SPA"/>
    <s v="Y"/>
    <x v="0"/>
    <s v="Andradite"/>
    <s v="RRUFF"/>
    <n v="0"/>
    <n v="0"/>
    <n v="0"/>
    <s v="Minerals"/>
    <x v="2"/>
    <x v="2"/>
    <x v="1"/>
    <x v="2"/>
  </r>
  <r>
    <x v="1"/>
    <s v="Stormflow"/>
    <n v="2"/>
    <s v="C"/>
    <s v="Inside Thalweg"/>
    <n v="1.19"/>
    <s v="SF-2"/>
    <s v="SAD-SF-2-N-2"/>
    <s v="SAD-SF-2"/>
    <s v="SAD-SF-2-N-2_S0-0_Q_8"/>
    <n v="8"/>
    <s v="pink"/>
    <s v="fragment"/>
    <x v="1"/>
    <x v="0"/>
    <n v="0"/>
    <n v="0"/>
    <n v="0"/>
    <n v="0.23699999999999999"/>
    <n v="0.94199999999999995"/>
    <n v="0.42199999999999999"/>
    <n v="0"/>
    <s v="Y"/>
    <s v="SAD-SF-2-N-2_S0-0_Q_8.SPA"/>
    <s v="Y"/>
    <x v="1"/>
    <s v="PET.2"/>
    <s v="Moore Institute for Plastic Pollution Research"/>
    <s v="Reflectance"/>
    <n v="0"/>
    <s v="Reflectance"/>
    <n v="0"/>
    <x v="0"/>
    <x v="0"/>
    <x v="0"/>
    <x v="0"/>
  </r>
  <r>
    <x v="1"/>
    <s v="Stormflow"/>
    <n v="2"/>
    <s v="C"/>
    <s v="Inside Thalweg"/>
    <n v="1.19"/>
    <s v="SF-2"/>
    <s v="SAD-SF-2-N-2"/>
    <s v="SAD-SF-2"/>
    <s v="SAD-SF-2-N-2_S0-0_R_25"/>
    <n v="25"/>
    <s v="gray"/>
    <s v="fragment"/>
    <x v="1"/>
    <x v="1"/>
    <n v="0"/>
    <n v="0"/>
    <n v="0"/>
    <n v="0.111"/>
    <n v="0.5"/>
    <n v="0.371"/>
    <n v="0"/>
    <s v="Y"/>
    <s v="SAD-SF-2-N-2_S0-0_R_25.SPA"/>
    <s v="Y"/>
    <x v="5"/>
    <s v="PVC.1"/>
    <s v="Moore Institute for Plastic Pollution Research"/>
    <s v="Reflectance"/>
    <n v="0"/>
    <s v="Reflectance"/>
    <n v="0"/>
    <x v="5"/>
    <x v="4"/>
    <x v="0"/>
    <x v="0"/>
  </r>
  <r>
    <x v="1"/>
    <s v="Stormflow"/>
    <n v="2"/>
    <s v="C"/>
    <s v="Inside Thalweg"/>
    <n v="1.19"/>
    <s v="SF-2"/>
    <s v="SAD-SF-2-N-2"/>
    <s v="SAD-SF-2"/>
    <s v="SAD-SF-2-N-2_S0-0_R_27"/>
    <n v="27"/>
    <s v="black"/>
    <s v="TRWP"/>
    <x v="1"/>
    <x v="1"/>
    <n v="0"/>
    <s v="rubbery texture, could make dents."/>
    <n v="0"/>
    <n v="0.154"/>
    <n v="0.75800000000000001"/>
    <n v="0.35099999999999998"/>
    <n v="0"/>
    <s v="Y"/>
    <s v="SAD-SF-2-N-2_S0-0_R_27.SPA"/>
    <s v="Y"/>
    <x v="1"/>
    <s v="drachenblut - dragons blood resin"/>
    <s v="archaeometrielabor"/>
    <n v="0"/>
    <s v="TRANSMITTANCE"/>
    <n v="0"/>
    <s v="Paints"/>
    <x v="3"/>
    <x v="2"/>
    <x v="1"/>
    <x v="2"/>
  </r>
  <r>
    <x v="1"/>
    <s v="Stormflow"/>
    <n v="2"/>
    <s v="C"/>
    <s v="Inside Thalweg"/>
    <n v="1.19"/>
    <s v="SF-2"/>
    <s v="SAD-SF-2-N-2"/>
    <s v="SAD-SF-2"/>
    <s v="SAD-SF-2-N-2_S0-0_S_28"/>
    <n v="28"/>
    <s v="blue"/>
    <s v="fragment"/>
    <x v="1"/>
    <x v="2"/>
    <n v="0"/>
    <n v="0"/>
    <n v="0"/>
    <n v="0.32200000000000001"/>
    <n v="2.117"/>
    <n v="0.47099999999999997"/>
    <n v="0"/>
    <s v="Y"/>
    <s v="SAD-SF-2-N-2_S0-0_S_28.SPA"/>
    <s v="Y"/>
    <x v="1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1.19"/>
    <s v="SF-2"/>
    <s v="SAD-SF-2-N-2"/>
    <s v="SAD-SF-2"/>
    <s v="SAD-SF-2-N-2_S0-0_S_29"/>
    <n v="29"/>
    <s v="black"/>
    <s v="TRWP"/>
    <x v="1"/>
    <x v="1"/>
    <n v="0"/>
    <s v="rubbery texture, bounces back, could make dents."/>
    <n v="0"/>
    <n v="0.50900000000000001"/>
    <n v="1.169"/>
    <n v="0.68100000000000005"/>
    <n v="0"/>
    <s v="Y"/>
    <s v="SAD-SF-2-N-2_S0-0_S_29.SPA"/>
    <s v="Y"/>
    <x v="5"/>
    <s v="Vladimirivanovite__R130034__Infrared__Infrared_Data_Processed__1262"/>
    <s v="RRUFF"/>
    <n v="0"/>
    <s v="ABSORBANCE"/>
    <n v="0"/>
    <s v="Minerals"/>
    <x v="2"/>
    <x v="2"/>
    <x v="1"/>
    <x v="2"/>
  </r>
  <r>
    <x v="1"/>
    <s v="Stormflow"/>
    <n v="2"/>
    <s v="C"/>
    <s v="Inside Thalweg"/>
    <n v="1.19"/>
    <s v="SF-2"/>
    <s v="SAD-SF-2-N-2"/>
    <s v="SAD-SF-2"/>
    <s v="SAD-SF-2-N-2_S0-0_S_41"/>
    <n v="41"/>
    <s v="blue"/>
    <s v="fragment"/>
    <x v="1"/>
    <x v="2"/>
    <n v="0"/>
    <n v="0"/>
    <n v="0"/>
    <n v="0.25900000000000001"/>
    <n v="1.492"/>
    <n v="0.22700000000000001"/>
    <n v="0"/>
    <s v="Y"/>
    <s v="SAD-SF-2-N-2_S0-0_S_41.SPA"/>
    <s v="Y"/>
    <x v="0"/>
    <s v="CA"/>
    <s v="Moore Institute for Plastic Pollution Research"/>
    <s v="Reflectance"/>
    <n v="0"/>
    <s v="Reflectance"/>
    <n v="0"/>
    <x v="11"/>
    <x v="10"/>
    <x v="0"/>
    <x v="0"/>
  </r>
  <r>
    <x v="1"/>
    <s v="Stormflow"/>
    <n v="2"/>
    <s v="C"/>
    <s v="Inside Thalweg"/>
    <n v="1.19"/>
    <s v="SF-2"/>
    <s v="SAD-SF-2-N-2"/>
    <s v="SAD-SF-2"/>
    <s v="SAD-SF-2-N-2_S0-0_T_60"/>
    <n v="60"/>
    <s v="black"/>
    <s v="TRWP"/>
    <x v="1"/>
    <x v="1"/>
    <n v="0"/>
    <s v="rubbery texture, bounces back, could make dents."/>
    <n v="0"/>
    <n v="0.20300000000000001"/>
    <n v="0.77400000000000002"/>
    <n v="0.40899999999999997"/>
    <n v="0"/>
    <s v="Y"/>
    <s v="SAD-SF-2-N-2_S0-0_T_60.SPA"/>
    <s v="Y"/>
    <x v="1"/>
    <s v="mastix - mastic"/>
    <s v="archaeometrielabor"/>
    <n v="0"/>
    <s v="TRANSMITTANCE"/>
    <n v="0"/>
    <s v="Paints"/>
    <x v="3"/>
    <x v="2"/>
    <x v="1"/>
    <x v="2"/>
  </r>
  <r>
    <x v="1"/>
    <s v="Stormflow"/>
    <n v="2"/>
    <s v="C"/>
    <s v="Inside Thalweg"/>
    <n v="1.19"/>
    <s v="SF-2"/>
    <s v="SAD-SF-2-N-2"/>
    <s v="SAD-SF-2"/>
    <s v="SAD-SF-2-N-2_S0-0_U_61"/>
    <n v="61"/>
    <s v="black"/>
    <s v="TRWP"/>
    <x v="1"/>
    <x v="1"/>
    <n v="0"/>
    <s v="rubbery texture, bounces back."/>
    <n v="0"/>
    <n v="0.312"/>
    <n v="1.379"/>
    <n v="0.51500000000000001"/>
    <n v="0"/>
    <s v="Y"/>
    <s v="SAD-SF-2-N-2_S0-0_U_61.SPA"/>
    <s v="Y"/>
    <x v="5"/>
    <s v="Goethite__R050142-1__Infrared__Infrared_Data_Processed__781"/>
    <s v="RRUFF"/>
    <n v="0"/>
    <s v="ABSORBANCE"/>
    <n v="0"/>
    <s v="Minerals"/>
    <x v="2"/>
    <x v="2"/>
    <x v="1"/>
    <x v="2"/>
  </r>
  <r>
    <x v="1"/>
    <s v="Stormflow"/>
    <n v="2"/>
    <s v="C"/>
    <s v="Inside Thalweg"/>
    <n v="1.19"/>
    <s v="SF-2"/>
    <s v="SAD-SF-2-N-2"/>
    <s v="SAD-SF-2"/>
    <s v="SAD-SF-2-N-2_S0-0_V_26"/>
    <n v="26"/>
    <s v="black"/>
    <s v="fragment"/>
    <x v="1"/>
    <x v="1"/>
    <n v="0"/>
    <n v="0"/>
    <n v="0"/>
    <n v="0.13100000000000001"/>
    <n v="0.78"/>
    <n v="0.315"/>
    <n v="0"/>
    <s v="Y"/>
    <s v="SAD-SF-2-N-2_S0-0_V_26.SPA"/>
    <s v="Y"/>
    <x v="5"/>
    <s v="Acronal"/>
    <s v="archaeometrielabor"/>
    <n v="0"/>
    <s v="TRANSMITTANCE"/>
    <n v="0"/>
    <s v="Paints"/>
    <x v="3"/>
    <x v="2"/>
    <x v="1"/>
    <x v="2"/>
  </r>
  <r>
    <x v="1"/>
    <s v="Stormflow"/>
    <n v="2"/>
    <s v="C"/>
    <s v="Inside Thalweg"/>
    <n v="1.19"/>
    <s v="SF-2"/>
    <s v="SAD-SF-2-N-2"/>
    <s v="SAD-SF-2"/>
    <s v="SAD-SF-2-N-2_S0-0_W_11"/>
    <n v="11"/>
    <s v="black"/>
    <s v="TRWP"/>
    <x v="1"/>
    <x v="1"/>
    <n v="0"/>
    <s v="rubbery texture, bounces back."/>
    <n v="0"/>
    <n v="0.125"/>
    <n v="0.78300000000000003"/>
    <n v="0.311"/>
    <n v="0"/>
    <s v="Y"/>
    <s v="SAD-SF-2-N-2_S0-0_W_11.SPA"/>
    <s v="Y"/>
    <x v="0"/>
    <s v="Amber (Baltic; A. Nissenbaum)"/>
    <s v="Kimmel_Center"/>
    <n v="0"/>
    <s v="ABSORBANCE"/>
    <n v="0"/>
    <s v="Organic Materials, Minerals, Archeology"/>
    <x v="2"/>
    <x v="2"/>
    <x v="1"/>
    <x v="2"/>
  </r>
  <r>
    <x v="1"/>
    <s v="Stormflow"/>
    <n v="2"/>
    <s v="C"/>
    <s v="Inside Thalweg"/>
    <n v="1.19"/>
    <s v="SF-2"/>
    <s v="SAD-SF-2-N-2"/>
    <s v="SAD-SF-2"/>
    <s v="SAD-SF-2-N-2_S0-0_X_19"/>
    <n v="19"/>
    <s v="black"/>
    <s v="TRWP"/>
    <x v="1"/>
    <x v="1"/>
    <n v="0"/>
    <s v="rubbery texture, bounces back, could make dents."/>
    <n v="0"/>
    <n v="0.16400000000000001"/>
    <n v="0.54100000000000004"/>
    <n v="0.45200000000000001"/>
    <n v="0"/>
    <s v="Y"/>
    <s v="SAD-SF-2-N-2_S0-0_X_19.SPA"/>
    <s v="Y"/>
    <x v="5"/>
    <s v="Soil"/>
    <s v="USDA"/>
    <s v="Reflection"/>
    <n v="0"/>
    <s v="Reflection"/>
    <n v="0"/>
    <x v="3"/>
    <x v="2"/>
    <x v="1"/>
    <x v="2"/>
  </r>
  <r>
    <x v="1"/>
    <s v="Stormflow"/>
    <n v="2"/>
    <s v="C"/>
    <s v="Inside Thalweg"/>
    <n v="1.19"/>
    <s v="SF-2"/>
    <s v="SAD-SF-2-N-2"/>
    <s v="SAD-SF-2"/>
    <s v="SAD-SF-2-N-2_S0-0_X_21"/>
    <n v="21"/>
    <s v="blue"/>
    <s v="fragment"/>
    <x v="1"/>
    <x v="2"/>
    <n v="0"/>
    <n v="0"/>
    <s v="done"/>
    <n v="1.284"/>
    <n v="1.8009999999999999"/>
    <n v="1.224"/>
    <n v="0"/>
    <s v="Y"/>
    <s v="SAD-SF-2-N-2_S0-0_X_21.SPA"/>
    <s v="Y"/>
    <x v="0"/>
    <s v="PVC.1"/>
    <s v="Moore Institute for Plastic Pollution Research"/>
    <s v="Reflectance"/>
    <n v="0"/>
    <s v="Reflectance"/>
    <n v="0"/>
    <x v="5"/>
    <x v="4"/>
    <x v="0"/>
    <x v="0"/>
  </r>
  <r>
    <x v="1"/>
    <s v="Stormflow"/>
    <n v="2"/>
    <s v="C"/>
    <s v="Inside Thalweg"/>
    <n v="1.19"/>
    <s v="SF-2"/>
    <s v="SAD-SF-2-N-2"/>
    <s v="SAD-SF-2"/>
    <s v="SAD-SF-2-N-2_S0-0_X_31"/>
    <n v="31"/>
    <s v="black"/>
    <s v="TRWP"/>
    <x v="1"/>
    <x v="1"/>
    <n v="0"/>
    <s v="rubbery texture, bounces back, emits a powdery form."/>
    <n v="0"/>
    <n v="9.8000000000000004E-2"/>
    <n v="0.69699999999999995"/>
    <n v="0.25600000000000001"/>
    <n v="0"/>
    <s v="Y"/>
    <s v="SAD-SF-2-N-2_S0-0_X_31.SPA"/>
    <s v="Y"/>
    <x v="0"/>
    <s v="PEST"/>
    <s v="Moore Institute for Plastic Pollution Research"/>
    <s v="Reflectance"/>
    <n v="0"/>
    <s v="Reflectance"/>
    <n v="0"/>
    <x v="4"/>
    <x v="2"/>
    <x v="0"/>
    <x v="0"/>
  </r>
  <r>
    <x v="1"/>
    <s v="Stormflow"/>
    <n v="3"/>
    <s v="LB"/>
    <s v="Outside Thalweg_2"/>
    <n v="1.18"/>
    <s v="SF-2"/>
    <s v="SAD-SF-2-N-3"/>
    <s v="SAD-SF-2"/>
    <s v="SAD-SF-2-N-3_S0-0_A_3"/>
    <n v="3"/>
    <s v="green"/>
    <s v="fragment"/>
    <x v="1"/>
    <x v="3"/>
    <n v="0"/>
    <n v="0"/>
    <n v="0"/>
    <n v="1.778"/>
    <n v="2.6789999999999998"/>
    <n v="1.734"/>
    <n v="0"/>
    <s v="Y"/>
    <s v="SAD-SF-2-N-3_S0-0_A_3.SPA"/>
    <s v="Y"/>
    <x v="0"/>
    <s v="Polyethylene, low Mw ~4,000 by GPC"/>
    <s v="NIST Chem Web Book"/>
    <n v="0"/>
    <s v="Reflectance"/>
    <n v="0"/>
    <s v="Polymer, Minerals, Organic Materials"/>
    <x v="1"/>
    <x v="1"/>
    <x v="0"/>
    <x v="0"/>
  </r>
  <r>
    <x v="1"/>
    <s v="Stormflow"/>
    <n v="3"/>
    <s v="LB"/>
    <s v="Outside Thalweg_2"/>
    <n v="1.18"/>
    <s v="SF-2"/>
    <s v="SAD-SF-2-N-3"/>
    <s v="SAD-SF-2"/>
    <s v="SAD-SF-2-N-3_S0-0_A_4"/>
    <n v="4"/>
    <s v="black"/>
    <s v="fragment"/>
    <x v="1"/>
    <x v="1"/>
    <n v="0"/>
    <n v="0"/>
    <n v="0"/>
    <n v="0.33100000000000002"/>
    <n v="0.86599999999999999"/>
    <n v="0.55500000000000005"/>
    <n v="0"/>
    <s v="Y"/>
    <s v="SAD-SF-2-N-3_S0-0_A_4.SPA"/>
    <s v="Y"/>
    <x v="1"/>
    <s v="HDPE.2"/>
    <s v="Moore Institute for Plastic Pollution Research"/>
    <s v="Reflectance"/>
    <n v="0"/>
    <s v="Reflectance"/>
    <n v="0"/>
    <x v="1"/>
    <x v="1"/>
    <x v="0"/>
    <x v="0"/>
  </r>
  <r>
    <x v="1"/>
    <s v="Stormflow"/>
    <n v="3"/>
    <s v="LB"/>
    <s v="Outside Thalweg_2"/>
    <n v="1.18"/>
    <s v="SF-2"/>
    <s v="SAD-SF-2-N-3"/>
    <s v="SAD-SF-2"/>
    <s v="SAD-SF-2-N-3_S0-0_B_6"/>
    <n v="6"/>
    <s v="White"/>
    <s v="foam"/>
    <x v="1"/>
    <x v="5"/>
    <n v="0"/>
    <n v="0"/>
    <n v="0"/>
    <n v="2.81"/>
    <n v="2.0790000000000002"/>
    <n v="1.889"/>
    <n v="0"/>
    <s v="Y"/>
    <s v="SAD-SF-2-N-3_S0-0_B_6.SPA"/>
    <s v="Y"/>
    <x v="0"/>
    <s v="PS"/>
    <s v="Moore Institute for Plastic Pollution Research"/>
    <s v="Reflectance"/>
    <n v="0"/>
    <s v="Reflectance"/>
    <n v="0"/>
    <x v="13"/>
    <x v="9"/>
    <x v="0"/>
    <x v="0"/>
  </r>
  <r>
    <x v="1"/>
    <s v="Stormflow"/>
    <n v="3"/>
    <s v="LB"/>
    <s v="Outside Thalweg_2"/>
    <n v="1.18"/>
    <s v="SF-2"/>
    <s v="SAD-SF-2-N-3"/>
    <s v="SAD-SF-2"/>
    <s v="SAD-SF-2-N-3_S0-0_B_51"/>
    <n v="51"/>
    <s v="black"/>
    <s v="fragment"/>
    <x v="1"/>
    <x v="1"/>
    <n v="0"/>
    <n v="0"/>
    <n v="0"/>
    <n v="8.6999999999999994E-2"/>
    <n v="0.75900000000000001"/>
    <n v="0.19700000000000001"/>
    <n v="0"/>
    <s v="Y"/>
    <s v="SAD-SF-2-N-3_S0-0_B_51.SPA"/>
    <s v="Y"/>
    <x v="0"/>
    <s v="PP 19. White Fiber"/>
    <s v="FLOPP, De Frond et al. 2021"/>
    <n v="0"/>
    <s v="TRANSMITTANCE"/>
    <n v="0"/>
    <s v="Polymers"/>
    <x v="1"/>
    <x v="3"/>
    <x v="0"/>
    <x v="0"/>
  </r>
  <r>
    <x v="1"/>
    <s v="Stormflow"/>
    <n v="3"/>
    <s v="LB"/>
    <s v="Outside Thalweg_2"/>
    <n v="1.18"/>
    <s v="SF-2"/>
    <s v="SAD-SF-2-N-3"/>
    <s v="SAD-SF-2"/>
    <s v="SAD-SF-2-N-3_S0-0_C_48"/>
    <n v="48"/>
    <s v="White"/>
    <s v="fragment"/>
    <x v="1"/>
    <x v="5"/>
    <n v="0"/>
    <n v="0"/>
    <n v="0"/>
    <n v="5.1999999999999998E-2"/>
    <n v="0.435"/>
    <n v="0.22800000000000001"/>
    <n v="1.341"/>
    <s v="Y"/>
    <s v="SAD-SF-2-N-3_S0-0_C_48.SPA"/>
    <s v="Y"/>
    <x v="0"/>
    <s v="PS"/>
    <s v="Moore Institute for Plastic Pollution Research"/>
    <s v="Reflectance"/>
    <n v="0"/>
    <s v="Reflectance"/>
    <n v="0"/>
    <x v="13"/>
    <x v="9"/>
    <x v="0"/>
    <x v="0"/>
  </r>
  <r>
    <x v="1"/>
    <s v="Stormflow"/>
    <n v="3"/>
    <s v="LB"/>
    <s v="Outside Thalweg_2"/>
    <n v="1.18"/>
    <s v="SF-2"/>
    <s v="SAD-SF-2-N-3"/>
    <s v="SAD-SF-2"/>
    <s v="SAD-SF-2-N-3_S0-0_C_53"/>
    <n v="53"/>
    <s v="White"/>
    <s v="fragment"/>
    <x v="1"/>
    <x v="5"/>
    <n v="0"/>
    <n v="0"/>
    <n v="0"/>
    <n v="6.3150000000000004"/>
    <n v="3.4049999999999998"/>
    <n v="2.5529999999999999"/>
    <n v="1.341"/>
    <s v="Y"/>
    <s v="SAD-SF-2-N-3_S0-0_C_53.SPA"/>
    <s v="Y"/>
    <x v="0"/>
    <s v="mastix - mastic"/>
    <s v="archaeometrielabor"/>
    <n v="0"/>
    <s v="TRANSMITTANCE"/>
    <n v="0"/>
    <s v="Paints"/>
    <x v="3"/>
    <x v="2"/>
    <x v="1"/>
    <x v="2"/>
  </r>
  <r>
    <x v="1"/>
    <s v="Low Flow"/>
    <n v="3"/>
    <s v="LB"/>
    <s v="Outside Thalweg_2"/>
    <n v="0.17"/>
    <s v="DF-2"/>
    <s v="SAD-DF-2-N-3"/>
    <s v="SAD-DF-2"/>
    <s v="SAD-DF-2-N-3_S0-0_D_10"/>
    <n v="10"/>
    <s v="black"/>
    <s v="fragment"/>
    <x v="1"/>
    <x v="1"/>
    <n v="0"/>
    <n v="0"/>
    <n v="0"/>
    <n v="0.14699999999999999"/>
    <n v="0.61699999999999999"/>
    <n v="0.40899999999999997"/>
    <n v="0"/>
    <s v="Y"/>
    <s v="SAD-DF-2-N-3_S0-0_D_10.SPA"/>
    <s v="Y"/>
    <x v="0"/>
    <s v="Soil"/>
    <s v="USDA"/>
    <s v="Reflection"/>
    <n v="0"/>
    <s v="Reflection"/>
    <n v="0"/>
    <x v="3"/>
    <x v="2"/>
    <x v="1"/>
    <x v="2"/>
  </r>
  <r>
    <x v="1"/>
    <s v="Low Flow"/>
    <n v="3"/>
    <s v="LB"/>
    <s v="Outside Thalweg_2"/>
    <n v="0.17"/>
    <s v="DF-2"/>
    <s v="SAD-DF-2-N-3"/>
    <s v="SAD-DF-2"/>
    <s v="SAD-DF-2-N-3_S0-0_D_18"/>
    <n v="18"/>
    <s v="black"/>
    <s v="fragment"/>
    <x v="1"/>
    <x v="1"/>
    <n v="0"/>
    <n v="0"/>
    <n v="0"/>
    <n v="0.14899999999999999"/>
    <n v="0.58099999999999996"/>
    <n v="0.45"/>
    <n v="0"/>
    <s v="Y"/>
    <s v="SAD-DF-2-N-3_S0-0_D_18.SPA"/>
    <s v="Y"/>
    <x v="0"/>
    <s v="polypropylene"/>
    <s v="Aline Carvalho"/>
    <s v="ATR"/>
    <n v="0"/>
    <s v="ATR"/>
    <n v="0"/>
    <x v="1"/>
    <x v="3"/>
    <x v="0"/>
    <x v="0"/>
  </r>
  <r>
    <x v="1"/>
    <s v="Stormflow"/>
    <n v="3"/>
    <s v="LB"/>
    <s v="Outside Thalweg_2"/>
    <n v="1.18"/>
    <s v="SF-2"/>
    <s v="SAD-SF-2-N-3"/>
    <s v="SAD-SF-2"/>
    <s v="SAD-SF-2-N-3_S0-0_E_26"/>
    <n v="26"/>
    <s v="black"/>
    <s v="TRWP"/>
    <x v="1"/>
    <x v="1"/>
    <n v="0"/>
    <s v="rubbery texture, bounces back."/>
    <n v="0"/>
    <n v="9.6000000000000002E-2"/>
    <n v="0.55600000000000005"/>
    <n v="0.35299999999999998"/>
    <n v="0"/>
    <s v="Y"/>
    <s v="SAD-SF-2-N-3_S0-0_E_26.SPA"/>
    <s v="Y"/>
    <x v="1"/>
    <s v="Andradite__R040001-1__Infrared__Infrared_Data_Processed__1003"/>
    <s v="RRUFF"/>
    <n v="0"/>
    <s v="ABSORBANCE"/>
    <n v="0"/>
    <s v="Minerals"/>
    <x v="2"/>
    <x v="2"/>
    <x v="1"/>
    <x v="2"/>
  </r>
  <r>
    <x v="1"/>
    <s v="Stormflow"/>
    <n v="3"/>
    <s v="LB"/>
    <s v="Outside Thalweg_2"/>
    <n v="1.18"/>
    <s v="SF-2"/>
    <s v="SAD-SF-2-N-3"/>
    <s v="SAD-SF-2"/>
    <s v="SAD-SF-2-N-3_S0-0_F_71"/>
    <n v="71"/>
    <s v="blue"/>
    <s v="fragment"/>
    <x v="1"/>
    <x v="2"/>
    <n v="0"/>
    <n v="0"/>
    <n v="0"/>
    <n v="0.224"/>
    <n v="0.69799999999999995"/>
    <n v="0.55700000000000005"/>
    <n v="0"/>
    <s v="Y"/>
    <s v="SAD-SF-2-N-3_S0-0_F_71.SPA"/>
    <s v="Y"/>
    <x v="5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3"/>
    <s v="LB"/>
    <s v="Outside Thalweg_2"/>
    <n v="1.18"/>
    <s v="SF-2"/>
    <s v="SAD-SF-2-N-3"/>
    <s v="SAD-SF-2"/>
    <s v="SAD-SF-2-N-3_S0-0_I_74"/>
    <n v="74"/>
    <s v="White"/>
    <s v="fragment"/>
    <x v="1"/>
    <x v="5"/>
    <n v="0"/>
    <n v="0"/>
    <s v="done"/>
    <n v="0.996"/>
    <n v="1.7190000000000001"/>
    <n v="1.026"/>
    <n v="0"/>
    <s v="Y"/>
    <s v="SAD-SF-2-N-3_S0-0_I_74.SPA"/>
    <s v="Y"/>
    <x v="0"/>
    <s v="EPS"/>
    <s v="Moore Institute for Plastic Pollution Research"/>
    <s v="Reflectance"/>
    <n v="0"/>
    <s v="Reflectance"/>
    <n v="0"/>
    <x v="13"/>
    <x v="9"/>
    <x v="0"/>
    <x v="0"/>
  </r>
  <r>
    <x v="1"/>
    <s v="Stormflow"/>
    <n v="3"/>
    <s v="LB"/>
    <s v="Outside Thalweg_2"/>
    <n v="1.18"/>
    <s v="SF-2"/>
    <s v="SAD-SF-2-N-3"/>
    <s v="SAD-SF-2"/>
    <s v="SAD-SF-2-N-3_S0-0_J_17"/>
    <n v="17"/>
    <s v="black"/>
    <s v="fragment"/>
    <x v="1"/>
    <x v="1"/>
    <n v="0"/>
    <n v="0"/>
    <n v="0"/>
    <n v="0.182"/>
    <n v="0.76300000000000001"/>
    <n v="0.40500000000000003"/>
    <n v="0"/>
    <s v="Y"/>
    <s v="SAD-SF-2-N-3_S0-0_J_17.SPA"/>
    <s v="Y"/>
    <x v="1"/>
    <s v="Amber (Baltic; A. Nissenbaum)"/>
    <s v="Kimmel_Center"/>
    <n v="0"/>
    <s v="ABSORBANCE"/>
    <n v="0"/>
    <s v="Organic Materials, Minerals, Archeology"/>
    <x v="2"/>
    <x v="2"/>
    <x v="1"/>
    <x v="2"/>
  </r>
  <r>
    <x v="1"/>
    <s v="Stormflow"/>
    <n v="3"/>
    <s v="LB"/>
    <s v="Outside Thalweg_2"/>
    <n v="1.18"/>
    <s v="SF-2"/>
    <s v="SAD-SF-2-N-3"/>
    <s v="SAD-SF-2"/>
    <s v="SAD-SF-2-N-3_S0-0_J_33"/>
    <n v="33"/>
    <s v="black"/>
    <s v="TRWP"/>
    <x v="1"/>
    <x v="1"/>
    <n v="0"/>
    <s v="rubbery texture, bounces back."/>
    <n v="0"/>
    <n v="0.17"/>
    <n v="0.878"/>
    <n v="0.36199999999999999"/>
    <n v="0"/>
    <s v="Y"/>
    <s v="SAD-SF-2-N-3_S0-0_J_33.SPA"/>
    <s v="Y"/>
    <x v="0"/>
    <s v="PEST"/>
    <s v="Moore Institute for Plastic Pollution Research"/>
    <s v="Reflectance"/>
    <n v="0"/>
    <s v="Reflectance"/>
    <n v="0"/>
    <x v="4"/>
    <x v="2"/>
    <x v="0"/>
    <x v="0"/>
  </r>
  <r>
    <x v="1"/>
    <s v="Stormflow"/>
    <n v="3"/>
    <s v="LB"/>
    <s v="Outside Thalweg_2"/>
    <n v="1.18"/>
    <s v="SF-2"/>
    <s v="SAD-SF-2-N-3"/>
    <s v="SAD-SF-2"/>
    <s v="SAD-SF-2-N-3_S0-0_K_23"/>
    <n v="23"/>
    <s v="black"/>
    <s v="TRWP"/>
    <x v="1"/>
    <x v="1"/>
    <n v="0"/>
    <s v="rubbery texture, bounces back, could make dents in the particle."/>
    <n v="0"/>
    <n v="0.33800000000000002"/>
    <n v="0.89700000000000002"/>
    <n v="0.59199999999999997"/>
    <n v="0"/>
    <s v="Y"/>
    <s v="SAD-SF-2-N-3_S0-0_K_23.SPA"/>
    <s v="Y"/>
    <x v="4"/>
    <s v="Cornwallite"/>
    <s v="RRUFF"/>
    <n v="0"/>
    <n v="0"/>
    <n v="0"/>
    <s v="Minerals"/>
    <x v="2"/>
    <x v="2"/>
    <x v="1"/>
    <x v="1"/>
  </r>
  <r>
    <x v="1"/>
    <s v="Stormflow"/>
    <n v="3"/>
    <s v="LB"/>
    <s v="Outside Thalweg_2"/>
    <n v="1.18"/>
    <s v="SF-2"/>
    <s v="SAD-SF-2-N-3"/>
    <s v="SAD-SF-2"/>
    <s v="SAD-SF-2-N-3_S0-0_K_25"/>
    <n v="25"/>
    <s v="black"/>
    <s v="TRWP"/>
    <x v="1"/>
    <x v="1"/>
    <n v="0"/>
    <s v="rubbery texture, bounces back."/>
    <n v="0"/>
    <n v="0.17100000000000001"/>
    <n v="0.57999999999999996"/>
    <n v="0.45"/>
    <n v="0"/>
    <s v="Y"/>
    <s v="SAD-SF-2-N-3_S0-0_K_25.SPA"/>
    <s v="Y"/>
    <x v="0"/>
    <s v="Titanite"/>
    <s v="RRUFF"/>
    <n v="0"/>
    <n v="0"/>
    <n v="0"/>
    <s v="Minerals"/>
    <x v="2"/>
    <x v="2"/>
    <x v="1"/>
    <x v="2"/>
  </r>
  <r>
    <x v="1"/>
    <s v="Stormflow"/>
    <n v="3"/>
    <s v="LB"/>
    <s v="Outside Thalweg_2"/>
    <n v="1.18"/>
    <s v="SF-2"/>
    <s v="SAD-SF-2-N-3"/>
    <s v="SAD-SF-2"/>
    <s v="SAD-SF-2-N-3_S0-0_K_26"/>
    <n v="26"/>
    <s v="blue"/>
    <s v="fragment"/>
    <x v="1"/>
    <x v="2"/>
    <n v="0"/>
    <n v="0"/>
    <n v="0"/>
    <n v="8.5000000000000006E-2"/>
    <n v="0.443"/>
    <n v="0.30299999999999999"/>
    <n v="0"/>
    <s v="Y"/>
    <s v="SAD-SF-2-N-3_S0-0_K_26.SPA"/>
    <s v="Y"/>
    <x v="1"/>
    <s v="PVC.1"/>
    <s v="Moore Institute for Plastic Pollution Research"/>
    <s v="Reflectance"/>
    <n v="0"/>
    <s v="Reflectance"/>
    <n v="0"/>
    <x v="5"/>
    <x v="4"/>
    <x v="0"/>
    <x v="0"/>
  </r>
  <r>
    <x v="1"/>
    <s v="Stormflow"/>
    <n v="3"/>
    <s v="LB"/>
    <s v="Outside Thalweg_2"/>
    <n v="1.18"/>
    <s v="SF-2"/>
    <s v="SAD-SF-2-N-3"/>
    <s v="SAD-SF-2"/>
    <s v="SAD-SF-2-N-3_S0-0_M_2"/>
    <n v="2"/>
    <s v="White"/>
    <s v="fragment"/>
    <x v="1"/>
    <x v="5"/>
    <n v="0"/>
    <n v="0"/>
    <n v="0"/>
    <n v="0.35"/>
    <n v="1.1559999999999999"/>
    <n v="0.59899999999999998"/>
    <n v="0"/>
    <s v="Y"/>
    <s v="SAD-SF-2-N-3_S0-0_M_2.SPA"/>
    <s v="Y"/>
    <x v="1"/>
    <s v="Acronal"/>
    <s v="archaeometrielabor"/>
    <n v="0"/>
    <s v="TRANSMITTANCE"/>
    <n v="0"/>
    <s v="Paints"/>
    <x v="3"/>
    <x v="2"/>
    <x v="1"/>
    <x v="2"/>
  </r>
  <r>
    <x v="1"/>
    <s v="Stormflow"/>
    <n v="3"/>
    <s v="LB"/>
    <s v="Outside Thalweg_2"/>
    <n v="1.18"/>
    <s v="SF-2"/>
    <s v="SAD-SF-2-N-3"/>
    <s v="SAD-SF-2"/>
    <s v="SAD-SF-2-N-3_S0-0_M_32"/>
    <n v="32"/>
    <s v="black"/>
    <s v="TRWP"/>
    <x v="1"/>
    <x v="1"/>
    <n v="0"/>
    <s v="rubbery texture, bounces back."/>
    <n v="0"/>
    <n v="0.23200000000000001"/>
    <n v="0.77"/>
    <n v="0.47199999999999998"/>
    <n v="0"/>
    <s v="Y"/>
    <s v="SAD-SF-2-N-3_S0-0_M_32.SPA"/>
    <s v="Y"/>
    <x v="0"/>
    <s v="Grossular__R050081-1__Infrared__Infrared_Data_Processed__1234"/>
    <s v="RRUFF"/>
    <n v="0"/>
    <s v="ABSORBANCE"/>
    <n v="0"/>
    <s v="Minerals"/>
    <x v="2"/>
    <x v="2"/>
    <x v="1"/>
    <x v="2"/>
  </r>
  <r>
    <x v="1"/>
    <s v="Stormflow"/>
    <n v="3"/>
    <s v="LB"/>
    <s v="Outside Thalweg_2"/>
    <n v="1.18"/>
    <s v="SF-2"/>
    <s v="SAD-SF-2-N-3"/>
    <s v="SAD-SF-2"/>
    <s v="SAD-SF-2-N-3_S0-0_N_5"/>
    <n v="5"/>
    <s v="black"/>
    <s v="TRWP"/>
    <x v="1"/>
    <x v="1"/>
    <n v="0"/>
    <s v="rubbery texture, bounces back."/>
    <n v="0"/>
    <n v="0.13800000000000001"/>
    <n v="0.52100000000000002"/>
    <n v="0.435"/>
    <n v="0"/>
    <s v="Y"/>
    <s v="SAD-SF-2-N-3_S0-0_N_5.SPA"/>
    <s v="Y"/>
    <x v="0"/>
    <s v="Andradite"/>
    <s v="RRUFF"/>
    <n v="0"/>
    <n v="0"/>
    <n v="0"/>
    <s v="Minerals"/>
    <x v="2"/>
    <x v="2"/>
    <x v="1"/>
    <x v="2"/>
  </r>
  <r>
    <x v="1"/>
    <s v="Stormflow"/>
    <n v="3"/>
    <s v="LB"/>
    <s v="Outside Thalweg_2"/>
    <n v="1.18"/>
    <s v="SF-2"/>
    <s v="SAD-SF-2-N-3"/>
    <s v="SAD-SF-2"/>
    <s v="SAD-SF-2-N-3_S0-0_P_50"/>
    <n v="50"/>
    <s v="yellow"/>
    <s v="fragment"/>
    <x v="1"/>
    <x v="6"/>
    <n v="0"/>
    <n v="0"/>
    <n v="0"/>
    <n v="0.27700000000000002"/>
    <n v="0.878"/>
    <n v="0.51500000000000001"/>
    <n v="0"/>
    <s v="Y"/>
    <s v="SAD-SF-2-N-3_S0-0_P_50.SPA"/>
    <s v="Y"/>
    <x v="0"/>
    <s v="Egg yolk"/>
    <s v="Kimmel_Center"/>
    <n v="0"/>
    <s v="ABSORBANCE"/>
    <n v="0"/>
    <s v="Organic Materials, Minerals, Archeology"/>
    <x v="12"/>
    <x v="2"/>
    <x v="1"/>
    <x v="2"/>
  </r>
  <r>
    <x v="1"/>
    <s v="Stormflow"/>
    <n v="3"/>
    <s v="LB"/>
    <s v="Outside Thalweg_2"/>
    <n v="1.18"/>
    <s v="SF-2"/>
    <s v="SAD-SF-2-N-3"/>
    <s v="SAD-SF-2"/>
    <s v="SAD-SF-2-N-3_S0-0_Q_31"/>
    <n v="31"/>
    <s v="White"/>
    <s v="foam"/>
    <x v="1"/>
    <x v="5"/>
    <n v="0"/>
    <n v="0"/>
    <n v="0"/>
    <n v="0.78500000000000003"/>
    <n v="1.224"/>
    <n v="0.90400000000000003"/>
    <n v="0"/>
    <s v="Y"/>
    <s v="SAD-SF-2-N-3_S0-0_Q_31.SPA"/>
    <s v="Y"/>
    <x v="0"/>
    <s v="EPS"/>
    <s v="Moore Institute for Plastic Pollution Research"/>
    <s v="Reflectance"/>
    <n v="0"/>
    <s v="Reflectance"/>
    <n v="0"/>
    <x v="13"/>
    <x v="9"/>
    <x v="0"/>
    <x v="0"/>
  </r>
  <r>
    <x v="1"/>
    <s v="Stormflow"/>
    <n v="3"/>
    <s v="LB"/>
    <s v="Outside Thalweg_2"/>
    <n v="1.18"/>
    <s v="SF-2"/>
    <s v="SAD-SF-2-N-3"/>
    <s v="SAD-SF-2"/>
    <s v="SAD-SF-2-N-3_S0-0_R_7"/>
    <n v="7"/>
    <s v="gray"/>
    <s v="fragment"/>
    <x v="1"/>
    <x v="1"/>
    <n v="0"/>
    <n v="0"/>
    <n v="0"/>
    <n v="2.16"/>
    <n v="2.3660000000000001"/>
    <n v="1.5209999999999999"/>
    <n v="0"/>
    <s v="Y"/>
    <s v="SAD-SF-2-N-3_S0-0_R_7.SPA"/>
    <s v="Y"/>
    <x v="5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3"/>
    <s v="LB"/>
    <s v="Outside Thalweg_2"/>
    <n v="1.18"/>
    <s v="SF-2"/>
    <s v="SAD-SF-2-N-3"/>
    <s v="SAD-SF-2"/>
    <s v="SAD-SF-2-N-3_S0-0_R_36"/>
    <n v="36"/>
    <s v="black"/>
    <s v="fragment"/>
    <x v="1"/>
    <x v="1"/>
    <n v="0"/>
    <s v="could make dents, particle could be flattened."/>
    <n v="0"/>
    <n v="0.06"/>
    <n v="0.33700000000000002"/>
    <n v="0.29399999999999998"/>
    <n v="0"/>
    <s v="Y"/>
    <s v="SAD-SF-2-N-3_S0-0_R_36.SPA"/>
    <s v="Y"/>
    <x v="4"/>
    <s v="Andradite__R050377-1__Infrared__Infrared_Data_Processed__604"/>
    <s v="RRUFF"/>
    <n v="0"/>
    <s v="ABSORBANCE"/>
    <n v="0"/>
    <s v="Minerals"/>
    <x v="2"/>
    <x v="2"/>
    <x v="1"/>
    <x v="1"/>
  </r>
  <r>
    <x v="1"/>
    <s v="Stormflow"/>
    <n v="3"/>
    <s v="LB"/>
    <s v="Outside Thalweg_2"/>
    <n v="1.18"/>
    <s v="SF-2"/>
    <s v="SAD-SF-2-N-3"/>
    <s v="SAD-SF-2"/>
    <s v="SAD-SF-2-N-3_S0-0_S_38"/>
    <n v="38"/>
    <s v="blue"/>
    <s v="fragment"/>
    <x v="1"/>
    <x v="2"/>
    <n v="0"/>
    <n v="0"/>
    <n v="0"/>
    <n v="0.89600000000000002"/>
    <n v="2.4180000000000001"/>
    <n v="0.58199999999999996"/>
    <n v="0"/>
    <s v="Y"/>
    <s v="SAD-SF-2-N-3_S0-0_S_38.SPA"/>
    <s v="Y"/>
    <x v="1"/>
    <s v="PET.2"/>
    <s v="Moore Institute for Plastic Pollution Research"/>
    <s v="Reflectance"/>
    <n v="0"/>
    <s v="Reflectance"/>
    <n v="0"/>
    <x v="0"/>
    <x v="0"/>
    <x v="0"/>
    <x v="0"/>
  </r>
  <r>
    <x v="1"/>
    <s v="Stormflow"/>
    <n v="3"/>
    <s v="LB"/>
    <s v="Outside Thalweg_2"/>
    <n v="1.18"/>
    <s v="SF-2"/>
    <s v="SAD-SF-2-N-3"/>
    <s v="SAD-SF-2"/>
    <s v="SAD-SF-2-N-3_S0-0_S_60"/>
    <n v="60"/>
    <s v="black"/>
    <s v="fragment"/>
    <x v="1"/>
    <x v="1"/>
    <n v="0"/>
    <n v="0"/>
    <n v="0"/>
    <n v="0.23899999999999999"/>
    <n v="1.032"/>
    <n v="0.378"/>
    <n v="0"/>
    <s v="Y"/>
    <s v="SAD-SF-2-N-3_S0-0_S_60.SPA"/>
    <s v="Y"/>
    <x v="0"/>
    <s v="PVC.1"/>
    <s v="Moore Institute for Plastic Pollution Research"/>
    <s v="Reflectance"/>
    <n v="0"/>
    <s v="Reflectance"/>
    <n v="0"/>
    <x v="5"/>
    <x v="4"/>
    <x v="0"/>
    <x v="0"/>
  </r>
  <r>
    <x v="1"/>
    <s v="Stormflow"/>
    <n v="3"/>
    <s v="LB"/>
    <s v="Outside Thalweg_2"/>
    <n v="1.18"/>
    <s v="SF-2"/>
    <s v="SAD-SF-2-N-3"/>
    <s v="SAD-SF-2"/>
    <s v="SAD-SF-2-N-3_S0-0_S_61"/>
    <n v="61"/>
    <s v="White"/>
    <s v="fragment"/>
    <x v="1"/>
    <x v="5"/>
    <n v="0"/>
    <n v="0"/>
    <n v="0"/>
    <n v="0.25"/>
    <n v="0.72899999999999998"/>
    <n v="0.499"/>
    <n v="0"/>
    <s v="Y"/>
    <s v="SAD-SF-2-N-3_S0-0_S_61.SPA"/>
    <s v="Y"/>
    <x v="0"/>
    <s v="CA"/>
    <s v="Moore Institute for Plastic Pollution Research"/>
    <s v="Reflectance"/>
    <n v="0"/>
    <s v="Reflectance"/>
    <n v="0"/>
    <x v="11"/>
    <x v="10"/>
    <x v="0"/>
    <x v="0"/>
  </r>
  <r>
    <x v="1"/>
    <s v="Stormflow"/>
    <n v="3"/>
    <s v="LB"/>
    <s v="Outside Thalweg_2"/>
    <n v="1.18"/>
    <s v="SF-2"/>
    <s v="SAD-SF-2-N-3"/>
    <s v="SAD-SF-2"/>
    <s v="SAD-SF-2-N-3_S0-0_T_24"/>
    <n v="24"/>
    <s v="clear"/>
    <s v="fragment"/>
    <x v="1"/>
    <x v="4"/>
    <n v="0"/>
    <n v="0"/>
    <n v="0"/>
    <n v="3.9319999999999999"/>
    <n v="2.7229999999999999"/>
    <n v="2.024"/>
    <n v="0"/>
    <s v="Y"/>
    <s v="SAD-SF-2-N-3_S0-0_T_24.SPA"/>
    <s v="Y"/>
    <x v="0"/>
    <s v="Glass beads, acid washed, 150-212 microns"/>
    <s v="NIST Chem Web Book"/>
    <n v="0"/>
    <s v="Reflectance"/>
    <n v="0"/>
    <s v="Polymer, Minerals, Organic Materials"/>
    <x v="3"/>
    <x v="2"/>
    <x v="1"/>
    <x v="2"/>
  </r>
  <r>
    <x v="1"/>
    <s v="Stormflow"/>
    <n v="2"/>
    <s v="C"/>
    <s v="Inside Thalweg"/>
    <n v="1.19"/>
    <s v="SF-2"/>
    <s v="SAD-SF-2-N-2"/>
    <s v="SAD-SF-2"/>
    <s v="SAD-SF-2-N-2_S0-0_B_37"/>
    <n v="37"/>
    <s v="gray"/>
    <s v="fragment"/>
    <x v="1"/>
    <x v="1"/>
    <n v="0"/>
    <n v="0"/>
    <n v="0"/>
    <n v="1.2729999999999999"/>
    <n v="2.0790000000000002"/>
    <n v="1.405"/>
    <n v="0"/>
    <s v="Y"/>
    <s v="SAD-SF-2-N-2_S0-0_B_37.SPA"/>
    <s v="Y"/>
    <x v="2"/>
    <s v="ULDPE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1.19"/>
    <s v="SF-2"/>
    <s v="SAD-SF-2-N-2"/>
    <s v="SAD-SF-2"/>
    <s v="SAD-SF-2-N-2_S0-0_C_2"/>
    <n v="2"/>
    <s v="blue"/>
    <s v="fragment"/>
    <x v="1"/>
    <x v="2"/>
    <n v="0"/>
    <n v="0"/>
    <n v="0"/>
    <n v="0.11"/>
    <n v="1.1559999999999999"/>
    <n v="0.186"/>
    <n v="0"/>
    <s v="Y"/>
    <s v="SAD-SF-2-N-2_S0-0_C_2.SPA"/>
    <s v="Y"/>
    <x v="1"/>
    <s v="PP 1. Red Straw Fragment"/>
    <s v="FLOPP, De Frond et al. 2021"/>
    <n v="0"/>
    <s v="TRANSMITTANCE"/>
    <n v="0"/>
    <s v="Polymers"/>
    <x v="1"/>
    <x v="3"/>
    <x v="0"/>
    <x v="0"/>
  </r>
  <r>
    <x v="1"/>
    <s v="Stormflow"/>
    <n v="2"/>
    <s v="C"/>
    <s v="Inside Thalweg"/>
    <n v="1.19"/>
    <s v="SF-2"/>
    <s v="SAD-SF-2-N-2"/>
    <s v="SAD-SF-2"/>
    <s v="SAD-SF-2-N-2_S0-0_D_11"/>
    <n v="11"/>
    <s v="black"/>
    <s v="TRWP"/>
    <x v="1"/>
    <x v="1"/>
    <n v="0"/>
    <s v="rubbery texture, bounces back."/>
    <n v="0"/>
    <n v="0.42899999999999999"/>
    <n v="1.415"/>
    <n v="0.59799999999999998"/>
    <n v="0"/>
    <s v="Y"/>
    <s v="SAD-SF-2-N-2_S0-0_D_11.SPA"/>
    <s v="Y"/>
    <x v="5"/>
    <s v="Olivenite__R050532-1__Infrared__Infrared_Data_Processed__697"/>
    <s v="RRUFF"/>
    <n v="0"/>
    <s v="ABSORBANCE"/>
    <n v="0"/>
    <s v="Minerals"/>
    <x v="2"/>
    <x v="2"/>
    <x v="1"/>
    <x v="2"/>
  </r>
  <r>
    <x v="1"/>
    <s v="Stormflow"/>
    <n v="2"/>
    <s v="C"/>
    <s v="Inside Thalweg"/>
    <n v="1.19"/>
    <s v="SF-2"/>
    <s v="SAD-SF-2-N-2"/>
    <s v="SAD-SF-2"/>
    <s v="SAD-SF-2-N-2_S0-0_D_40"/>
    <n v="40"/>
    <s v="White"/>
    <s v="fragment"/>
    <x v="1"/>
    <x v="5"/>
    <n v="0"/>
    <n v="0"/>
    <n v="0"/>
    <n v="2.5999999999999999E-2"/>
    <n v="0.23400000000000001"/>
    <n v="0.16400000000000001"/>
    <n v="0"/>
    <s v="Y"/>
    <s v="SAD-SF-2-N-2_S0-0_D_40.SPA"/>
    <s v="Y"/>
    <x v="0"/>
    <s v="PEST"/>
    <s v="Moore Institute for Plastic Pollution Research"/>
    <s v="Reflectance"/>
    <n v="0"/>
    <s v="Reflectance"/>
    <n v="0"/>
    <x v="4"/>
    <x v="2"/>
    <x v="0"/>
    <x v="0"/>
  </r>
  <r>
    <x v="1"/>
    <s v="Stormflow"/>
    <n v="2"/>
    <s v="C"/>
    <s v="Inside Thalweg"/>
    <n v="1.19"/>
    <s v="SF-2"/>
    <s v="SAD-SF-2-N-2"/>
    <s v="SAD-SF-2"/>
    <s v="SAD-SF-2-N-2_S0-0_E_4"/>
    <n v="4"/>
    <s v="pink"/>
    <s v="fragment"/>
    <x v="1"/>
    <x v="0"/>
    <n v="0"/>
    <n v="0"/>
    <n v="0"/>
    <n v="4.7E-2"/>
    <n v="0.628"/>
    <n v="0.13800000000000001"/>
    <n v="0"/>
    <s v="Y"/>
    <s v="SAD-SF-2-N-2_S0-0_E_4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1.19"/>
    <s v="SF-2"/>
    <s v="SAD-SF-2-N-2"/>
    <s v="SAD-SF-2"/>
    <s v="SAD-SF-2-N-2_S0-0_E_59"/>
    <n v="59"/>
    <s v="pink"/>
    <s v="fragment"/>
    <x v="1"/>
    <x v="0"/>
    <n v="0"/>
    <n v="0"/>
    <n v="0"/>
    <n v="0.21299999999999999"/>
    <n v="0.77"/>
    <n v="0.44500000000000001"/>
    <n v="0"/>
    <s v="Y"/>
    <s v="SAD-SF-2-N-2_S0-0_E_59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1.19"/>
    <s v="SF-2"/>
    <s v="SAD-SF-2-N-2"/>
    <s v="SAD-SF-2"/>
    <s v="SAD-SF-2-N-2_S0-0_E_71"/>
    <n v="71"/>
    <s v="green"/>
    <s v="fragment"/>
    <x v="1"/>
    <x v="3"/>
    <n v="0"/>
    <n v="0"/>
    <n v="0"/>
    <n v="1.635"/>
    <n v="2.673"/>
    <n v="0.89800000000000002"/>
    <n v="0"/>
    <s v="Y"/>
    <s v="SAD-SF-2-N-2_S0-0_E_71.SPA"/>
    <s v="Y"/>
    <x v="2"/>
    <s v="HDPE.1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1.0900000000000001"/>
    <s v="SF-6"/>
    <s v="SAD-SF-6-N-1"/>
    <s v="SAD-SF-6"/>
    <s v="SAD-SF-6-N-1_S1-1_A_26"/>
    <n v="26"/>
    <s v="clear"/>
    <s v="fragment"/>
    <x v="1"/>
    <x v="4"/>
    <n v="0"/>
    <s v="glitter shape"/>
    <s v="done"/>
    <e v="#N/A"/>
    <e v="#N/A"/>
    <e v="#N/A"/>
    <e v="#N/A"/>
    <s v="Y"/>
    <s v="SAD-SF-6-N-1_S1-1_A_26.SPA"/>
    <n v="0"/>
    <x v="2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1"/>
    <s v="RB"/>
    <s v="Outside Thalweg_1"/>
    <n v="1.0900000000000001"/>
    <s v="SF-6"/>
    <s v="SAD-SF-6-N-1"/>
    <s v="SAD-SF-6"/>
    <s v="SAD-SF-6-N-1_S1-1_A_36"/>
    <n v="36"/>
    <s v="White"/>
    <s v="fragment"/>
    <x v="1"/>
    <x v="5"/>
    <n v="0"/>
    <n v="0"/>
    <s v="done"/>
    <e v="#N/A"/>
    <e v="#N/A"/>
    <e v="#N/A"/>
    <e v="#N/A"/>
    <s v="Y"/>
    <s v="SAD-SF-6-N-1_S1-1_A_36.SPA"/>
    <n v="0"/>
    <x v="1"/>
    <s v="Polyethylene, low Mw ~4,000 by GPC"/>
    <s v="NIST Chem Web Book"/>
    <n v="0"/>
    <s v="Reflectance"/>
    <n v="0"/>
    <s v="Polymer, Minerals, Organic Materials"/>
    <x v="1"/>
    <x v="1"/>
    <x v="0"/>
    <x v="0"/>
  </r>
  <r>
    <x v="1"/>
    <s v="Stormflow"/>
    <n v="1"/>
    <s v="RB"/>
    <s v="Outside Thalweg_1"/>
    <n v="1.0900000000000001"/>
    <s v="SF-6"/>
    <s v="SAD-SF-6-N-1"/>
    <s v="SAD-SF-6"/>
    <s v="SAD-SF-6-N-1_S1-1_A_50"/>
    <n v="50"/>
    <s v="gray"/>
    <s v="fragment"/>
    <x v="1"/>
    <x v="1"/>
    <n v="0"/>
    <n v="0"/>
    <s v="done"/>
    <e v="#N/A"/>
    <e v="#N/A"/>
    <e v="#N/A"/>
    <e v="#N/A"/>
    <s v="Y"/>
    <s v="SAD-SF-6-N-1_S1-1_A_50.SPA"/>
    <n v="0"/>
    <x v="1"/>
    <s v="Triacontane"/>
    <s v="NIST Chem Web Book"/>
    <n v="0"/>
    <s v="Reflectance"/>
    <n v="0"/>
    <s v="Polymer, Minerals, Organic Materials"/>
    <x v="3"/>
    <x v="2"/>
    <x v="1"/>
    <x v="2"/>
  </r>
  <r>
    <x v="1"/>
    <s v="Stormflow"/>
    <n v="1"/>
    <s v="RB"/>
    <s v="Outside Thalweg_1"/>
    <n v="1.0900000000000001"/>
    <s v="SF-6"/>
    <s v="SAD-SF-6-N-1"/>
    <s v="SAD-SF-6"/>
    <s v="SAD-SF-6-N-1_S1-1_B_4"/>
    <n v="4"/>
    <s v="blue"/>
    <s v="fragment"/>
    <x v="1"/>
    <x v="2"/>
    <n v="0"/>
    <n v="0"/>
    <s v="done"/>
    <e v="#N/A"/>
    <e v="#N/A"/>
    <e v="#N/A"/>
    <e v="#N/A"/>
    <s v="Y"/>
    <s v="SAD-SF-6-N-1_S1-1_B_4.SPA"/>
    <n v="0"/>
    <x v="2"/>
    <s v="ULDPE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1.0900000000000001"/>
    <s v="SF-6"/>
    <s v="SAD-SF-6-N-1"/>
    <s v="SAD-SF-6"/>
    <s v="SAD-SF-6-N-1_S1-1_B_10"/>
    <n v="10"/>
    <s v="orange"/>
    <s v="fragment"/>
    <x v="1"/>
    <x v="6"/>
    <n v="0"/>
    <n v="0"/>
    <s v="done"/>
    <e v="#N/A"/>
    <e v="#N/A"/>
    <e v="#N/A"/>
    <e v="#N/A"/>
    <s v="Y"/>
    <s v="SAD-SF-6-N-1_S1-1_B_10.SPA"/>
    <n v="0"/>
    <x v="0"/>
    <s v="HDPE.1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1.0900000000000001"/>
    <s v="SF-6"/>
    <s v="SAD-SF-6-N-1"/>
    <s v="SAD-SF-6"/>
    <s v="SAD-SF-6-N-1_S1-1_B_11"/>
    <n v="11"/>
    <s v="red"/>
    <s v="fragment"/>
    <x v="1"/>
    <x v="0"/>
    <n v="0"/>
    <n v="0"/>
    <s v="done"/>
    <e v="#N/A"/>
    <e v="#N/A"/>
    <e v="#N/A"/>
    <e v="#N/A"/>
    <s v="Y"/>
    <s v="SAD-SF-6-N-1_S1-1_B_11.SPA"/>
    <n v="0"/>
    <x v="5"/>
    <s v="Probe 82, Plextol D360 (Kremer), Dispersion in Ethanol"/>
    <s v="archaeometrielabor"/>
    <n v="0"/>
    <s v="TRANSMITTANCE"/>
    <n v="0"/>
    <s v="Paints"/>
    <x v="3"/>
    <x v="2"/>
    <x v="1"/>
    <x v="2"/>
  </r>
  <r>
    <x v="1"/>
    <s v="Stormflow"/>
    <n v="1"/>
    <s v="RB"/>
    <s v="Outside Thalweg_1"/>
    <n v="1.0900000000000001"/>
    <s v="SF-6"/>
    <s v="SAD-SF-6-N-1"/>
    <s v="SAD-SF-6"/>
    <s v="SAD-SF-6-N-1_S1-1_B_14"/>
    <n v="14"/>
    <s v="red"/>
    <s v="fragment"/>
    <x v="1"/>
    <x v="0"/>
    <n v="0"/>
    <n v="0"/>
    <s v="done"/>
    <e v="#N/A"/>
    <e v="#N/A"/>
    <e v="#N/A"/>
    <e v="#N/A"/>
    <s v="Y"/>
    <s v="SAD-SF-6-N-1_S1-1_B_14.SPA"/>
    <n v="0"/>
    <x v="1"/>
    <s v="PEVA 10. Yellow Fiber"/>
    <s v="FLOPP, De Frond et al. 2021"/>
    <n v="0"/>
    <s v="TRANSMITTANCE"/>
    <n v="0"/>
    <s v="Polymers"/>
    <x v="7"/>
    <x v="5"/>
    <x v="0"/>
    <x v="0"/>
  </r>
  <r>
    <x v="1"/>
    <s v="Stormflow"/>
    <n v="1"/>
    <s v="RB"/>
    <s v="Outside Thalweg_1"/>
    <n v="1.0900000000000001"/>
    <s v="SF-6"/>
    <s v="SAD-SF-6-N-1"/>
    <s v="SAD-SF-6"/>
    <s v="SAD-SF-6-N-1_S1-1_B_16"/>
    <n v="16"/>
    <s v="black"/>
    <s v="fragment"/>
    <x v="1"/>
    <x v="1"/>
    <n v="0"/>
    <s v="could be flattened, ignore white fragments around it"/>
    <s v="done"/>
    <e v="#N/A"/>
    <e v="#N/A"/>
    <e v="#N/A"/>
    <e v="#N/A"/>
    <s v="Y"/>
    <s v="SAD-SF-6-N-1_S1-1_B_16.SPA"/>
    <n v="0"/>
    <x v="0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1"/>
    <s v="RB"/>
    <s v="Outside Thalweg_1"/>
    <n v="1.0900000000000001"/>
    <s v="SF-6"/>
    <s v="SAD-SF-6-N-1"/>
    <s v="SAD-SF-6"/>
    <s v="SAD-SF-6-N-1_S1-1_B_17"/>
    <n v="17"/>
    <s v="gray"/>
    <s v="fragment"/>
    <x v="1"/>
    <x v="1"/>
    <n v="0"/>
    <n v="0"/>
    <s v="done"/>
    <e v="#N/A"/>
    <e v="#N/A"/>
    <e v="#N/A"/>
    <e v="#N/A"/>
    <s v="Y"/>
    <s v="SAD-SF-6-N-1_S1-1_B_17.SPA"/>
    <n v="0"/>
    <x v="0"/>
    <s v="PA66"/>
    <s v="Moore Institute for Plastic Pollution Research"/>
    <s v="Reflectance"/>
    <n v="0"/>
    <s v="Reflectance"/>
    <n v="0"/>
    <x v="9"/>
    <x v="2"/>
    <x v="0"/>
    <x v="0"/>
  </r>
  <r>
    <x v="1"/>
    <s v="Stormflow"/>
    <n v="1"/>
    <s v="RB"/>
    <s v="Outside Thalweg_1"/>
    <n v="1.0900000000000001"/>
    <s v="SF-6"/>
    <s v="SAD-SF-6-N-1"/>
    <s v="SAD-SF-6"/>
    <s v="SAD-SF-6-N-1_S1-1_B_21"/>
    <n v="21"/>
    <s v="green"/>
    <s v="fragment"/>
    <x v="1"/>
    <x v="3"/>
    <n v="0"/>
    <n v="0"/>
    <s v="done"/>
    <e v="#N/A"/>
    <e v="#N/A"/>
    <e v="#N/A"/>
    <e v="#N/A"/>
    <s v="Y"/>
    <s v="SAD-SF-6-N-1_S1-1_B_21.SPA"/>
    <n v="0"/>
    <x v="0"/>
    <s v="H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1.0900000000000001"/>
    <s v="SF-6"/>
    <s v="SAD-SF-6-N-1"/>
    <s v="SAD-SF-6"/>
    <s v="SAD-SF-6-N-1_S1-1_B_26"/>
    <n v="26"/>
    <s v="green"/>
    <s v="fragment"/>
    <x v="1"/>
    <x v="3"/>
    <n v="0"/>
    <n v="0"/>
    <s v="done"/>
    <e v="#N/A"/>
    <e v="#N/A"/>
    <e v="#N/A"/>
    <e v="#N/A"/>
    <s v="Y"/>
    <s v="SAD-SF-6-N-1_S1-1_B_26.SPA"/>
    <n v="0"/>
    <x v="1"/>
    <s v="Amber (Baltic; A. Nissenbaum)"/>
    <s v="Kimmel_Center"/>
    <n v="0"/>
    <s v="ABSORBANCE"/>
    <n v="0"/>
    <s v="Organic Materials, Minerals, Archeology"/>
    <x v="2"/>
    <x v="2"/>
    <x v="1"/>
    <x v="2"/>
  </r>
  <r>
    <x v="1"/>
    <s v="Stormflow"/>
    <n v="1"/>
    <s v="RB"/>
    <s v="Outside Thalweg_1"/>
    <n v="1.0900000000000001"/>
    <s v="SF-6"/>
    <s v="SAD-SF-6-N-1"/>
    <s v="SAD-SF-6"/>
    <s v="SAD-SF-6-N-1_S1-1_B_31"/>
    <n v="31"/>
    <s v="red"/>
    <s v="fragment"/>
    <x v="1"/>
    <x v="0"/>
    <n v="0"/>
    <n v="0"/>
    <s v="done"/>
    <e v="#N/A"/>
    <e v="#N/A"/>
    <e v="#N/A"/>
    <e v="#N/A"/>
    <s v="Y"/>
    <s v="SAD-SF-6-N-1_S1-1_B_31.SPA"/>
    <n v="0"/>
    <x v="5"/>
    <s v="PET.2"/>
    <s v="Moore Institute for Plastic Pollution Research"/>
    <s v="Reflectance"/>
    <n v="0"/>
    <s v="Reflectance"/>
    <n v="0"/>
    <x v="0"/>
    <x v="0"/>
    <x v="0"/>
    <x v="0"/>
  </r>
  <r>
    <x v="1"/>
    <s v="Stormflow"/>
    <n v="1"/>
    <s v="RB"/>
    <s v="Outside Thalweg_1"/>
    <n v="1.0900000000000001"/>
    <s v="SF-6"/>
    <s v="SAD-SF-6-N-1"/>
    <s v="SAD-SF-6"/>
    <s v="SAD-SF-6-N-1_S1-1_B_50"/>
    <n v="50"/>
    <s v="blue"/>
    <s v="fragment"/>
    <x v="1"/>
    <x v="2"/>
    <n v="0"/>
    <n v="0"/>
    <s v="done"/>
    <e v="#N/A"/>
    <e v="#N/A"/>
    <e v="#N/A"/>
    <e v="#N/A"/>
    <s v="Y"/>
    <s v="SAD-SF-6-N-1_S1-1_B_50.SPA"/>
    <n v="0"/>
    <x v="0"/>
    <s v="H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1.0900000000000001"/>
    <s v="SF-6"/>
    <s v="SAD-SF-6-N-1"/>
    <s v="SAD-SF-6"/>
    <s v="SAD-SF-6-N-1_S1-1_C_33"/>
    <n v="33"/>
    <s v="blue"/>
    <s v="fragment"/>
    <x v="1"/>
    <x v="2"/>
    <n v="0"/>
    <n v="0"/>
    <s v="done"/>
    <e v="#N/A"/>
    <e v="#N/A"/>
    <e v="#N/A"/>
    <e v="#N/A"/>
    <s v="Y"/>
    <s v="SAD-SF-6-N-1_S1-1_C_33.SPA"/>
    <n v="0"/>
    <x v="5"/>
    <s v="PVC.1"/>
    <s v="Moore Institute for Plastic Pollution Research"/>
    <s v="Reflectance"/>
    <n v="0"/>
    <s v="Reflectance"/>
    <n v="0"/>
    <x v="5"/>
    <x v="4"/>
    <x v="0"/>
    <x v="0"/>
  </r>
  <r>
    <x v="1"/>
    <s v="Stormflow"/>
    <n v="1"/>
    <s v="RB"/>
    <s v="Outside Thalweg_1"/>
    <n v="1.0900000000000001"/>
    <s v="SF-6"/>
    <s v="SAD-SF-6-N-1"/>
    <s v="SAD-SF-6"/>
    <s v="SAD-SF-6-N-1_S1-1_C_41"/>
    <n v="41"/>
    <s v="blue"/>
    <s v="fragment"/>
    <x v="1"/>
    <x v="2"/>
    <n v="0"/>
    <n v="0"/>
    <s v="done"/>
    <e v="#N/A"/>
    <e v="#N/A"/>
    <e v="#N/A"/>
    <e v="#N/A"/>
    <s v="Y"/>
    <s v="SAD-SF-6-N-1_S1-1_C_41.SPA"/>
    <n v="0"/>
    <x v="1"/>
    <s v="Amber (Chiapas; Dominican Republic)"/>
    <s v="Kimmel_Center"/>
    <n v="0"/>
    <s v="ABSORBANCE"/>
    <n v="0"/>
    <s v="Organic Materials, Minerals, Archeology"/>
    <x v="2"/>
    <x v="2"/>
    <x v="1"/>
    <x v="2"/>
  </r>
  <r>
    <x v="1"/>
    <s v="Stormflow"/>
    <n v="1"/>
    <s v="RB"/>
    <s v="Outside Thalweg_1"/>
    <n v="1.0900000000000001"/>
    <s v="SF-6"/>
    <s v="SAD-SF-6-N-1"/>
    <s v="SAD-SF-6"/>
    <s v="SAD-SF-6-N-1_S1-1_C_47"/>
    <n v="47"/>
    <s v="yellow"/>
    <s v="fragment"/>
    <x v="1"/>
    <x v="6"/>
    <n v="0"/>
    <s v="waxy?"/>
    <s v="done"/>
    <e v="#N/A"/>
    <e v="#N/A"/>
    <e v="#N/A"/>
    <e v="#N/A"/>
    <s v="Y"/>
    <s v="SAD-SF-6-N-1_S1-1_C_47.SPA"/>
    <n v="0"/>
    <x v="0"/>
    <s v="LDPE.1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1.0900000000000001"/>
    <s v="SF-6"/>
    <s v="SAD-SF-6-N-1"/>
    <s v="SAD-SF-6"/>
    <s v="SAD-SF-6-N-1_S1-1_C_51"/>
    <n v="51"/>
    <s v="blue"/>
    <s v="fragment"/>
    <x v="1"/>
    <x v="2"/>
    <n v="0"/>
    <s v="tubular"/>
    <s v="done"/>
    <e v="#N/A"/>
    <e v="#N/A"/>
    <e v="#N/A"/>
    <e v="#N/A"/>
    <s v="Y"/>
    <s v="SAD-SF-6-N-1_S1-1_C_51.SPA"/>
    <n v="0"/>
    <x v="0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1.0900000000000001"/>
    <s v="SF-6"/>
    <s v="SAD-SF-6-N-1"/>
    <s v="SAD-SF-6"/>
    <s v="SAD-SF-6-N-1_S1-1_D_19"/>
    <n v="19"/>
    <s v="red"/>
    <s v="fragment"/>
    <x v="1"/>
    <x v="0"/>
    <n v="0"/>
    <n v="0"/>
    <s v="done"/>
    <e v="#N/A"/>
    <e v="#N/A"/>
    <e v="#N/A"/>
    <e v="#N/A"/>
    <s v="Y"/>
    <s v="SAD-SF-6-N-1_S1-1_D_19.SPA"/>
    <n v="0"/>
    <x v="0"/>
    <s v="MDPE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1.0900000000000001"/>
    <s v="SF-6"/>
    <s v="SAD-SF-6-N-1"/>
    <s v="SAD-SF-6"/>
    <s v="SAD-SF-6-N-1_S1-1_D_22"/>
    <n v="22"/>
    <s v="blue"/>
    <s v="fragment"/>
    <x v="1"/>
    <x v="2"/>
    <n v="0"/>
    <n v="0"/>
    <s v="done"/>
    <e v="#N/A"/>
    <e v="#N/A"/>
    <e v="#N/A"/>
    <e v="#N/A"/>
    <s v="Y"/>
    <s v="SAD-SF-6-N-1_S1-1_D_22.SPA"/>
    <n v="0"/>
    <x v="0"/>
    <s v="Triacontane"/>
    <s v="NIST Chem Web Book"/>
    <n v="0"/>
    <s v="Reflectance"/>
    <n v="0"/>
    <s v="Polymer, Minerals, Organic Materials"/>
    <x v="3"/>
    <x v="2"/>
    <x v="1"/>
    <x v="2"/>
  </r>
  <r>
    <x v="1"/>
    <s v="Stormflow"/>
    <n v="1"/>
    <s v="RB"/>
    <s v="Outside Thalweg_1"/>
    <n v="1.0900000000000001"/>
    <s v="SF-6"/>
    <s v="SAD-SF-6-N-1"/>
    <s v="SAD-SF-6"/>
    <s v="SAD-SF-6-N-1_S1-1_D_23"/>
    <n v="23"/>
    <s v="red"/>
    <s v="fragment"/>
    <x v="1"/>
    <x v="0"/>
    <n v="0"/>
    <n v="0"/>
    <s v="done"/>
    <e v="#N/A"/>
    <e v="#N/A"/>
    <e v="#N/A"/>
    <e v="#N/A"/>
    <s v="Y"/>
    <s v="SAD-SF-6-N-1_S1-1_D_23.SPA"/>
    <n v="0"/>
    <x v="5"/>
    <s v="PEST"/>
    <s v="Moore Institute for Plastic Pollution Research"/>
    <s v="Reflectance"/>
    <n v="0"/>
    <s v="Reflectance"/>
    <n v="0"/>
    <x v="4"/>
    <x v="2"/>
    <x v="0"/>
    <x v="0"/>
  </r>
  <r>
    <x v="1"/>
    <s v="Stormflow"/>
    <n v="1"/>
    <s v="RB"/>
    <s v="Outside Thalweg_1"/>
    <n v="1.0900000000000001"/>
    <s v="SF-6"/>
    <s v="SAD-SF-6-N-1"/>
    <s v="SAD-SF-6"/>
    <s v="SAD-SF-6-N-1_S1-1_D_49"/>
    <n v="49"/>
    <s v="green"/>
    <s v="fragment"/>
    <x v="1"/>
    <x v="3"/>
    <n v="0"/>
    <n v="0"/>
    <s v="done"/>
    <e v="#N/A"/>
    <e v="#N/A"/>
    <e v="#N/A"/>
    <e v="#N/A"/>
    <s v="Y"/>
    <s v="SAD-SF-6-N-1_S1-1_D_49.SPA"/>
    <n v="0"/>
    <x v="0"/>
    <s v="Acronal"/>
    <s v="archaeometrielabor"/>
    <n v="0"/>
    <s v="TRANSMITTANCE"/>
    <n v="0"/>
    <s v="Paints"/>
    <x v="3"/>
    <x v="2"/>
    <x v="1"/>
    <x v="2"/>
  </r>
  <r>
    <x v="1"/>
    <s v="Stormflow"/>
    <n v="1"/>
    <s v="RB"/>
    <s v="Outside Thalweg_1"/>
    <n v="1.0900000000000001"/>
    <s v="SF-6"/>
    <s v="SAD-SF-6-N-1"/>
    <s v="SAD-SF-6"/>
    <s v="SAD-SF-6-N-1_S1-1_E_7"/>
    <n v="7"/>
    <s v="red"/>
    <s v="fragment"/>
    <x v="1"/>
    <x v="0"/>
    <n v="0"/>
    <s v="Glitter? Hexagonal!"/>
    <n v="0"/>
    <e v="#N/A"/>
    <e v="#N/A"/>
    <e v="#N/A"/>
    <e v="#N/A"/>
    <s v="Y"/>
    <s v="SAD-SF-6-N-1_S1-1_E_7.SPA"/>
    <n v="0"/>
    <x v="0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1"/>
    <s v="RB"/>
    <s v="Outside Thalweg_1"/>
    <n v="1.0900000000000001"/>
    <s v="SF-6"/>
    <s v="SAD-SF-6-N-1"/>
    <s v="SAD-SF-6"/>
    <s v="SAD-SF-6-N-1_S1-1_E_23"/>
    <n v="23"/>
    <s v="clear"/>
    <s v="fragment"/>
    <x v="1"/>
    <x v="4"/>
    <n v="0"/>
    <n v="0"/>
    <n v="0"/>
    <e v="#N/A"/>
    <e v="#N/A"/>
    <e v="#N/A"/>
    <e v="#N/A"/>
    <s v="Y"/>
    <s v="SAD-SF-6-N-1_S1-1_E_23.SPA"/>
    <n v="0"/>
    <x v="4"/>
    <s v="LDPE.2"/>
    <s v="Moore Institute for Plastic Pollution Research"/>
    <s v="Reflectance"/>
    <n v="0"/>
    <s v="Reflectance"/>
    <n v="0"/>
    <x v="1"/>
    <x v="1"/>
    <x v="0"/>
    <x v="1"/>
  </r>
  <r>
    <x v="1"/>
    <s v="Stormflow"/>
    <n v="1"/>
    <s v="RB"/>
    <s v="Outside Thalweg_1"/>
    <n v="1.0900000000000001"/>
    <s v="SF-6"/>
    <s v="SAD-SF-6-N-1"/>
    <s v="SAD-SF-6"/>
    <s v="SAD-SF-6-N-1_S1-1_E_31"/>
    <n v="31"/>
    <s v="green"/>
    <s v="fragment"/>
    <x v="1"/>
    <x v="3"/>
    <n v="0"/>
    <n v="0"/>
    <n v="0"/>
    <e v="#N/A"/>
    <e v="#N/A"/>
    <e v="#N/A"/>
    <e v="#N/A"/>
    <s v="Y"/>
    <s v="SAD-SF-6-N-1_S1-1_E_31.SPA"/>
    <n v="0"/>
    <x v="2"/>
    <s v="MDPE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1.0900000000000001"/>
    <s v="SF-6"/>
    <s v="SAD-SF-6-N-1"/>
    <s v="SAD-SF-6"/>
    <s v="SAD-SF-6-N-1_S1-1_F_2"/>
    <n v="2"/>
    <s v="blue"/>
    <s v="fragment"/>
    <x v="1"/>
    <x v="2"/>
    <n v="0"/>
    <n v="0"/>
    <n v="0"/>
    <e v="#N/A"/>
    <e v="#N/A"/>
    <e v="#N/A"/>
    <e v="#N/A"/>
    <s v="Y"/>
    <s v="SAD-SF-6-N-1_S1-1_F_2.SPA"/>
    <n v="0"/>
    <x v="5"/>
    <s v="H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1.0900000000000001"/>
    <s v="SF-6"/>
    <s v="SAD-SF-6-N-1"/>
    <s v="SAD-SF-6"/>
    <s v="SAD-SF-6-N-1_S1-1_F_22"/>
    <n v="22"/>
    <s v="orange"/>
    <s v="fragment"/>
    <x v="1"/>
    <x v="6"/>
    <n v="0"/>
    <n v="0"/>
    <n v="0"/>
    <e v="#N/A"/>
    <e v="#N/A"/>
    <e v="#N/A"/>
    <e v="#N/A"/>
    <s v="Y"/>
    <s v="SAD-SF-6-N-1_S1-1_F_22.SPA"/>
    <n v="0"/>
    <x v="4"/>
    <s v="Triacontane"/>
    <s v="NIST Chem Web Book"/>
    <n v="0"/>
    <s v="Reflectance"/>
    <n v="0"/>
    <s v="Polymer, Minerals, Organic Materials"/>
    <x v="3"/>
    <x v="2"/>
    <x v="1"/>
    <x v="1"/>
  </r>
  <r>
    <x v="1"/>
    <s v="Stormflow"/>
    <n v="1"/>
    <s v="RB"/>
    <s v="Outside Thalweg_1"/>
    <n v="1.0900000000000001"/>
    <s v="SF-6"/>
    <s v="SAD-SF-6-N-1"/>
    <s v="SAD-SF-6"/>
    <s v="SAD-SF-6-N-1_S1-1_F_54"/>
    <n v="54"/>
    <s v="pink"/>
    <s v="fragment"/>
    <x v="1"/>
    <x v="0"/>
    <n v="0"/>
    <s v="hot pink"/>
    <n v="0"/>
    <e v="#N/A"/>
    <e v="#N/A"/>
    <e v="#N/A"/>
    <e v="#N/A"/>
    <s v="Y"/>
    <s v="SAD-SF-6-N-1_S1-1_F_54.SPA"/>
    <n v="0"/>
    <x v="5"/>
    <s v="H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1.0900000000000001"/>
    <s v="SF-6"/>
    <s v="SAD-SF-6-N-1"/>
    <s v="SAD-SF-6"/>
    <s v="SAD-SF-6-N-1_S1-2_A_10"/>
    <n v="10"/>
    <s v="black"/>
    <s v="fragment"/>
    <x v="1"/>
    <x v="1"/>
    <n v="0"/>
    <n v="0"/>
    <n v="0"/>
    <e v="#N/A"/>
    <e v="#N/A"/>
    <e v="#N/A"/>
    <e v="#N/A"/>
    <s v="Y"/>
    <s v="SAD-SF-6-N-1_S1-2_A_10.SPA"/>
    <n v="0"/>
    <x v="0"/>
    <s v="Triacontane"/>
    <s v="NIST Chem Web Book"/>
    <n v="0"/>
    <s v="Reflectance"/>
    <n v="0"/>
    <s v="Polymer, Minerals, Organic Materials"/>
    <x v="3"/>
    <x v="2"/>
    <x v="1"/>
    <x v="2"/>
  </r>
  <r>
    <x v="1"/>
    <s v="Stormflow"/>
    <n v="1"/>
    <s v="RB"/>
    <s v="Outside Thalweg_1"/>
    <n v="1.0900000000000001"/>
    <s v="SF-6"/>
    <s v="SAD-SF-6-N-1"/>
    <s v="SAD-SF-6"/>
    <s v="SAD-SF-6-N-1_S1-2_A_19"/>
    <n v="19"/>
    <s v="gray"/>
    <s v="fragment"/>
    <x v="1"/>
    <x v="1"/>
    <n v="0"/>
    <n v="0"/>
    <n v="0"/>
    <e v="#N/A"/>
    <e v="#N/A"/>
    <e v="#N/A"/>
    <e v="#N/A"/>
    <s v="Y"/>
    <s v="SAD-SF-6-N-1_S1-2_A_19.SPA"/>
    <n v="0"/>
    <x v="1"/>
    <s v="H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1.0900000000000001"/>
    <s v="SF-6"/>
    <s v="SAD-SF-6-N-1"/>
    <s v="SAD-SF-6"/>
    <s v="SAD-SF-6-N-1_S1-2_A_48"/>
    <n v="48"/>
    <s v="blue"/>
    <s v="film"/>
    <x v="1"/>
    <x v="2"/>
    <n v="0"/>
    <n v="0"/>
    <n v="0"/>
    <e v="#N/A"/>
    <e v="#N/A"/>
    <e v="#N/A"/>
    <e v="#N/A"/>
    <s v="Y"/>
    <s v="SAD-SF-6-N-1_S1-2_A_48.SPA"/>
    <n v="0"/>
    <x v="0"/>
    <s v="H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1.0900000000000001"/>
    <s v="SF-6"/>
    <s v="SAD-SF-6-N-1"/>
    <s v="SAD-SF-6"/>
    <s v="SAD-SF-6-N-1_S1-2_B_7"/>
    <n v="7"/>
    <s v="blue"/>
    <s v="film"/>
    <x v="1"/>
    <x v="2"/>
    <n v="0"/>
    <n v="0"/>
    <n v="0"/>
    <e v="#N/A"/>
    <e v="#N/A"/>
    <e v="#N/A"/>
    <e v="#N/A"/>
    <s v="Y"/>
    <s v="SAD-SF-6-N-1_S1-2_B_7.SPA"/>
    <n v="0"/>
    <x v="4"/>
    <s v="Triacontane"/>
    <s v="NIST Chem Web Book"/>
    <n v="0"/>
    <s v="Reflectance"/>
    <n v="0"/>
    <s v="Polymer, Minerals, Organic Materials"/>
    <x v="3"/>
    <x v="2"/>
    <x v="1"/>
    <x v="1"/>
  </r>
  <r>
    <x v="1"/>
    <s v="Stormflow"/>
    <n v="1"/>
    <s v="RB"/>
    <s v="Outside Thalweg_1"/>
    <n v="1.0900000000000001"/>
    <s v="SF-6"/>
    <s v="SAD-SF-6-N-1"/>
    <s v="SAD-SF-6"/>
    <s v="SAD-SF-6-N-1_S1-2_B_24"/>
    <n v="24"/>
    <s v="gray"/>
    <s v="film"/>
    <x v="1"/>
    <x v="1"/>
    <n v="0"/>
    <n v="0"/>
    <n v="0"/>
    <e v="#N/A"/>
    <e v="#N/A"/>
    <e v="#N/A"/>
    <e v="#N/A"/>
    <s v="Y"/>
    <s v="SAD-SF-6-N-1_S1-2_B_24.SPA"/>
    <n v="0"/>
    <x v="1"/>
    <s v="Amber (Dominican Republic; A. Nissenbaum)"/>
    <s v="Kimmel_Center"/>
    <n v="0"/>
    <s v="ABSORBANCE"/>
    <n v="0"/>
    <s v="Organic Materials, Minerals, Archeology"/>
    <x v="2"/>
    <x v="2"/>
    <x v="1"/>
    <x v="2"/>
  </r>
  <r>
    <x v="1"/>
    <s v="Stormflow"/>
    <n v="1"/>
    <s v="RB"/>
    <s v="Outside Thalweg_1"/>
    <n v="1.0900000000000001"/>
    <s v="SF-6"/>
    <s v="SAD-SF-6-N-1"/>
    <s v="SAD-SF-6"/>
    <s v="SAD-SF-6-N-1_S1-2_B_30"/>
    <n v="30"/>
    <s v="pink"/>
    <s v="fragment"/>
    <x v="1"/>
    <x v="0"/>
    <n v="0"/>
    <n v="0"/>
    <n v="0"/>
    <e v="#N/A"/>
    <e v="#N/A"/>
    <e v="#N/A"/>
    <e v="#N/A"/>
    <s v="Y"/>
    <s v="SAD-SF-6-N-1_S1-2_B_30.SPA"/>
    <n v="0"/>
    <x v="0"/>
    <s v="ULDPE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1.0900000000000001"/>
    <s v="SF-6"/>
    <s v="SAD-SF-6-N-1"/>
    <s v="SAD-SF-6"/>
    <s v="SAD-SF-6-N-1_S1-2_B_35"/>
    <n v="35"/>
    <s v="pink"/>
    <s v="film"/>
    <x v="1"/>
    <x v="0"/>
    <n v="0"/>
    <n v="0"/>
    <n v="0"/>
    <e v="#N/A"/>
    <e v="#N/A"/>
    <e v="#N/A"/>
    <e v="#N/A"/>
    <s v="Y"/>
    <s v="SAD-SF-6-N-1_S1-2_B_35.SPA"/>
    <n v="0"/>
    <x v="1"/>
    <s v="Probe 82, Plextol D360 (Kremer), Dispersion in Ethanol"/>
    <s v="archaeometrielabor"/>
    <n v="0"/>
    <s v="TRANSMITTANCE"/>
    <n v="0"/>
    <s v="Paints"/>
    <x v="3"/>
    <x v="2"/>
    <x v="1"/>
    <x v="2"/>
  </r>
  <r>
    <x v="1"/>
    <s v="Stormflow"/>
    <n v="1"/>
    <s v="RB"/>
    <s v="Outside Thalweg_1"/>
    <n v="1.0900000000000001"/>
    <s v="SF-6"/>
    <s v="SAD-SF-6-N-1"/>
    <s v="SAD-SF-6"/>
    <s v="SAD-SF-6-N-1_S1-2_B_46"/>
    <n v="46"/>
    <s v="black"/>
    <s v="fragment"/>
    <x v="1"/>
    <x v="1"/>
    <n v="0"/>
    <n v="0"/>
    <n v="0"/>
    <e v="#N/A"/>
    <e v="#N/A"/>
    <e v="#N/A"/>
    <e v="#N/A"/>
    <s v="Y"/>
    <s v="SAD-SF-6-N-1_S1-2_B_46.SPA"/>
    <n v="0"/>
    <x v="1"/>
    <s v="Soil"/>
    <s v="USDA"/>
    <s v="Reflection"/>
    <n v="0"/>
    <s v="Reflection"/>
    <n v="0"/>
    <x v="3"/>
    <x v="2"/>
    <x v="1"/>
    <x v="2"/>
  </r>
  <r>
    <x v="1"/>
    <s v="Stormflow"/>
    <n v="1"/>
    <s v="RB"/>
    <s v="Outside Thalweg_1"/>
    <n v="1.0900000000000001"/>
    <s v="SF-6"/>
    <s v="SAD-SF-6-N-1"/>
    <s v="SAD-SF-6"/>
    <s v="SAD-SF-6-N-1_S1-2_C_16"/>
    <n v="16"/>
    <s v="White"/>
    <s v="fragment"/>
    <x v="1"/>
    <x v="5"/>
    <n v="0"/>
    <n v="0"/>
    <n v="0"/>
    <e v="#N/A"/>
    <e v="#N/A"/>
    <e v="#N/A"/>
    <e v="#N/A"/>
    <s v="Y"/>
    <s v="SAD-SF-6-N-1_S1-2_C_16.SPA"/>
    <n v="0"/>
    <x v="0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1.0900000000000001"/>
    <s v="SF-6"/>
    <s v="SAD-SF-6-N-1"/>
    <s v="SAD-SF-6"/>
    <s v="SAD-SF-6-N-1_S1-2_C_37"/>
    <n v="37"/>
    <s v="gray"/>
    <s v="fragment"/>
    <x v="1"/>
    <x v="1"/>
    <n v="0"/>
    <n v="0"/>
    <n v="0"/>
    <e v="#N/A"/>
    <e v="#N/A"/>
    <e v="#N/A"/>
    <e v="#N/A"/>
    <s v="Y"/>
    <s v="SAD-SF-6-N-1_S1-2_C_37.SPA"/>
    <n v="0"/>
    <x v="0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1.0900000000000001"/>
    <s v="SF-6"/>
    <s v="SAD-SF-6-N-1"/>
    <s v="SAD-SF-6"/>
    <s v="SAD-SF-6-N-1_S1-2_D_39"/>
    <n v="39"/>
    <s v="White"/>
    <s v="fragment"/>
    <x v="1"/>
    <x v="5"/>
    <n v="0"/>
    <n v="0"/>
    <n v="0"/>
    <e v="#N/A"/>
    <e v="#N/A"/>
    <e v="#N/A"/>
    <e v="#N/A"/>
    <s v="Y"/>
    <s v="SAD-SF-6-N-1_S1-2_D_39.SPA"/>
    <n v="0"/>
    <x v="1"/>
    <s v="polypropylene"/>
    <s v="Aline Carvalho"/>
    <s v="ATR"/>
    <n v="0"/>
    <s v="ATR"/>
    <n v="0"/>
    <x v="1"/>
    <x v="3"/>
    <x v="0"/>
    <x v="0"/>
  </r>
  <r>
    <x v="1"/>
    <s v="Stormflow"/>
    <n v="1"/>
    <s v="RB"/>
    <s v="Outside Thalweg_1"/>
    <n v="1.0900000000000001"/>
    <s v="SF-6"/>
    <s v="SAD-SF-6-N-1"/>
    <s v="SAD-SF-6"/>
    <s v="SAD-SF-6-N-1_S1-2_D_47"/>
    <n v="47"/>
    <s v="black"/>
    <s v="fragment"/>
    <x v="1"/>
    <x v="1"/>
    <n v="0"/>
    <n v="0"/>
    <n v="0"/>
    <e v="#N/A"/>
    <e v="#N/A"/>
    <e v="#N/A"/>
    <e v="#N/A"/>
    <s v="Y"/>
    <s v="SAD-SF-6-N-1_S1-2_D_47.SPA"/>
    <n v="0"/>
    <x v="1"/>
    <s v="PP 47. Clear Fragment"/>
    <s v="FLOPP, De Frond et al. 2021"/>
    <n v="0"/>
    <s v="TRANSMITTANCE"/>
    <n v="0"/>
    <s v="Polymers"/>
    <x v="1"/>
    <x v="3"/>
    <x v="0"/>
    <x v="0"/>
  </r>
  <r>
    <x v="1"/>
    <s v="Stormflow"/>
    <n v="1"/>
    <s v="RB"/>
    <s v="Outside Thalweg_1"/>
    <n v="1.0900000000000001"/>
    <s v="SF-6"/>
    <s v="SAD-SF-6-N-1"/>
    <s v="SAD-SF-6"/>
    <s v="SAD-SF-6-N-1_S1-2_D_50"/>
    <n v="50"/>
    <s v="yellow"/>
    <s v="fragment"/>
    <x v="1"/>
    <x v="6"/>
    <n v="0"/>
    <n v="0"/>
    <n v="0"/>
    <e v="#N/A"/>
    <e v="#N/A"/>
    <e v="#N/A"/>
    <e v="#N/A"/>
    <s v="Y"/>
    <s v="SAD-SF-6-N-1_S1-2_D_50.SPA"/>
    <n v="0"/>
    <x v="0"/>
    <s v="PET.2"/>
    <s v="Moore Institute for Plastic Pollution Research"/>
    <s v="Reflectance"/>
    <n v="0"/>
    <s v="Reflectance"/>
    <n v="0"/>
    <x v="0"/>
    <x v="0"/>
    <x v="0"/>
    <x v="0"/>
  </r>
  <r>
    <x v="1"/>
    <s v="Stormflow"/>
    <n v="1"/>
    <s v="RB"/>
    <s v="Outside Thalweg_1"/>
    <n v="1.0900000000000001"/>
    <s v="SF-6"/>
    <s v="SAD-SF-6-N-1"/>
    <s v="SAD-SF-6"/>
    <s v="SAD-SF-6-N-1_S1-2_E_10"/>
    <n v="10"/>
    <s v="clear"/>
    <s v="fragment"/>
    <x v="1"/>
    <x v="4"/>
    <n v="0"/>
    <s v="iridescent"/>
    <s v="done"/>
    <e v="#N/A"/>
    <e v="#N/A"/>
    <e v="#N/A"/>
    <e v="#N/A"/>
    <s v="Y"/>
    <s v="SAD-SF-6-N-1_S1-2_E_10.SPA"/>
    <n v="0"/>
    <x v="0"/>
    <s v="PET.2"/>
    <s v="Moore Institute for Plastic Pollution Research"/>
    <s v="Reflectance"/>
    <n v="0"/>
    <s v="Reflectance"/>
    <n v="0"/>
    <x v="0"/>
    <x v="0"/>
    <x v="0"/>
    <x v="0"/>
  </r>
  <r>
    <x v="1"/>
    <s v="Stormflow"/>
    <n v="1"/>
    <s v="RB"/>
    <s v="Outside Thalweg_1"/>
    <n v="1.0900000000000001"/>
    <s v="SF-6"/>
    <s v="SAD-SF-6-N-1"/>
    <s v="SAD-SF-6"/>
    <s v="SAD-SF-6-N-1_S1-2_E_11"/>
    <n v="11"/>
    <s v="clear"/>
    <s v="fragment"/>
    <x v="1"/>
    <x v="4"/>
    <n v="0"/>
    <s v="fiber shape but plasticy"/>
    <n v="0"/>
    <e v="#N/A"/>
    <e v="#N/A"/>
    <e v="#N/A"/>
    <e v="#N/A"/>
    <s v="Y"/>
    <s v="SAD-SF-6-N-1_S1-2_E_11.SPA"/>
    <n v="0"/>
    <x v="0"/>
    <s v="PA66"/>
    <s v="Moore Institute for Plastic Pollution Research"/>
    <s v="Reflectance"/>
    <n v="0"/>
    <s v="Reflectance"/>
    <n v="0"/>
    <x v="9"/>
    <x v="2"/>
    <x v="0"/>
    <x v="0"/>
  </r>
  <r>
    <x v="1"/>
    <s v="Stormflow"/>
    <n v="1"/>
    <s v="RB"/>
    <s v="Outside Thalweg_1"/>
    <n v="1.0900000000000001"/>
    <s v="SF-6"/>
    <s v="SAD-SF-6-N-1"/>
    <s v="SAD-SF-6"/>
    <s v="SAD-SF-6-N-1_S1-2_E_36"/>
    <n v="36"/>
    <s v="black"/>
    <s v="fragment"/>
    <x v="1"/>
    <x v="1"/>
    <n v="0"/>
    <n v="0"/>
    <n v="0"/>
    <e v="#N/A"/>
    <e v="#N/A"/>
    <e v="#N/A"/>
    <e v="#N/A"/>
    <s v="Y"/>
    <s v="SAD-SF-6-N-1_S1-2_E_36.SPA"/>
    <n v="0"/>
    <x v="1"/>
    <s v="Triacontane"/>
    <s v="NIST Chem Web Book"/>
    <n v="0"/>
    <s v="Reflectance"/>
    <n v="0"/>
    <s v="Polymer, Minerals, Organic Materials"/>
    <x v="3"/>
    <x v="2"/>
    <x v="1"/>
    <x v="2"/>
  </r>
  <r>
    <x v="1"/>
    <s v="Stormflow"/>
    <n v="1"/>
    <s v="RB"/>
    <s v="Outside Thalweg_1"/>
    <n v="1.0900000000000001"/>
    <s v="SF-6"/>
    <s v="SAD-SF-6-N-1"/>
    <s v="SAD-SF-6"/>
    <s v="SAD-SF-6-N-1_S1-2_E_44"/>
    <n v="44"/>
    <s v="black"/>
    <s v="fragment"/>
    <x v="1"/>
    <x v="1"/>
    <n v="0"/>
    <n v="0"/>
    <n v="0"/>
    <e v="#N/A"/>
    <e v="#N/A"/>
    <e v="#N/A"/>
    <e v="#N/A"/>
    <s v="Y"/>
    <s v="SAD-SF-6-N-1_S1-2_E_44.SPA"/>
    <n v="0"/>
    <x v="0"/>
    <s v="LDPE.1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1.0900000000000001"/>
    <s v="SF-6"/>
    <s v="SAD-SF-6-N-1"/>
    <s v="SAD-SF-6"/>
    <s v="SAD-SF-6-N-1_S1-2_E_50"/>
    <n v="50"/>
    <s v="gray"/>
    <s v="fragment"/>
    <x v="1"/>
    <x v="1"/>
    <n v="0"/>
    <n v="0"/>
    <n v="0"/>
    <e v="#N/A"/>
    <e v="#N/A"/>
    <e v="#N/A"/>
    <e v="#N/A"/>
    <s v="Y"/>
    <s v="SAD-SF-6-N-1_S1-2_E_50.SPA"/>
    <n v="0"/>
    <x v="5"/>
    <s v="Amber (Chiapas; Dominican Republic)"/>
    <s v="Kimmel_Center"/>
    <n v="0"/>
    <s v="ABSORBANCE"/>
    <n v="0"/>
    <s v="Organic Materials, Minerals, Archeology"/>
    <x v="2"/>
    <x v="2"/>
    <x v="1"/>
    <x v="2"/>
  </r>
  <r>
    <x v="1"/>
    <s v="Stormflow"/>
    <n v="1"/>
    <s v="RB"/>
    <s v="Outside Thalweg_1"/>
    <n v="1.0900000000000001"/>
    <s v="SF-6"/>
    <s v="SAD-SF-6-N-1"/>
    <s v="SAD-SF-6"/>
    <s v="SAD-SF-6-N-1_S1-2_F_6"/>
    <n v="6"/>
    <s v="White"/>
    <s v="fragment"/>
    <x v="1"/>
    <x v="5"/>
    <n v="0"/>
    <n v="0"/>
    <n v="0"/>
    <e v="#N/A"/>
    <e v="#N/A"/>
    <e v="#N/A"/>
    <e v="#N/A"/>
    <s v="Y"/>
    <s v="SAD-SF-6-N-1_S1-2_F_6.SPA"/>
    <n v="0"/>
    <x v="1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1.0900000000000001"/>
    <s v="SF-6"/>
    <s v="SAD-SF-6-N-1"/>
    <s v="SAD-SF-6"/>
    <s v="SAD-SF-6-N-1_S1-2_F_7"/>
    <n v="7"/>
    <s v="gray"/>
    <s v="fragment"/>
    <x v="1"/>
    <x v="1"/>
    <n v="0"/>
    <n v="0"/>
    <n v="0"/>
    <e v="#N/A"/>
    <e v="#N/A"/>
    <e v="#N/A"/>
    <e v="#N/A"/>
    <s v="Y"/>
    <s v="SAD-SF-6-N-1_S1-2_F_7.SPA"/>
    <n v="0"/>
    <x v="1"/>
    <s v="PP 55. Green Fragment"/>
    <s v="FLOPP, De Frond et al. 2021"/>
    <n v="0"/>
    <s v="TRANSMITTANCE"/>
    <n v="0"/>
    <s v="Polymers"/>
    <x v="1"/>
    <x v="3"/>
    <x v="0"/>
    <x v="0"/>
  </r>
  <r>
    <x v="1"/>
    <s v="Stormflow"/>
    <n v="1"/>
    <s v="RB"/>
    <s v="Outside Thalweg_1"/>
    <n v="1.0900000000000001"/>
    <s v="SF-6"/>
    <s v="SAD-SF-6-N-1"/>
    <s v="SAD-SF-6"/>
    <s v="SAD-SF-6-N-1_S1-2_F_48"/>
    <n v="48"/>
    <s v="black"/>
    <s v="fragment"/>
    <x v="1"/>
    <x v="1"/>
    <n v="0"/>
    <n v="0"/>
    <n v="0"/>
    <e v="#N/A"/>
    <e v="#N/A"/>
    <e v="#N/A"/>
    <e v="#N/A"/>
    <s v="Y"/>
    <s v="SAD-SF-6-N-1_S1-2_F_48.SPA"/>
    <n v="0"/>
    <x v="1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1.0900000000000001"/>
    <s v="SF-6"/>
    <s v="SAD-SF-6-N-1"/>
    <s v="SAD-SF-6"/>
    <s v="SAD-SF-6-N-1_S1-2_G_1"/>
    <n v="1"/>
    <s v="green"/>
    <s v="fragment"/>
    <x v="1"/>
    <x v="3"/>
    <n v="0"/>
    <n v="0"/>
    <n v="0"/>
    <e v="#N/A"/>
    <e v="#N/A"/>
    <e v="#N/A"/>
    <e v="#N/A"/>
    <s v="Y"/>
    <s v="SAD-SF-6-N-1_S1-2_G_1.SPA"/>
    <n v="0"/>
    <x v="0"/>
    <s v="MDPE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1.0900000000000001"/>
    <s v="SF-6"/>
    <s v="SAD-SF-6-N-1"/>
    <s v="SAD-SF-6"/>
    <s v="SAD-SF-6-N-1_S1-2_G_5"/>
    <n v="5"/>
    <s v="yellow"/>
    <s v="fragment"/>
    <x v="1"/>
    <x v="6"/>
    <n v="0"/>
    <n v="0"/>
    <n v="0"/>
    <e v="#N/A"/>
    <e v="#N/A"/>
    <e v="#N/A"/>
    <e v="#N/A"/>
    <s v="Y"/>
    <s v="SAD-SF-6-N-1_S1-2_G_5.SPA"/>
    <n v="0"/>
    <x v="0"/>
    <s v="PA66"/>
    <s v="Moore Institute for Plastic Pollution Research"/>
    <s v="Reflectance"/>
    <n v="0"/>
    <s v="Reflectance"/>
    <n v="0"/>
    <x v="9"/>
    <x v="2"/>
    <x v="0"/>
    <x v="0"/>
  </r>
  <r>
    <x v="1"/>
    <s v="Stormflow"/>
    <n v="1"/>
    <s v="RB"/>
    <s v="Outside Thalweg_1"/>
    <n v="1.0900000000000001"/>
    <s v="SF-6"/>
    <s v="SAD-SF-6-N-1"/>
    <s v="SAD-SF-6"/>
    <s v="SAD-SF-6-N-1_S1-2_G_14"/>
    <n v="14"/>
    <s v="red"/>
    <s v="fragment"/>
    <x v="1"/>
    <x v="0"/>
    <n v="0"/>
    <n v="0"/>
    <n v="0"/>
    <e v="#N/A"/>
    <e v="#N/A"/>
    <e v="#N/A"/>
    <e v="#N/A"/>
    <s v="Y"/>
    <s v="SAD-SF-6-N-1_S1-2_G_14.SPA"/>
    <n v="0"/>
    <x v="0"/>
    <s v="EPS"/>
    <s v="Moore Institute for Plastic Pollution Research"/>
    <s v="Reflectance"/>
    <n v="0"/>
    <s v="Reflectance"/>
    <n v="0"/>
    <x v="13"/>
    <x v="9"/>
    <x v="0"/>
    <x v="0"/>
  </r>
  <r>
    <x v="1"/>
    <s v="Stormflow"/>
    <n v="1"/>
    <s v="RB"/>
    <s v="Outside Thalweg_1"/>
    <n v="1.0900000000000001"/>
    <s v="SF-6"/>
    <s v="SAD-SF-6-N-1"/>
    <s v="SAD-SF-6"/>
    <s v="SAD-SF-6-N-1_S1-2_G_42"/>
    <n v="42"/>
    <s v="gray"/>
    <s v="fragment"/>
    <x v="1"/>
    <x v="1"/>
    <n v="0"/>
    <n v="0"/>
    <n v="0"/>
    <e v="#N/A"/>
    <e v="#N/A"/>
    <e v="#N/A"/>
    <e v="#N/A"/>
    <s v="Y"/>
    <s v="SAD-SF-6-N-1_S1-2_G_42.SPA"/>
    <n v="0"/>
    <x v="0"/>
    <s v="Acronal"/>
    <s v="archaeometrielabor"/>
    <n v="0"/>
    <s v="TRANSMITTANCE"/>
    <n v="0"/>
    <s v="Paints"/>
    <x v="3"/>
    <x v="2"/>
    <x v="1"/>
    <x v="2"/>
  </r>
  <r>
    <x v="1"/>
    <s v="Stormflow"/>
    <n v="1"/>
    <s v="RB"/>
    <s v="Outside Thalweg_1"/>
    <n v="1.0900000000000001"/>
    <s v="SF-6"/>
    <s v="SAD-SF-6-N-1"/>
    <s v="SAD-SF-6"/>
    <s v="SAD-SF-6-N-1_S1-2_H_21"/>
    <n v="21"/>
    <s v="gray"/>
    <s v="fragment"/>
    <x v="1"/>
    <x v="1"/>
    <n v="0"/>
    <n v="0"/>
    <n v="0"/>
    <e v="#N/A"/>
    <e v="#N/A"/>
    <e v="#N/A"/>
    <e v="#N/A"/>
    <s v="Y"/>
    <s v="SAD-SF-6-N-1_S1-2_H_21.SPA"/>
    <n v="0"/>
    <x v="1"/>
    <s v="Triacontane"/>
    <s v="NIST Chem Web Book"/>
    <n v="0"/>
    <s v="Reflectance"/>
    <n v="0"/>
    <s v="Polymer, Minerals, Organic Materials"/>
    <x v="3"/>
    <x v="2"/>
    <x v="1"/>
    <x v="2"/>
  </r>
  <r>
    <x v="1"/>
    <s v="Stormflow"/>
    <n v="1"/>
    <s v="RB"/>
    <s v="Outside Thalweg_1"/>
    <n v="1.0900000000000001"/>
    <s v="SF-6"/>
    <s v="SAD-SF-6-N-1"/>
    <s v="SAD-SF-6"/>
    <s v="SAD-SF-6-N-1_S1-2_H_29"/>
    <n v="29"/>
    <s v="green"/>
    <s v="fragment"/>
    <x v="1"/>
    <x v="3"/>
    <n v="0"/>
    <n v="0"/>
    <n v="0"/>
    <e v="#N/A"/>
    <e v="#N/A"/>
    <e v="#N/A"/>
    <e v="#N/A"/>
    <s v="Y"/>
    <s v="SAD-SF-6-N-1_S1-2_H_29.SPA"/>
    <n v="0"/>
    <x v="0"/>
    <s v="H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1.0900000000000001"/>
    <s v="SF-6"/>
    <s v="SAD-SF-6-N-1"/>
    <s v="SAD-SF-6"/>
    <s v="SAD-SF-6-N-1_S1-2_H_36"/>
    <n v="36"/>
    <s v="White"/>
    <s v="fragment"/>
    <x v="1"/>
    <x v="5"/>
    <n v="0"/>
    <n v="0"/>
    <n v="0"/>
    <e v="#N/A"/>
    <e v="#N/A"/>
    <e v="#N/A"/>
    <e v="#N/A"/>
    <s v="Y"/>
    <s v="SAD-SF-6-N-1_S1-2_H_36.SPA"/>
    <n v="0"/>
    <x v="1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1.0900000000000001"/>
    <s v="SF-6"/>
    <s v="SAD-SF-6-N-1"/>
    <s v="SAD-SF-6"/>
    <s v="SAD-SF-6-N-1_S1-2_H_37"/>
    <n v="37"/>
    <s v="blue"/>
    <s v="fragment"/>
    <x v="1"/>
    <x v="2"/>
    <n v="0"/>
    <n v="0"/>
    <n v="0"/>
    <e v="#N/A"/>
    <e v="#N/A"/>
    <e v="#N/A"/>
    <e v="#N/A"/>
    <s v="Y"/>
    <s v="SAD-SF-6-N-1_S1-2_H_37.SPA"/>
    <n v="0"/>
    <x v="1"/>
    <s v="Amber (Chiapas; Dominican Republic)"/>
    <s v="Kimmel_Center"/>
    <n v="0"/>
    <s v="ABSORBANCE"/>
    <n v="0"/>
    <s v="Organic Materials, Minerals, Archeology"/>
    <x v="2"/>
    <x v="2"/>
    <x v="1"/>
    <x v="2"/>
  </r>
  <r>
    <x v="1"/>
    <s v="Stormflow"/>
    <n v="1"/>
    <s v="RB"/>
    <s v="Outside Thalweg_1"/>
    <n v="1.0900000000000001"/>
    <s v="SF-6"/>
    <s v="SAD-SF-6-N-1"/>
    <s v="SAD-SF-6"/>
    <s v="SAD-SF-6-N-1_S1-2_H_52"/>
    <n v="52"/>
    <s v="pink"/>
    <s v="fragment"/>
    <x v="1"/>
    <x v="0"/>
    <n v="0"/>
    <n v="0"/>
    <n v="0"/>
    <e v="#N/A"/>
    <e v="#N/A"/>
    <e v="#N/A"/>
    <e v="#N/A"/>
    <s v="Y"/>
    <s v="SAD-SF-6-N-1_S1-2_H_52.SPA"/>
    <n v="0"/>
    <x v="0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1.0900000000000001"/>
    <s v="SF-6"/>
    <s v="SAD-SF-6-N-1"/>
    <s v="SAD-SF-6"/>
    <s v="SAD-SF-6-N-1_S1-2_I_36"/>
    <n v="36"/>
    <s v="gray"/>
    <s v="fragment"/>
    <x v="1"/>
    <x v="1"/>
    <n v="0"/>
    <n v="0"/>
    <n v="0"/>
    <e v="#N/A"/>
    <e v="#N/A"/>
    <e v="#N/A"/>
    <e v="#N/A"/>
    <s v="Y"/>
    <s v="SAD-SF-6-N-1_S1-2_I_36.SPA"/>
    <n v="0"/>
    <x v="1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1.0900000000000001"/>
    <s v="SF-6"/>
    <s v="SAD-SF-6-N-1"/>
    <s v="SAD-SF-6"/>
    <s v="SAD-SF-6-N-1_S1-2_I_46"/>
    <n v="46"/>
    <s v="gray"/>
    <s v="film"/>
    <x v="1"/>
    <x v="1"/>
    <n v="0"/>
    <n v="0"/>
    <n v="0"/>
    <e v="#N/A"/>
    <e v="#N/A"/>
    <e v="#N/A"/>
    <e v="#N/A"/>
    <s v="Y"/>
    <s v="SAD-SF-6-N-1_S1-2_I_46.SPA"/>
    <n v="0"/>
    <x v="5"/>
    <s v="PS"/>
    <s v="Moore Institute for Plastic Pollution Research"/>
    <s v="Reflectance"/>
    <n v="0"/>
    <s v="Reflectance"/>
    <n v="0"/>
    <x v="13"/>
    <x v="9"/>
    <x v="0"/>
    <x v="0"/>
  </r>
  <r>
    <x v="1"/>
    <s v="Stormflow"/>
    <n v="1"/>
    <s v="RB"/>
    <s v="Outside Thalweg_1"/>
    <n v="1.0900000000000001"/>
    <s v="SF-6"/>
    <s v="SAD-SF-6-N-1"/>
    <s v="SAD-SF-6"/>
    <s v="SAD-SF-6-N-1_S1-2_J_20"/>
    <n v="20"/>
    <s v="pink"/>
    <s v="fragment"/>
    <x v="1"/>
    <x v="0"/>
    <n v="0"/>
    <n v="0"/>
    <n v="0"/>
    <e v="#N/A"/>
    <e v="#N/A"/>
    <e v="#N/A"/>
    <e v="#N/A"/>
    <s v="Y"/>
    <s v="SAD-SF-6-N-1_S1-2_J_20.SPA"/>
    <n v="0"/>
    <x v="0"/>
    <s v="MDPE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1.0900000000000001"/>
    <s v="SF-6"/>
    <s v="SAD-SF-6-N-1"/>
    <s v="SAD-SF-6"/>
    <s v="SAD-SF-6-N-1_S1-2_K_2"/>
    <n v="2"/>
    <s v="green"/>
    <s v="fragment"/>
    <x v="1"/>
    <x v="3"/>
    <n v="0"/>
    <n v="0"/>
    <n v="0"/>
    <e v="#N/A"/>
    <e v="#N/A"/>
    <e v="#N/A"/>
    <e v="#N/A"/>
    <s v="Y"/>
    <s v="SAD-SF-6-N-1_S1-2_K_2.SPA"/>
    <n v="0"/>
    <x v="0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1.0900000000000001"/>
    <s v="SF-6"/>
    <s v="SAD-SF-6-N-1"/>
    <s v="SAD-SF-6"/>
    <s v="SAD-SF-6-N-1_S1-2_K_4"/>
    <n v="4"/>
    <s v="blue"/>
    <s v="fragment"/>
    <x v="1"/>
    <x v="2"/>
    <n v="0"/>
    <n v="0"/>
    <n v="0"/>
    <e v="#N/A"/>
    <e v="#N/A"/>
    <e v="#N/A"/>
    <e v="#N/A"/>
    <s v="Y"/>
    <s v="SAD-SF-6-N-1_S1-2_K_4.SPA"/>
    <n v="0"/>
    <x v="0"/>
    <s v="LDPE.1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1.0900000000000001"/>
    <s v="SF-6"/>
    <s v="SAD-SF-6-N-1"/>
    <s v="SAD-SF-6"/>
    <s v="SAD-SF-6-N-1_S1-2_K_10"/>
    <n v="10"/>
    <s v="blue"/>
    <s v="fragment"/>
    <x v="1"/>
    <x v="2"/>
    <n v="0"/>
    <s v="brittle"/>
    <s v="done"/>
    <e v="#N/A"/>
    <e v="#N/A"/>
    <e v="#N/A"/>
    <e v="#N/A"/>
    <s v="Y"/>
    <s v="SAD-SF-6-N-1_S1-2_K_10.SPA"/>
    <n v="0"/>
    <x v="4"/>
    <s v="Sealant Form A gasket"/>
    <s v="Suja Sukumaran, Thermo Fisher Scientific"/>
    <n v="0"/>
    <n v="0"/>
    <n v="0"/>
    <s v="Polymer, Minerals, Organic Materials"/>
    <x v="3"/>
    <x v="2"/>
    <x v="1"/>
    <x v="1"/>
  </r>
  <r>
    <x v="1"/>
    <s v="Stormflow"/>
    <n v="1"/>
    <s v="RB"/>
    <s v="Outside Thalweg_1"/>
    <n v="1.0900000000000001"/>
    <s v="SF-6"/>
    <s v="SAD-SF-6-N-1"/>
    <s v="SAD-SF-6"/>
    <s v="SAD-SF-6-N-1_S1-2_K_15"/>
    <n v="15"/>
    <s v="clear"/>
    <s v="fragment"/>
    <x v="1"/>
    <x v="4"/>
    <n v="0"/>
    <n v="0"/>
    <n v="0"/>
    <e v="#N/A"/>
    <e v="#N/A"/>
    <e v="#N/A"/>
    <e v="#N/A"/>
    <s v="Y"/>
    <s v="SAD-SF-6-N-1_S1-2_K_15.SPA"/>
    <n v="0"/>
    <x v="0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1.0900000000000001"/>
    <s v="SF-6"/>
    <s v="SAD-SF-6-N-1"/>
    <s v="SAD-SF-6"/>
    <s v="SAD-SF-6-N-1_S1-2_L_22"/>
    <n v="22"/>
    <s v="pink"/>
    <s v="fragment"/>
    <x v="1"/>
    <x v="0"/>
    <n v="0"/>
    <n v="0"/>
    <n v="0"/>
    <e v="#N/A"/>
    <e v="#N/A"/>
    <e v="#N/A"/>
    <e v="#N/A"/>
    <s v="Y"/>
    <s v="SAD-SF-6-N-1_S1-2_L_22.SPA"/>
    <n v="0"/>
    <x v="0"/>
    <s v="EVA"/>
    <s v="Moore Institute for Plastic Pollution Research"/>
    <s v="Reflectance"/>
    <n v="0"/>
    <s v="Reflectance"/>
    <n v="0"/>
    <x v="7"/>
    <x v="5"/>
    <x v="0"/>
    <x v="0"/>
  </r>
  <r>
    <x v="1"/>
    <s v="Stormflow"/>
    <n v="1"/>
    <s v="RB"/>
    <s v="Outside Thalweg_1"/>
    <n v="1.0900000000000001"/>
    <s v="SF-6"/>
    <s v="SAD-SF-6-N-1"/>
    <s v="SAD-SF-6"/>
    <s v="SAD-SF-6-N-1_S1-2_N_1"/>
    <n v="1"/>
    <s v="blue"/>
    <s v="fragment"/>
    <x v="1"/>
    <x v="2"/>
    <n v="0"/>
    <n v="0"/>
    <n v="0"/>
    <e v="#N/A"/>
    <e v="#N/A"/>
    <e v="#N/A"/>
    <e v="#N/A"/>
    <s v="Y"/>
    <s v="SAD-SF-6-N-1_S1-2_N_1.SPA"/>
    <s v="Y"/>
    <x v="1"/>
    <s v="LDPE.2"/>
    <s v="Moore Institute for Plastic Pollution Research"/>
    <s v="Reflectance"/>
    <n v="0"/>
    <s v="Reflectance"/>
    <n v="0"/>
    <x v="1"/>
    <x v="1"/>
    <x v="0"/>
    <x v="0"/>
  </r>
  <r>
    <x v="1"/>
    <s v="Stormflow"/>
    <n v="1"/>
    <s v="RB"/>
    <s v="Outside Thalweg_1"/>
    <n v="1.0900000000000001"/>
    <s v="SF-6"/>
    <s v="SAD-SF-6-N-1"/>
    <s v="SAD-SF-6"/>
    <s v="SAD-SF-6-N-1_S1-2_N_10"/>
    <n v="10"/>
    <s v="red"/>
    <s v="fragment"/>
    <x v="1"/>
    <x v="0"/>
    <n v="0"/>
    <s v="squishy; bounces back"/>
    <s v="done"/>
    <e v="#N/A"/>
    <e v="#N/A"/>
    <e v="#N/A"/>
    <e v="#N/A"/>
    <s v="Y"/>
    <s v="SAD-SF-6-N-1_S1-2_N_10.SPA"/>
    <n v="0"/>
    <x v="1"/>
    <s v="schellack - shellac"/>
    <s v="archaeometrielabor"/>
    <n v="0"/>
    <s v="TRANSMITTANCE"/>
    <n v="0"/>
    <s v="Paints"/>
    <x v="12"/>
    <x v="2"/>
    <x v="1"/>
    <x v="2"/>
  </r>
  <r>
    <x v="1"/>
    <s v="Stormflow"/>
    <n v="1"/>
    <s v="RB"/>
    <s v="Outside Thalweg_1"/>
    <n v="1.0900000000000001"/>
    <s v="SF-6"/>
    <s v="SAD-SF-6-N-1"/>
    <s v="SAD-SF-6"/>
    <s v="SAD-SF-6-N-1_S1-2_N_38"/>
    <n v="38"/>
    <s v="black"/>
    <s v="fragment"/>
    <x v="1"/>
    <x v="1"/>
    <n v="0"/>
    <n v="0"/>
    <n v="0"/>
    <e v="#N/A"/>
    <e v="#N/A"/>
    <e v="#N/A"/>
    <e v="#N/A"/>
    <s v="Y"/>
    <s v="SAD-SF-6-N-1_S1-2_N_38.SPA"/>
    <n v="0"/>
    <x v="2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1"/>
    <s v="RB"/>
    <s v="Outside Thalweg_1"/>
    <n v="1.0900000000000001"/>
    <s v="SF-6"/>
    <s v="SAD-SF-6-N-1"/>
    <s v="SAD-SF-6"/>
    <s v="SAD-SF-6-N-1_S1-2_N_58"/>
    <n v="58"/>
    <s v="gray"/>
    <s v="fragment"/>
    <x v="1"/>
    <x v="1"/>
    <n v="0"/>
    <n v="0"/>
    <n v="0"/>
    <e v="#N/A"/>
    <e v="#N/A"/>
    <e v="#N/A"/>
    <e v="#N/A"/>
    <s v="Y"/>
    <s v="SAD-SF-6-N-1_S1-2_N_58.SPA"/>
    <n v="0"/>
    <x v="1"/>
    <s v="PP 57. White Film"/>
    <s v="FLOPP, De Frond et al. 2021"/>
    <n v="0"/>
    <s v="TRANSMITTANCE"/>
    <n v="0"/>
    <s v="Polymers"/>
    <x v="1"/>
    <x v="3"/>
    <x v="0"/>
    <x v="0"/>
  </r>
  <r>
    <x v="1"/>
    <s v="Stormflow"/>
    <n v="1"/>
    <s v="RB"/>
    <s v="Outside Thalweg_1"/>
    <n v="1.0900000000000001"/>
    <s v="SF-6"/>
    <s v="SAD-SF-6-N-1"/>
    <s v="SAD-SF-6"/>
    <s v="SAD-SF-6-N-1_S1-2_O_20"/>
    <n v="20"/>
    <s v="pink"/>
    <s v="fragment"/>
    <x v="1"/>
    <x v="0"/>
    <n v="0"/>
    <n v="0"/>
    <n v="0"/>
    <e v="#N/A"/>
    <e v="#N/A"/>
    <e v="#N/A"/>
    <e v="#N/A"/>
    <s v="Y"/>
    <s v="SAD-SF-6-N-1_S1-2_O_20.SPA"/>
    <n v="0"/>
    <x v="0"/>
    <s v="polyurethan"/>
    <s v="archaeometrielabor"/>
    <n v="0"/>
    <s v="TRANSMITTANCE"/>
    <n v="0"/>
    <s v="Paints"/>
    <x v="15"/>
    <x v="2"/>
    <x v="0"/>
    <x v="0"/>
  </r>
  <r>
    <x v="1"/>
    <s v="Stormflow"/>
    <n v="1"/>
    <s v="RB"/>
    <s v="Outside Thalweg_1"/>
    <n v="1.0900000000000001"/>
    <s v="SF-6"/>
    <s v="SAD-SF-6-N-1"/>
    <s v="SAD-SF-6"/>
    <s v="SAD-SF-6-N-1_S1-2_O_21"/>
    <n v="21"/>
    <s v="pink"/>
    <s v="fragment"/>
    <x v="1"/>
    <x v="0"/>
    <n v="0"/>
    <n v="0"/>
    <n v="0"/>
    <e v="#N/A"/>
    <e v="#N/A"/>
    <e v="#N/A"/>
    <e v="#N/A"/>
    <s v="Y"/>
    <s v="SAD-SF-6-N-1_S1-2_O_21.SPA"/>
    <n v="0"/>
    <x v="1"/>
    <s v="bernstein - amber"/>
    <s v="archaeometrielabor"/>
    <n v="0"/>
    <s v="TRANSMITTANCE"/>
    <n v="0"/>
    <s v="Paints"/>
    <x v="3"/>
    <x v="2"/>
    <x v="1"/>
    <x v="2"/>
  </r>
  <r>
    <x v="1"/>
    <s v="Stormflow"/>
    <n v="1"/>
    <s v="RB"/>
    <s v="Outside Thalweg_1"/>
    <n v="1.0900000000000001"/>
    <s v="SF-6"/>
    <s v="SAD-SF-6-N-1"/>
    <s v="SAD-SF-6"/>
    <s v="SAD-SF-6-N-1_S1-2_O_53"/>
    <n v="53"/>
    <s v="black"/>
    <s v="film"/>
    <x v="1"/>
    <x v="1"/>
    <n v="0"/>
    <n v="0"/>
    <n v="0"/>
    <e v="#N/A"/>
    <e v="#N/A"/>
    <e v="#N/A"/>
    <e v="#N/A"/>
    <s v="Y"/>
    <s v="SAD-SF-6-N-1_S1-2_O_53.SPA"/>
    <n v="0"/>
    <x v="4"/>
    <s v="Methylamine HCl (Lot #01818MU)"/>
    <s v="SWGDRUG"/>
    <n v="0"/>
    <s v="ABSORBANCE"/>
    <n v="0"/>
    <s v="Drugs"/>
    <x v="3"/>
    <x v="2"/>
    <x v="1"/>
    <x v="1"/>
  </r>
  <r>
    <x v="1"/>
    <s v="Stormflow"/>
    <n v="1"/>
    <s v="RB"/>
    <s v="Outside Thalweg_1"/>
    <n v="1.0900000000000001"/>
    <s v="SF-6"/>
    <s v="SAD-SF-6-N-1"/>
    <s v="SAD-SF-6"/>
    <s v="SAD-SF-6-N-1_S1-2_O_56"/>
    <n v="56"/>
    <s v="gray"/>
    <s v="fragment"/>
    <x v="1"/>
    <x v="1"/>
    <n v="0"/>
    <n v="0"/>
    <n v="0"/>
    <e v="#N/A"/>
    <e v="#N/A"/>
    <e v="#N/A"/>
    <e v="#N/A"/>
    <s v="Y"/>
    <s v="SAD-SF-6-N-1_S1-2_O_56.SPA"/>
    <n v="0"/>
    <x v="5"/>
    <s v="Probe 82, Plextol D360 (Kremer), Dispersion in Ethanol"/>
    <s v="archaeometrielabor"/>
    <n v="0"/>
    <s v="TRANSMITTANCE"/>
    <n v="0"/>
    <s v="Paints"/>
    <x v="3"/>
    <x v="2"/>
    <x v="1"/>
    <x v="2"/>
  </r>
  <r>
    <x v="1"/>
    <s v="Stormflow"/>
    <n v="1"/>
    <s v="RB"/>
    <s v="Outside Thalweg_1"/>
    <n v="1.0900000000000001"/>
    <s v="SF-6"/>
    <s v="SAD-SF-6-N-1"/>
    <s v="SAD-SF-6"/>
    <s v="SAD-SF-6-N-1_S1-2_O_62"/>
    <n v="62"/>
    <s v="blue"/>
    <s v="fragment"/>
    <x v="1"/>
    <x v="2"/>
    <n v="0"/>
    <n v="0"/>
    <n v="0"/>
    <e v="#N/A"/>
    <e v="#N/A"/>
    <e v="#N/A"/>
    <e v="#N/A"/>
    <s v="Y"/>
    <s v="SAD-SF-6-N-1_S1-2_O_62.SPA"/>
    <n v="0"/>
    <x v="0"/>
    <s v="HDPE.1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0.87"/>
    <s v="SF-6"/>
    <s v="SAD-SF-6-N-2"/>
    <s v="SAD-SF-6"/>
    <s v="SAD-SF-6-N-2_S1-1_A_5"/>
    <n v="5"/>
    <s v="blue"/>
    <s v="fragment"/>
    <x v="1"/>
    <x v="2"/>
    <n v="0"/>
    <n v="0"/>
    <n v="0"/>
    <e v="#N/A"/>
    <e v="#N/A"/>
    <e v="#N/A"/>
    <e v="#N/A"/>
    <s v="Y"/>
    <s v="SAD-SF-6-N-2_S1-1_A_5.SPA"/>
    <n v="0"/>
    <x v="1"/>
    <s v="honeycomb_top_bar"/>
    <s v="win cowger and sebastian primpke"/>
    <s v="Reflectance"/>
    <n v="0"/>
    <s v="Reflectance"/>
    <n v="0"/>
    <x v="12"/>
    <x v="2"/>
    <x v="1"/>
    <x v="2"/>
  </r>
  <r>
    <x v="1"/>
    <s v="Stormflow"/>
    <n v="2"/>
    <s v="C"/>
    <s v="Inside Thalweg"/>
    <n v="0.87"/>
    <s v="SF-6"/>
    <s v="SAD-SF-6-N-2"/>
    <s v="SAD-SF-6"/>
    <s v="SAD-SF-6-N-2_S1-1_A_11"/>
    <n v="11"/>
    <s v="blue"/>
    <s v="fragment"/>
    <x v="1"/>
    <x v="2"/>
    <n v="0"/>
    <n v="0"/>
    <n v="0"/>
    <e v="#N/A"/>
    <e v="#N/A"/>
    <e v="#N/A"/>
    <e v="#N/A"/>
    <s v="Y"/>
    <s v="SAD-SF-6-N-2_S1-1_A_11.SPA"/>
    <s v="Y"/>
    <x v="1"/>
    <s v="amber"/>
    <s v="win cowger and sebastian primpke"/>
    <s v="Reflectance"/>
    <n v="0"/>
    <s v="Reflectance"/>
    <n v="0"/>
    <x v="2"/>
    <x v="2"/>
    <x v="1"/>
    <x v="2"/>
  </r>
  <r>
    <x v="1"/>
    <s v="Stormflow"/>
    <n v="2"/>
    <s v="C"/>
    <s v="Inside Thalweg"/>
    <n v="0.87"/>
    <s v="SF-6"/>
    <s v="SAD-SF-6-N-2"/>
    <s v="SAD-SF-6"/>
    <s v="SAD-SF-6-N-2_S1-1_A_12"/>
    <n v="12"/>
    <s v="blue"/>
    <s v="fragment"/>
    <x v="1"/>
    <x v="2"/>
    <n v="0"/>
    <n v="0"/>
    <n v="0"/>
    <e v="#N/A"/>
    <e v="#N/A"/>
    <e v="#N/A"/>
    <e v="#N/A"/>
    <s v="Y"/>
    <s v="SAD-SF-6-N-2_S1-1_A_12.SPA"/>
    <s v="Y"/>
    <x v="2"/>
    <s v="PE"/>
    <s v="win cowger and sebastian primpke"/>
    <s v="transmission"/>
    <n v="0"/>
    <s v="transmission"/>
    <n v="0"/>
    <x v="1"/>
    <x v="1"/>
    <x v="0"/>
    <x v="0"/>
  </r>
  <r>
    <x v="1"/>
    <s v="Stormflow"/>
    <n v="2"/>
    <s v="C"/>
    <s v="Inside Thalweg"/>
    <n v="0.87"/>
    <s v="SF-6"/>
    <s v="SAD-SF-6-N-2"/>
    <s v="SAD-SF-6"/>
    <s v="SAD-SF-6-N-2_S1-1_A_26"/>
    <n v="26"/>
    <s v="blue"/>
    <s v="fragment"/>
    <x v="1"/>
    <x v="2"/>
    <n v="0"/>
    <n v="0"/>
    <n v="0"/>
    <e v="#N/A"/>
    <e v="#N/A"/>
    <e v="#N/A"/>
    <e v="#N/A"/>
    <s v="Y"/>
    <s v="SAD-SF-6-N-2_S1-1_A_26.SPA"/>
    <s v="Y"/>
    <x v="0"/>
    <s v="Amber (New Jersey; A. Nissenbaum)"/>
    <s v="Kimmel_Center"/>
    <n v="0"/>
    <s v="ABSORBANCE"/>
    <n v="0"/>
    <s v="Organic Materials, Minerals, Archeology"/>
    <x v="2"/>
    <x v="2"/>
    <x v="1"/>
    <x v="2"/>
  </r>
  <r>
    <x v="1"/>
    <s v="Stormflow"/>
    <n v="2"/>
    <s v="C"/>
    <s v="Inside Thalweg"/>
    <n v="0.87"/>
    <s v="SF-6"/>
    <s v="SAD-SF-6-N-2"/>
    <s v="SAD-SF-6"/>
    <s v="SAD-SF-6-N-2_S1-1_B_4"/>
    <n v="4"/>
    <s v="red"/>
    <s v="film"/>
    <x v="1"/>
    <x v="0"/>
    <n v="0"/>
    <n v="0"/>
    <n v="0"/>
    <e v="#N/A"/>
    <e v="#N/A"/>
    <e v="#N/A"/>
    <e v="#N/A"/>
    <s v="Y"/>
    <s v="SAD-SF-6-N-2_S1-1_B_4.SPA"/>
    <s v="Y"/>
    <x v="2"/>
    <s v="PES"/>
    <s v="win cowger and sebastian primpke"/>
    <s v="Reflectance"/>
    <n v="0"/>
    <s v="Reflectance"/>
    <n v="0"/>
    <x v="4"/>
    <x v="2"/>
    <x v="0"/>
    <x v="0"/>
  </r>
  <r>
    <x v="1"/>
    <s v="Stormflow"/>
    <n v="2"/>
    <s v="C"/>
    <s v="Inside Thalweg"/>
    <n v="0.87"/>
    <s v="SF-6"/>
    <s v="SAD-SF-6-N-2"/>
    <s v="SAD-SF-6"/>
    <s v="SAD-SF-6-N-2_S1-1_B_49"/>
    <n v="49"/>
    <s v="gray"/>
    <s v="fragment"/>
    <x v="1"/>
    <x v="1"/>
    <n v="0"/>
    <n v="0"/>
    <n v="0"/>
    <e v="#N/A"/>
    <e v="#N/A"/>
    <e v="#N/A"/>
    <e v="#N/A"/>
    <s v="Y"/>
    <s v="SAD-SF-6-N-2_S1-1_B_49.SPA"/>
    <s v="Y"/>
    <x v="1"/>
    <s v="Rubber"/>
    <s v="win cowger and sebastian primpke"/>
    <s v="Reflectance"/>
    <n v="0"/>
    <s v="Reflectance"/>
    <n v="0"/>
    <x v="7"/>
    <x v="2"/>
    <x v="0"/>
    <x v="0"/>
  </r>
  <r>
    <x v="1"/>
    <s v="Stormflow"/>
    <n v="2"/>
    <s v="C"/>
    <s v="Inside Thalweg"/>
    <n v="0.87"/>
    <s v="SF-6"/>
    <s v="SAD-SF-6-N-2"/>
    <s v="SAD-SF-6"/>
    <s v="SAD-SF-6-N-2_S1-1_D_30"/>
    <n v="30"/>
    <s v="blue"/>
    <s v="fragment"/>
    <x v="1"/>
    <x v="2"/>
    <n v="0"/>
    <n v="0"/>
    <n v="0"/>
    <e v="#N/A"/>
    <e v="#N/A"/>
    <e v="#N/A"/>
    <e v="#N/A"/>
    <s v="Y"/>
    <s v="SAD-SF-6-N-2_S1-1_D_30.SPA"/>
    <s v="Y"/>
    <x v="2"/>
    <s v="PP"/>
    <s v="win cowger and sebastian primpke"/>
    <s v="Reflectance"/>
    <n v="0"/>
    <s v="Reflectance"/>
    <n v="0"/>
    <x v="1"/>
    <x v="3"/>
    <x v="0"/>
    <x v="0"/>
  </r>
  <r>
    <x v="1"/>
    <s v="Stormflow"/>
    <n v="2"/>
    <s v="C"/>
    <s v="Inside Thalweg"/>
    <n v="0.87"/>
    <s v="SF-6"/>
    <s v="SAD-SF-6-N-2"/>
    <s v="SAD-SF-6"/>
    <s v="SAD-SF-6-N-2_S1-1_E_1"/>
    <n v="1"/>
    <s v="blue"/>
    <s v="fragment"/>
    <x v="1"/>
    <x v="2"/>
    <n v="0"/>
    <n v="0"/>
    <n v="0"/>
    <e v="#N/A"/>
    <e v="#N/A"/>
    <e v="#N/A"/>
    <e v="#N/A"/>
    <s v="Y"/>
    <s v="SAD-SF-6-N-2_S1-1_E_1.SPA"/>
    <s v="Y"/>
    <x v="1"/>
    <s v="ethylene_acrylic_acid"/>
    <s v="win cowger and sebastian primpke"/>
    <s v="Reflectance"/>
    <n v="0"/>
    <s v="Reflectance"/>
    <n v="0"/>
    <x v="7"/>
    <x v="2"/>
    <x v="0"/>
    <x v="0"/>
  </r>
  <r>
    <x v="1"/>
    <s v="Stormflow"/>
    <n v="2"/>
    <s v="C"/>
    <s v="Inside Thalweg"/>
    <n v="0.87"/>
    <s v="SF-6"/>
    <s v="SAD-SF-6-N-2"/>
    <s v="SAD-SF-6"/>
    <s v="SAD-SF-6-N-2_S1-1_H_17"/>
    <n v="17"/>
    <s v="blue"/>
    <s v="fragment"/>
    <x v="1"/>
    <x v="2"/>
    <n v="0"/>
    <n v="0"/>
    <n v="0"/>
    <e v="#N/A"/>
    <e v="#N/A"/>
    <e v="#N/A"/>
    <e v="#N/A"/>
    <s v="Y"/>
    <s v="SAD-SF-6-N-2_S1-1_H_17.SPA"/>
    <s v="Y"/>
    <x v="5"/>
    <s v="PP"/>
    <s v="win cowger and sebastian primpke"/>
    <s v="Reflectance"/>
    <n v="0"/>
    <s v="Reflectance"/>
    <n v="0"/>
    <x v="1"/>
    <x v="3"/>
    <x v="0"/>
    <x v="0"/>
  </r>
  <r>
    <x v="1"/>
    <s v="Stormflow"/>
    <n v="2"/>
    <s v="C"/>
    <s v="Inside Thalweg"/>
    <n v="0.87"/>
    <s v="SF-6"/>
    <s v="SAD-SF-6-N-2"/>
    <s v="SAD-SF-6"/>
    <s v="SAD-SF-6-N-2_S1-1_H_21"/>
    <n v="21"/>
    <s v="gray"/>
    <s v="fragment"/>
    <x v="1"/>
    <x v="1"/>
    <n v="0"/>
    <n v="0"/>
    <n v="0"/>
    <e v="#N/A"/>
    <e v="#N/A"/>
    <e v="#N/A"/>
    <e v="#N/A"/>
    <s v="Y"/>
    <s v="SAD-SF-6-N-2_S1-1_H_21.SPA"/>
    <s v="Y"/>
    <x v="5"/>
    <s v="Rubber"/>
    <s v="win cowger and sebastian primpke"/>
    <s v="Reflectance"/>
    <n v="0"/>
    <s v="Reflectance"/>
    <n v="0"/>
    <x v="7"/>
    <x v="2"/>
    <x v="0"/>
    <x v="0"/>
  </r>
  <r>
    <x v="1"/>
    <s v="Stormflow"/>
    <n v="2"/>
    <s v="C"/>
    <s v="Inside Thalweg"/>
    <n v="0.87"/>
    <s v="SF-6"/>
    <s v="SAD-SF-6-N-2"/>
    <s v="SAD-SF-6"/>
    <s v="SAD-SF-6-N-2_S1-1_H_42"/>
    <n v="42"/>
    <s v="blue"/>
    <s v="fragment"/>
    <x v="1"/>
    <x v="2"/>
    <n v="0"/>
    <n v="0"/>
    <n v="0"/>
    <e v="#N/A"/>
    <e v="#N/A"/>
    <e v="#N/A"/>
    <e v="#N/A"/>
    <s v="Y"/>
    <s v="SAD-SF-6-N-2_S1-1_H_42.SPA"/>
    <s v="Y"/>
    <x v="2"/>
    <s v="PE"/>
    <s v="win cowger and sebastian primpke"/>
    <s v="transmission"/>
    <n v="0"/>
    <s v="transmission"/>
    <n v="0"/>
    <x v="1"/>
    <x v="1"/>
    <x v="0"/>
    <x v="0"/>
  </r>
  <r>
    <x v="1"/>
    <s v="Stormflow"/>
    <n v="2"/>
    <s v="C"/>
    <s v="Inside Thalweg"/>
    <n v="0.87"/>
    <s v="SF-6"/>
    <s v="SAD-SF-6-N-2"/>
    <s v="SAD-SF-6"/>
    <s v="SAD-SF-6-N-2_S1-1_H_46"/>
    <n v="46"/>
    <s v="blue"/>
    <s v="fragment"/>
    <x v="1"/>
    <x v="2"/>
    <n v="0"/>
    <n v="0"/>
    <n v="0"/>
    <e v="#N/A"/>
    <e v="#N/A"/>
    <e v="#N/A"/>
    <e v="#N/A"/>
    <s v="Y"/>
    <s v="SAD-SF-6-N-2_S1-1_H_46.SPA"/>
    <s v="Y"/>
    <x v="4"/>
    <s v="Phenakite__R050137-1__Infrared__Infrared_Data_Processed__786"/>
    <s v="RRUFF"/>
    <n v="0"/>
    <s v="ABSORBANCE"/>
    <n v="0"/>
    <s v="Minerals"/>
    <x v="2"/>
    <x v="2"/>
    <x v="1"/>
    <x v="1"/>
  </r>
  <r>
    <x v="1"/>
    <s v="Stormflow"/>
    <n v="2"/>
    <s v="C"/>
    <s v="Inside Thalweg"/>
    <n v="0.87"/>
    <s v="SF-6"/>
    <s v="SAD-SF-6-N-2"/>
    <s v="SAD-SF-6"/>
    <s v="SAD-SF-6-N-2_S1-1_I_9"/>
    <n v="9"/>
    <s v="blue"/>
    <s v="fragment"/>
    <x v="1"/>
    <x v="2"/>
    <n v="0"/>
    <n v="0"/>
    <n v="0"/>
    <e v="#N/A"/>
    <e v="#N/A"/>
    <e v="#N/A"/>
    <e v="#N/A"/>
    <s v="Y"/>
    <s v="SAD-SF-6-N-2_S1-1_I_9.SPA"/>
    <s v="Y"/>
    <x v="0"/>
    <s v="PE"/>
    <s v="win cowger and sebastian primpke"/>
    <s v="transmission"/>
    <n v="0"/>
    <s v="transmission"/>
    <n v="0"/>
    <x v="1"/>
    <x v="1"/>
    <x v="0"/>
    <x v="0"/>
  </r>
  <r>
    <x v="1"/>
    <s v="Stormflow"/>
    <n v="2"/>
    <s v="C"/>
    <s v="Inside Thalweg"/>
    <n v="0.87"/>
    <s v="SF-6"/>
    <s v="SAD-SF-6-N-2"/>
    <s v="SAD-SF-6"/>
    <s v="SAD-SF-6-N-2_S1-1_J_22"/>
    <n v="22"/>
    <s v="black"/>
    <s v="fragment"/>
    <x v="1"/>
    <x v="1"/>
    <n v="0"/>
    <n v="0"/>
    <n v="0"/>
    <e v="#N/A"/>
    <e v="#N/A"/>
    <e v="#N/A"/>
    <e v="#N/A"/>
    <s v="Y"/>
    <s v="SAD-SF-6-N-2_S1-1_J_22.SPA"/>
    <s v="Y"/>
    <x v="0"/>
    <s v="Amber (Baltic; A. Nissenbaum)"/>
    <s v="Kimmel_Center"/>
    <n v="0"/>
    <s v="ABSORBANCE"/>
    <n v="0"/>
    <s v="Organic Materials, Minerals, Archeology"/>
    <x v="2"/>
    <x v="2"/>
    <x v="1"/>
    <x v="2"/>
  </r>
  <r>
    <x v="1"/>
    <s v="Stormflow"/>
    <n v="2"/>
    <s v="C"/>
    <s v="Inside Thalweg"/>
    <n v="0.87"/>
    <s v="SF-6"/>
    <s v="SAD-SF-6-N-2"/>
    <s v="SAD-SF-6"/>
    <s v="SAD-SF-6-N-2_S1-1_J_30"/>
    <n v="30"/>
    <s v="green"/>
    <s v="fragment"/>
    <x v="1"/>
    <x v="3"/>
    <n v="0"/>
    <n v="0"/>
    <n v="0"/>
    <e v="#N/A"/>
    <e v="#N/A"/>
    <e v="#N/A"/>
    <e v="#N/A"/>
    <s v="Y"/>
    <s v="SAD-SF-6-N-2_S1-1_J_30.SPA"/>
    <s v="Y"/>
    <x v="2"/>
    <s v="PP"/>
    <s v="win cowger and sebastian primpke"/>
    <s v="transmission"/>
    <n v="0"/>
    <s v="transmission"/>
    <n v="0"/>
    <x v="1"/>
    <x v="3"/>
    <x v="0"/>
    <x v="0"/>
  </r>
  <r>
    <x v="1"/>
    <s v="Stormflow"/>
    <n v="2"/>
    <s v="C"/>
    <s v="Inside Thalweg"/>
    <n v="0.87"/>
    <s v="SF-6"/>
    <s v="SAD-SF-6-N-2"/>
    <s v="SAD-SF-6"/>
    <s v="SAD-SF-6-N-2_S1-1_J_31"/>
    <n v="31"/>
    <s v="green"/>
    <s v="fragment"/>
    <x v="1"/>
    <x v="3"/>
    <n v="0"/>
    <n v="0"/>
    <n v="0"/>
    <e v="#N/A"/>
    <e v="#N/A"/>
    <e v="#N/A"/>
    <e v="#N/A"/>
    <s v="Y"/>
    <s v="SAD-SF-6-N-2_S1-1_J_31.SPA"/>
    <s v="Y"/>
    <x v="0"/>
    <s v="PE"/>
    <s v="win cowger and sebastian primpke"/>
    <s v="Reflectance"/>
    <n v="0"/>
    <s v="Reflectance"/>
    <n v="0"/>
    <x v="1"/>
    <x v="1"/>
    <x v="0"/>
    <x v="0"/>
  </r>
  <r>
    <x v="1"/>
    <s v="Stormflow"/>
    <n v="2"/>
    <s v="C"/>
    <s v="Inside Thalweg"/>
    <n v="0.87"/>
    <s v="SF-6"/>
    <s v="SAD-SF-6-N-2"/>
    <s v="SAD-SF-6"/>
    <s v="SAD-SF-6-N-2_S1-1_J_53"/>
    <n v="53"/>
    <s v="black"/>
    <s v="fragment"/>
    <x v="1"/>
    <x v="1"/>
    <n v="0"/>
    <n v="0"/>
    <n v="0"/>
    <e v="#N/A"/>
    <e v="#N/A"/>
    <e v="#N/A"/>
    <e v="#N/A"/>
    <s v="Y"/>
    <s v="SAD-SF-6-N-2_S1-1_J_53.SPA"/>
    <s v="Y"/>
    <x v="5"/>
    <s v="PP"/>
    <s v="win cowger and sebastian primpke"/>
    <s v="Reflectance"/>
    <n v="0"/>
    <s v="Reflectance"/>
    <n v="0"/>
    <x v="1"/>
    <x v="3"/>
    <x v="0"/>
    <x v="0"/>
  </r>
  <r>
    <x v="1"/>
    <s v="Stormflow"/>
    <n v="2"/>
    <s v="C"/>
    <s v="Inside Thalweg"/>
    <n v="0.87"/>
    <s v="SF-6"/>
    <s v="SAD-SF-6-N-2"/>
    <s v="SAD-SF-6"/>
    <s v="SAD-SF-6-N-2_S1-1_J_63"/>
    <n v="63"/>
    <s v="gray"/>
    <s v="fragment"/>
    <x v="1"/>
    <x v="1"/>
    <n v="0"/>
    <n v="0"/>
    <n v="0"/>
    <e v="#N/A"/>
    <e v="#N/A"/>
    <e v="#N/A"/>
    <e v="#N/A"/>
    <s v="Y"/>
    <s v="SAD-SF-6-N-2_S1-1_J_63.SPA"/>
    <s v="Y"/>
    <x v="1"/>
    <s v="PP"/>
    <s v="win cowger and sebastian primpke"/>
    <s v="transmission"/>
    <n v="0"/>
    <s v="transmission"/>
    <n v="0"/>
    <x v="1"/>
    <x v="3"/>
    <x v="0"/>
    <x v="0"/>
  </r>
  <r>
    <x v="1"/>
    <s v="Stormflow"/>
    <n v="2"/>
    <s v="C"/>
    <s v="Inside Thalweg"/>
    <n v="0.87"/>
    <s v="SF-6"/>
    <s v="SAD-SF-6-N-2"/>
    <s v="SAD-SF-6"/>
    <s v="SAD-SF-6-N-2_S1-2_F_6"/>
    <n v="6"/>
    <s v="gray"/>
    <s v="fragment"/>
    <x v="1"/>
    <x v="1"/>
    <n v="0"/>
    <n v="0"/>
    <n v="0"/>
    <e v="#N/A"/>
    <e v="#N/A"/>
    <e v="#N/A"/>
    <e v="#N/A"/>
    <s v="Y"/>
    <s v="SAD-SF-6-N-2_S1-2_F_6.SPA"/>
    <n v="0"/>
    <x v="2"/>
    <s v="PP"/>
    <s v="win cowger and sebastian primpke"/>
    <s v="Reflectance"/>
    <n v="0"/>
    <s v="Reflectance"/>
    <n v="0"/>
    <x v="1"/>
    <x v="3"/>
    <x v="0"/>
    <x v="0"/>
  </r>
  <r>
    <x v="1"/>
    <s v="Stormflow"/>
    <n v="2"/>
    <s v="C"/>
    <s v="Inside Thalweg"/>
    <n v="0.87"/>
    <s v="SF-6"/>
    <s v="SAD-SF-6-N-2"/>
    <s v="SAD-SF-6"/>
    <s v="SAD-SF-6-N-2_S1-2_F_41"/>
    <n v="41"/>
    <s v="gray"/>
    <s v="fragment"/>
    <x v="1"/>
    <x v="1"/>
    <n v="0"/>
    <n v="0"/>
    <n v="0"/>
    <e v="#N/A"/>
    <e v="#N/A"/>
    <e v="#N/A"/>
    <e v="#N/A"/>
    <s v="Y"/>
    <s v="SAD-SF-6-N-2_S1-2_F_41.SPA"/>
    <n v="0"/>
    <x v="1"/>
    <s v="PP"/>
    <s v="win cowger and sebastian primpke"/>
    <s v="Reflectance"/>
    <n v="0"/>
    <s v="Reflectance"/>
    <n v="0"/>
    <x v="1"/>
    <x v="3"/>
    <x v="0"/>
    <x v="0"/>
  </r>
  <r>
    <x v="1"/>
    <s v="Stormflow"/>
    <n v="2"/>
    <s v="C"/>
    <s v="Inside Thalweg"/>
    <n v="0.87"/>
    <s v="SF-6"/>
    <s v="SAD-SF-6-N-2"/>
    <s v="SAD-SF-6"/>
    <s v="SAD-SF-6-N-2_S1-2_G_17"/>
    <n v="17"/>
    <s v="gray"/>
    <s v="fragment"/>
    <x v="1"/>
    <x v="1"/>
    <n v="0"/>
    <n v="0"/>
    <n v="0"/>
    <e v="#N/A"/>
    <e v="#N/A"/>
    <e v="#N/A"/>
    <e v="#N/A"/>
    <s v="Y"/>
    <s v="SAD-SF-6-N-2_S1-2_G_17.SPA"/>
    <n v="0"/>
    <x v="1"/>
    <s v="Polyesther from TS-1861 Block (Safi plaster)"/>
    <s v="Kimmel_Center"/>
    <n v="0"/>
    <s v="ABSORBANCE"/>
    <n v="0"/>
    <s v="Organic Materials, Minerals, Archeology"/>
    <x v="4"/>
    <x v="2"/>
    <x v="0"/>
    <x v="0"/>
  </r>
  <r>
    <x v="1"/>
    <s v="Stormflow"/>
    <n v="2"/>
    <s v="C"/>
    <s v="Inside Thalweg"/>
    <n v="0.87"/>
    <s v="SF-6"/>
    <s v="SAD-SF-6-N-2"/>
    <s v="SAD-SF-6"/>
    <s v="SAD-SF-6-N-2_S1-2_H_23"/>
    <n v="23"/>
    <s v="blue"/>
    <s v="fragment"/>
    <x v="1"/>
    <x v="2"/>
    <n v="0"/>
    <n v="0"/>
    <n v="0"/>
    <e v="#N/A"/>
    <e v="#N/A"/>
    <e v="#N/A"/>
    <e v="#N/A"/>
    <s v="Y"/>
    <s v="SAD-SF-6-N-2_S1-2_H_23.SPA"/>
    <n v="0"/>
    <x v="0"/>
    <s v="PE"/>
    <s v="win cowger and sebastian primpke"/>
    <s v="transmission"/>
    <n v="0"/>
    <s v="transmission"/>
    <n v="0"/>
    <x v="1"/>
    <x v="1"/>
    <x v="0"/>
    <x v="0"/>
  </r>
  <r>
    <x v="1"/>
    <s v="Stormflow"/>
    <n v="2"/>
    <s v="C"/>
    <s v="Inside Thalweg"/>
    <n v="0.87"/>
    <s v="SF-6"/>
    <s v="SAD-SF-6-N-2"/>
    <s v="SAD-SF-6"/>
    <s v="SAD-SF-6-N-2_S1-2_H_38"/>
    <n v="38"/>
    <s v="black"/>
    <s v="fragment"/>
    <x v="1"/>
    <x v="1"/>
    <n v="0"/>
    <n v="0"/>
    <n v="0"/>
    <e v="#N/A"/>
    <e v="#N/A"/>
    <e v="#N/A"/>
    <e v="#N/A"/>
    <s v="Y"/>
    <s v="SAD-SF-6-N-2_S1-2_H_38.SPA"/>
    <n v="0"/>
    <x v="0"/>
    <s v="Polybutyratadipat-Terephthalat"/>
    <s v="win cowger and sebastian primpke"/>
    <s v="Reflectance"/>
    <n v="0"/>
    <s v="Reflectance"/>
    <n v="0"/>
    <x v="7"/>
    <x v="2"/>
    <x v="0"/>
    <x v="0"/>
  </r>
  <r>
    <x v="1"/>
    <s v="Stormflow"/>
    <n v="2"/>
    <s v="C"/>
    <s v="Inside Thalweg"/>
    <n v="0.87"/>
    <s v="SF-6"/>
    <s v="SAD-SF-6-N-2"/>
    <s v="SAD-SF-6"/>
    <s v="SAD-SF-6-N-2_S1-2_H_42"/>
    <n v="42"/>
    <s v="gray"/>
    <s v="fragment"/>
    <x v="1"/>
    <x v="1"/>
    <n v="0"/>
    <n v="0"/>
    <n v="0"/>
    <e v="#N/A"/>
    <e v="#N/A"/>
    <e v="#N/A"/>
    <e v="#N/A"/>
    <s v="Y"/>
    <s v="SAD-SF-6-N-2_S1-2_H_42.SPA"/>
    <n v="0"/>
    <x v="0"/>
    <s v="PE"/>
    <s v="win cowger and sebastian primpke"/>
    <s v="transmission"/>
    <n v="0"/>
    <s v="transmission"/>
    <n v="0"/>
    <x v="1"/>
    <x v="1"/>
    <x v="0"/>
    <x v="0"/>
  </r>
  <r>
    <x v="1"/>
    <s v="Stormflow"/>
    <n v="2"/>
    <s v="C"/>
    <s v="Inside Thalweg"/>
    <n v="0.87"/>
    <s v="SF-6"/>
    <s v="SAD-SF-6-N-2"/>
    <s v="SAD-SF-6"/>
    <s v="SAD-SF-6-N-2_S1-2_I_4"/>
    <n v="4"/>
    <s v="black"/>
    <s v="fragment"/>
    <x v="1"/>
    <x v="1"/>
    <n v="0"/>
    <n v="0"/>
    <n v="0"/>
    <e v="#N/A"/>
    <e v="#N/A"/>
    <e v="#N/A"/>
    <e v="#N/A"/>
    <s v="Y"/>
    <s v="SAD-SF-6-N-2_S1-2_I_4.SPA"/>
    <n v="0"/>
    <x v="2"/>
    <s v="PP"/>
    <s v="win cowger and sebastian primpke"/>
    <s v="Reflectance"/>
    <n v="0"/>
    <s v="Reflectance"/>
    <n v="0"/>
    <x v="1"/>
    <x v="3"/>
    <x v="0"/>
    <x v="0"/>
  </r>
  <r>
    <x v="1"/>
    <s v="Stormflow"/>
    <n v="2"/>
    <s v="C"/>
    <s v="Inside Thalweg"/>
    <n v="0.87"/>
    <s v="SF-6"/>
    <s v="SAD-SF-6-N-2"/>
    <s v="SAD-SF-6"/>
    <s v="SAD-SF-6-N-2_S1-2_I_19"/>
    <n v="19"/>
    <s v="gray"/>
    <s v="fragment"/>
    <x v="1"/>
    <x v="1"/>
    <n v="0"/>
    <n v="0"/>
    <n v="0"/>
    <e v="#N/A"/>
    <e v="#N/A"/>
    <e v="#N/A"/>
    <e v="#N/A"/>
    <s v="Y"/>
    <s v="SAD-SF-6-N-2_S1-2_I_19.SPA"/>
    <n v="0"/>
    <x v="1"/>
    <s v="PVC.1"/>
    <s v="Moore Institute for Plastic Pollution Research"/>
    <s v="Reflectance"/>
    <n v="0"/>
    <s v="Reflectance"/>
    <n v="0"/>
    <x v="5"/>
    <x v="4"/>
    <x v="0"/>
    <x v="0"/>
  </r>
  <r>
    <x v="1"/>
    <s v="Stormflow"/>
    <n v="2"/>
    <s v="C"/>
    <s v="Inside Thalweg"/>
    <n v="0.87"/>
    <s v="SF-6"/>
    <s v="SAD-SF-6-N-2"/>
    <s v="SAD-SF-6"/>
    <s v="SAD-SF-6-N-2_S1-2_I_29"/>
    <n v="29"/>
    <s v="pink"/>
    <s v="fragment"/>
    <x v="1"/>
    <x v="0"/>
    <n v="0"/>
    <n v="0"/>
    <n v="0"/>
    <e v="#N/A"/>
    <e v="#N/A"/>
    <e v="#N/A"/>
    <e v="#N/A"/>
    <s v="Y"/>
    <s v="SAD-SF-6-N-2_S1-2_I_29.SPA"/>
    <n v="0"/>
    <x v="0"/>
    <s v="ULDPE"/>
    <s v="Moore Institute for Plastic Pollution Research"/>
    <s v="Reflectance"/>
    <n v="0"/>
    <s v="Reflectance"/>
    <n v="0"/>
    <x v="1"/>
    <x v="1"/>
    <x v="0"/>
    <x v="0"/>
  </r>
  <r>
    <x v="1"/>
    <s v="Stormflow"/>
    <n v="2"/>
    <s v="C"/>
    <s v="Inside Thalweg"/>
    <n v="0.87"/>
    <s v="SF-6"/>
    <s v="SAD-SF-6-N-2"/>
    <s v="SAD-SF-6"/>
    <s v="SAD-SF-6-N-2_S1-2_J_11"/>
    <n v="11"/>
    <s v="gray"/>
    <s v="fragment"/>
    <x v="1"/>
    <x v="1"/>
    <n v="0"/>
    <n v="0"/>
    <n v="0"/>
    <e v="#N/A"/>
    <e v="#N/A"/>
    <e v="#N/A"/>
    <e v="#N/A"/>
    <s v="Y"/>
    <s v="SAD-SF-6-N-2_S1-2_J_11.SPA"/>
    <n v="0"/>
    <x v="1"/>
    <s v="PE"/>
    <s v="win cowger and sebastian primpke"/>
    <s v="transmission"/>
    <n v="0"/>
    <s v="transmission"/>
    <n v="0"/>
    <x v="1"/>
    <x v="1"/>
    <x v="0"/>
    <x v="0"/>
  </r>
  <r>
    <x v="1"/>
    <s v="Stormflow"/>
    <n v="2"/>
    <s v="C"/>
    <s v="Inside Thalweg"/>
    <n v="0.87"/>
    <s v="SF-6"/>
    <s v="SAD-SF-6-N-2"/>
    <s v="SAD-SF-6"/>
    <s v="SAD-SF-6-N-2_S1-2_J_12"/>
    <n v="12"/>
    <s v="gray"/>
    <s v="fragment"/>
    <x v="1"/>
    <x v="1"/>
    <n v="0"/>
    <n v="0"/>
    <n v="0"/>
    <e v="#N/A"/>
    <e v="#N/A"/>
    <e v="#N/A"/>
    <e v="#N/A"/>
    <s v="Y"/>
    <s v="SAD-SF-6-N-2_S1-2_J_12.SPA"/>
    <n v="0"/>
    <x v="5"/>
    <s v="PP"/>
    <s v="win cowger and sebastian primpke"/>
    <s v="Reflectance"/>
    <n v="0"/>
    <s v="Reflectance"/>
    <n v="0"/>
    <x v="1"/>
    <x v="3"/>
    <x v="0"/>
    <x v="0"/>
  </r>
  <r>
    <x v="1"/>
    <s v="Stormflow"/>
    <n v="2"/>
    <s v="C"/>
    <s v="Inside Thalweg"/>
    <n v="0.87"/>
    <s v="SF-6"/>
    <s v="SAD-SF-6-N-2"/>
    <s v="SAD-SF-6"/>
    <s v="SAD-SF-6-N-2_S1-2_J_33"/>
    <n v="33"/>
    <s v="black"/>
    <s v="fragment"/>
    <x v="1"/>
    <x v="1"/>
    <n v="0"/>
    <n v="0"/>
    <n v="0"/>
    <e v="#N/A"/>
    <e v="#N/A"/>
    <e v="#N/A"/>
    <e v="#N/A"/>
    <s v="Y"/>
    <s v="SAD-SF-6-N-2_S1-2_J_33.SPA"/>
    <n v="0"/>
    <x v="1"/>
    <s v="PP"/>
    <s v="win cowger and sebastian primpke"/>
    <s v="Reflectance"/>
    <n v="0"/>
    <s v="Reflectance"/>
    <n v="0"/>
    <x v="1"/>
    <x v="3"/>
    <x v="0"/>
    <x v="0"/>
  </r>
  <r>
    <x v="1"/>
    <s v="Stormflow"/>
    <n v="2"/>
    <s v="C"/>
    <s v="Inside Thalweg"/>
    <n v="0.87"/>
    <s v="SF-6"/>
    <s v="SAD-SF-6-N-2"/>
    <s v="SAD-SF-6"/>
    <s v="SAD-SF-6-N-2_S1-2_J_42"/>
    <n v="42"/>
    <s v="black"/>
    <s v="fragment"/>
    <x v="1"/>
    <x v="1"/>
    <n v="0"/>
    <n v="0"/>
    <n v="0"/>
    <e v="#N/A"/>
    <e v="#N/A"/>
    <e v="#N/A"/>
    <e v="#N/A"/>
    <s v="Y"/>
    <s v="SAD-SF-6-N-2_S1-2_J_42.SPA"/>
    <n v="0"/>
    <x v="1"/>
    <s v="PP"/>
    <s v="win cowger and sebastian primpke"/>
    <s v="Reflectance"/>
    <n v="0"/>
    <s v="Reflectance"/>
    <n v="0"/>
    <x v="1"/>
    <x v="3"/>
    <x v="0"/>
    <x v="0"/>
  </r>
  <r>
    <x v="1"/>
    <s v="Stormflow"/>
    <n v="2"/>
    <s v="C"/>
    <s v="Inside Thalweg"/>
    <n v="0.87"/>
    <s v="SF-6"/>
    <s v="SAD-SF-6-N-2"/>
    <s v="SAD-SF-6"/>
    <s v="SAD-SF-6-N-2_S1-2_K_1"/>
    <n v="1"/>
    <s v="green"/>
    <s v="fragment"/>
    <x v="1"/>
    <x v="3"/>
    <n v="0"/>
    <n v="0"/>
    <n v="0"/>
    <e v="#N/A"/>
    <e v="#N/A"/>
    <e v="#N/A"/>
    <e v="#N/A"/>
    <s v="Y"/>
    <s v="SAD-SF-6-N-2_S1-2_K_1.SPA"/>
    <n v="0"/>
    <x v="2"/>
    <s v="PE"/>
    <s v="win cowger and sebastian primpke"/>
    <s v="transmission"/>
    <n v="0"/>
    <s v="transmission"/>
    <n v="0"/>
    <x v="1"/>
    <x v="1"/>
    <x v="0"/>
    <x v="0"/>
  </r>
  <r>
    <x v="1"/>
    <s v="Stormflow"/>
    <n v="2"/>
    <s v="C"/>
    <s v="Inside Thalweg"/>
    <n v="0.87"/>
    <s v="SF-6"/>
    <s v="SAD-SF-6-N-2"/>
    <s v="SAD-SF-6"/>
    <s v="SAD-SF-6-N-2_S1-2_K_13"/>
    <n v="13"/>
    <s v="clear"/>
    <s v="fragment"/>
    <x v="1"/>
    <x v="4"/>
    <n v="0"/>
    <n v="0"/>
    <n v="0"/>
    <e v="#N/A"/>
    <e v="#N/A"/>
    <e v="#N/A"/>
    <e v="#N/A"/>
    <s v="Y"/>
    <s v="SAD-SF-6-N-2_S1-2_K_13.SPA"/>
    <n v="0"/>
    <x v="0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2"/>
    <s v="C"/>
    <s v="Inside Thalweg"/>
    <n v="0.87"/>
    <s v="SF-6"/>
    <s v="SAD-SF-6-N-2"/>
    <s v="SAD-SF-6"/>
    <s v="SAD-SF-6-N-2_S1-2_K_49"/>
    <n v="49"/>
    <s v="black"/>
    <s v="fragment"/>
    <x v="1"/>
    <x v="1"/>
    <n v="0"/>
    <n v="0"/>
    <n v="0"/>
    <e v="#N/A"/>
    <e v="#N/A"/>
    <e v="#N/A"/>
    <e v="#N/A"/>
    <s v="Y"/>
    <s v="SAD-SF-6-N-2_S1-2_K_49.SPA"/>
    <n v="0"/>
    <x v="1"/>
    <s v="honeycomb_middle_wall"/>
    <s v="win cowger and sebastian primpke"/>
    <s v="Reflectance"/>
    <n v="0"/>
    <s v="Reflectance"/>
    <n v="0"/>
    <x v="12"/>
    <x v="2"/>
    <x v="1"/>
    <x v="2"/>
  </r>
  <r>
    <x v="1"/>
    <s v="Stormflow"/>
    <n v="2"/>
    <s v="C"/>
    <s v="Inside Thalweg"/>
    <n v="0.87"/>
    <s v="SF-6"/>
    <s v="SAD-SF-6-N-2"/>
    <s v="SAD-SF-6"/>
    <s v="SAD-SF-6-N-2_S1-2_K_54"/>
    <n v="54"/>
    <s v="gray"/>
    <s v="fragment"/>
    <x v="1"/>
    <x v="1"/>
    <n v="0"/>
    <n v="0"/>
    <n v="0"/>
    <e v="#N/A"/>
    <e v="#N/A"/>
    <e v="#N/A"/>
    <e v="#N/A"/>
    <s v="Y"/>
    <s v="SAD-SF-6-N-2_S1-2_K_54.SPA"/>
    <n v="0"/>
    <x v="0"/>
    <s v="PE"/>
    <s v="win cowger and sebastian primpke"/>
    <s v="Reflectance"/>
    <n v="0"/>
    <s v="Reflectance"/>
    <n v="0"/>
    <x v="1"/>
    <x v="1"/>
    <x v="0"/>
    <x v="0"/>
  </r>
  <r>
    <x v="1"/>
    <s v="Stormflow"/>
    <n v="2"/>
    <s v="C"/>
    <s v="Inside Thalweg"/>
    <n v="0.87"/>
    <s v="SF-6"/>
    <s v="SAD-SF-6-N-2"/>
    <s v="SAD-SF-6"/>
    <s v="SAD-SF-6-N-2_S1-2_L_10"/>
    <n v="10"/>
    <s v="green"/>
    <s v="fragment"/>
    <x v="1"/>
    <x v="3"/>
    <n v="0"/>
    <n v="0"/>
    <n v="0"/>
    <e v="#N/A"/>
    <e v="#N/A"/>
    <e v="#N/A"/>
    <e v="#N/A"/>
    <s v="Y"/>
    <s v="SAD-SF-6-N-2_S1-2_L_10.SPA"/>
    <n v="0"/>
    <x v="0"/>
    <s v="fibre_polypropylene"/>
    <s v="win cowger and sebastian primpke"/>
    <s v="Reflectance"/>
    <n v="0"/>
    <s v="Reflectance"/>
    <n v="0"/>
    <x v="1"/>
    <x v="3"/>
    <x v="0"/>
    <x v="0"/>
  </r>
  <r>
    <x v="1"/>
    <s v="Stormflow"/>
    <n v="2"/>
    <s v="C"/>
    <s v="Inside Thalweg"/>
    <n v="0.87"/>
    <s v="SF-6"/>
    <s v="SAD-SF-6-N-2"/>
    <s v="SAD-SF-6"/>
    <s v="SAD-SF-6-N-2_S1-2_L_37"/>
    <n v="37"/>
    <s v="pink"/>
    <s v="fragment"/>
    <x v="1"/>
    <x v="0"/>
    <n v="0"/>
    <s v="brittle"/>
    <s v="done"/>
    <e v="#N/A"/>
    <e v="#N/A"/>
    <e v="#N/A"/>
    <e v="#N/A"/>
    <s v="Y"/>
    <s v="SAD-SF-6-N-2_S1-2_L_37.SPA"/>
    <n v="0"/>
    <x v="1"/>
    <s v="honeycomb_freshly_removed_with_nectar"/>
    <s v="win cowger and sebastian primpke"/>
    <s v="Reflectance"/>
    <n v="0"/>
    <s v="Reflectance"/>
    <n v="0"/>
    <x v="12"/>
    <x v="2"/>
    <x v="1"/>
    <x v="2"/>
  </r>
  <r>
    <x v="1"/>
    <s v="Stormflow"/>
    <n v="3"/>
    <s v="LB"/>
    <s v="Outside Thalweg_2"/>
    <n v="0.8"/>
    <s v="SF-6"/>
    <s v="SAD-SF-6-N-3"/>
    <s v="SAD-SF-6"/>
    <s v="SAD-SF-6-N-3_S1-1_A_1"/>
    <n v="1"/>
    <s v="blue"/>
    <s v="fragment"/>
    <x v="1"/>
    <x v="2"/>
    <n v="0"/>
    <n v="0"/>
    <n v="0"/>
    <e v="#N/A"/>
    <e v="#N/A"/>
    <e v="#N/A"/>
    <e v="#N/A"/>
    <s v="Y"/>
    <s v="SAD-SF-6-N-3_S1-1_A_1.SPA"/>
    <n v="0"/>
    <x v="5"/>
    <s v="PE"/>
    <s v="win cowger and sebastian primpke"/>
    <s v="Reflectance"/>
    <n v="0"/>
    <s v="Reflectance"/>
    <n v="0"/>
    <x v="1"/>
    <x v="1"/>
    <x v="0"/>
    <x v="0"/>
  </r>
  <r>
    <x v="1"/>
    <s v="Stormflow"/>
    <n v="3"/>
    <s v="LB"/>
    <s v="Outside Thalweg_2"/>
    <n v="0.8"/>
    <s v="SF-6"/>
    <s v="SAD-SF-6-N-3"/>
    <s v="SAD-SF-6"/>
    <s v="SAD-SF-6-N-3_S1-1_A_11"/>
    <n v="11"/>
    <s v="gray"/>
    <s v="fragment"/>
    <x v="1"/>
    <x v="1"/>
    <n v="0"/>
    <n v="0"/>
    <n v="0"/>
    <e v="#N/A"/>
    <e v="#N/A"/>
    <e v="#N/A"/>
    <e v="#N/A"/>
    <s v="Y"/>
    <s v="SAD-SF-6-N-3_S1-1_A_11.SPA"/>
    <n v="0"/>
    <x v="2"/>
    <s v="PE"/>
    <s v="win cowger and sebastian primpke"/>
    <s v="transmission"/>
    <n v="0"/>
    <s v="transmission"/>
    <n v="0"/>
    <x v="1"/>
    <x v="1"/>
    <x v="0"/>
    <x v="0"/>
  </r>
  <r>
    <x v="1"/>
    <s v="Stormflow"/>
    <n v="3"/>
    <s v="LB"/>
    <s v="Outside Thalweg_2"/>
    <n v="0.8"/>
    <s v="SF-6"/>
    <s v="SAD-SF-6-N-3"/>
    <s v="SAD-SF-6"/>
    <s v="SAD-SF-6-N-3_S1-1_A_38"/>
    <n v="38"/>
    <s v="clear"/>
    <s v="fragment"/>
    <x v="1"/>
    <x v="4"/>
    <n v="0"/>
    <n v="0"/>
    <n v="0"/>
    <e v="#N/A"/>
    <e v="#N/A"/>
    <e v="#N/A"/>
    <e v="#N/A"/>
    <s v="Y"/>
    <s v="SAD-SF-6-N-3_S1-1_A_38.SPA"/>
    <n v="0"/>
    <x v="0"/>
    <s v="fibre_polyester"/>
    <s v="win cowger and sebastian primpke"/>
    <s v="Reflectance"/>
    <n v="0"/>
    <s v="Reflectance"/>
    <n v="0"/>
    <x v="4"/>
    <x v="2"/>
    <x v="0"/>
    <x v="0"/>
  </r>
  <r>
    <x v="1"/>
    <s v="Stormflow"/>
    <n v="3"/>
    <s v="LB"/>
    <s v="Outside Thalweg_2"/>
    <n v="0.8"/>
    <s v="SF-6"/>
    <s v="SAD-SF-6-N-3"/>
    <s v="SAD-SF-6"/>
    <s v="SAD-SF-6-N-3_S1-1_A_56"/>
    <n v="56"/>
    <s v="gray"/>
    <s v="fragment"/>
    <x v="1"/>
    <x v="1"/>
    <n v="0"/>
    <n v="0"/>
    <n v="0"/>
    <e v="#N/A"/>
    <e v="#N/A"/>
    <e v="#N/A"/>
    <e v="#N/A"/>
    <s v="Y"/>
    <s v="SAD-SF-6-N-3_S1-1_A_56.SPA"/>
    <n v="0"/>
    <x v="1"/>
    <s v="beva371_in_pe"/>
    <s v="archaeometrielabor"/>
    <n v="0"/>
    <s v="TRANSMITTANCE"/>
    <n v="0"/>
    <s v="Paints"/>
    <x v="1"/>
    <x v="1"/>
    <x v="0"/>
    <x v="0"/>
  </r>
  <r>
    <x v="1"/>
    <s v="Stormflow"/>
    <n v="3"/>
    <s v="LB"/>
    <s v="Outside Thalweg_2"/>
    <n v="0.8"/>
    <s v="SF-6"/>
    <s v="SAD-SF-6-N-3"/>
    <s v="SAD-SF-6"/>
    <s v="SAD-SF-6-N-3_S1-1_B_36"/>
    <n v="36"/>
    <s v="pink"/>
    <s v="fragment"/>
    <x v="1"/>
    <x v="0"/>
    <n v="0"/>
    <n v="0"/>
    <n v="0"/>
    <e v="#N/A"/>
    <e v="#N/A"/>
    <e v="#N/A"/>
    <e v="#N/A"/>
    <s v="Y"/>
    <s v="SAD-SF-6-N-3_S1-1_B_36.SPA"/>
    <n v="0"/>
    <x v="0"/>
    <s v="fibre_thermoplastic_elastomere"/>
    <s v="win cowger and sebastian primpke"/>
    <s v="Reflectance"/>
    <n v="0"/>
    <s v="Reflectance"/>
    <n v="0"/>
    <x v="7"/>
    <x v="2"/>
    <x v="0"/>
    <x v="0"/>
  </r>
  <r>
    <x v="1"/>
    <s v="Stormflow"/>
    <n v="3"/>
    <s v="LB"/>
    <s v="Outside Thalweg_2"/>
    <n v="0.8"/>
    <s v="SF-6"/>
    <s v="SAD-SF-6-N-3"/>
    <s v="SAD-SF-6"/>
    <s v="SAD-SF-6-N-3_S1-1_B_47"/>
    <n v="47"/>
    <s v="green"/>
    <s v="fragment"/>
    <x v="1"/>
    <x v="3"/>
    <n v="0"/>
    <n v="0"/>
    <n v="0"/>
    <e v="#N/A"/>
    <e v="#N/A"/>
    <e v="#N/A"/>
    <e v="#N/A"/>
    <s v="Y"/>
    <s v="SAD-SF-6-N-3_S1-1_B_47.SPA"/>
    <n v="0"/>
    <x v="0"/>
    <s v="LDPE.1"/>
    <s v="Moore Institute for Plastic Pollution Research"/>
    <s v="Reflectance"/>
    <n v="0"/>
    <s v="Reflectance"/>
    <n v="0"/>
    <x v="1"/>
    <x v="1"/>
    <x v="0"/>
    <x v="0"/>
  </r>
  <r>
    <x v="1"/>
    <s v="Stormflow"/>
    <n v="3"/>
    <s v="LB"/>
    <s v="Outside Thalweg_2"/>
    <n v="0.8"/>
    <s v="SF-6"/>
    <s v="SAD-SF-6-N-3"/>
    <s v="SAD-SF-6"/>
    <s v="SAD-SF-6-N-3_S1-1_B_51"/>
    <n v="51"/>
    <s v="clear"/>
    <s v="fragment"/>
    <x v="1"/>
    <x v="4"/>
    <n v="0"/>
    <n v="0"/>
    <n v="0"/>
    <e v="#N/A"/>
    <e v="#N/A"/>
    <e v="#N/A"/>
    <e v="#N/A"/>
    <s v="Y"/>
    <s v="SAD-SF-6-N-3_S1-1_B_51.SPA"/>
    <n v="0"/>
    <x v="2"/>
    <s v="HDPE.1"/>
    <s v="Moore Institute for Plastic Pollution Research"/>
    <s v="Reflectance"/>
    <n v="0"/>
    <s v="Reflectance"/>
    <n v="0"/>
    <x v="1"/>
    <x v="1"/>
    <x v="0"/>
    <x v="0"/>
  </r>
  <r>
    <x v="1"/>
    <s v="Stormflow"/>
    <n v="3"/>
    <s v="LB"/>
    <s v="Outside Thalweg_2"/>
    <n v="0.8"/>
    <s v="SF-6"/>
    <s v="SAD-SF-6-N-3"/>
    <s v="SAD-SF-6"/>
    <s v="SAD-SF-6-N-3_S1-1_C_1"/>
    <n v="1"/>
    <s v="pink"/>
    <s v="fragment"/>
    <x v="1"/>
    <x v="0"/>
    <n v="0"/>
    <n v="0"/>
    <n v="0"/>
    <e v="#N/A"/>
    <e v="#N/A"/>
    <e v="#N/A"/>
    <e v="#N/A"/>
    <s v="Y"/>
    <s v="SAD-SF-6-N-3_S1-1_C_1.SPA"/>
    <n v="0"/>
    <x v="2"/>
    <s v="PE"/>
    <s v="win cowger and sebastian primpke"/>
    <s v="transmission"/>
    <n v="0"/>
    <s v="transmission"/>
    <n v="0"/>
    <x v="1"/>
    <x v="1"/>
    <x v="0"/>
    <x v="0"/>
  </r>
  <r>
    <x v="1"/>
    <s v="Stormflow"/>
    <n v="3"/>
    <s v="LB"/>
    <s v="Outside Thalweg_2"/>
    <n v="0.8"/>
    <s v="SF-6"/>
    <s v="SAD-SF-6-N-3"/>
    <s v="SAD-SF-6"/>
    <s v="SAD-SF-6-N-3_S1-1_C_15"/>
    <n v="15"/>
    <s v="gray"/>
    <s v="fragment"/>
    <x v="1"/>
    <x v="1"/>
    <n v="0"/>
    <n v="0"/>
    <n v="0"/>
    <e v="#N/A"/>
    <e v="#N/A"/>
    <e v="#N/A"/>
    <e v="#N/A"/>
    <s v="Y"/>
    <s v="SAD-SF-6-N-3_S1-1_C_15.SPA"/>
    <n v="0"/>
    <x v="0"/>
    <s v="Amber (New Jersey; A. Nissenbaum)"/>
    <s v="Kimmel_Center"/>
    <n v="0"/>
    <s v="ABSORBANCE"/>
    <n v="0"/>
    <s v="Organic Materials, Minerals, Archeology"/>
    <x v="2"/>
    <x v="2"/>
    <x v="1"/>
    <x v="2"/>
  </r>
  <r>
    <x v="1"/>
    <s v="Stormflow"/>
    <n v="3"/>
    <s v="LB"/>
    <s v="Outside Thalweg_2"/>
    <n v="0.8"/>
    <s v="SF-6"/>
    <s v="SAD-SF-6-N-3"/>
    <s v="SAD-SF-6"/>
    <s v="SAD-SF-6-N-3_S1-1_C_32"/>
    <n v="32"/>
    <s v="black"/>
    <s v="fragment"/>
    <x v="1"/>
    <x v="1"/>
    <n v="0"/>
    <n v="0"/>
    <n v="0"/>
    <e v="#N/A"/>
    <e v="#N/A"/>
    <e v="#N/A"/>
    <e v="#N/A"/>
    <s v="Y"/>
    <s v="SAD-SF-6-N-3_S1-1_C_32.SPA"/>
    <n v="0"/>
    <x v="5"/>
    <s v="PP"/>
    <s v="win cowger and sebastian primpke"/>
    <s v="Reflectance"/>
    <n v="0"/>
    <s v="Reflectance"/>
    <n v="0"/>
    <x v="1"/>
    <x v="3"/>
    <x v="0"/>
    <x v="0"/>
  </r>
  <r>
    <x v="1"/>
    <s v="Stormflow"/>
    <n v="3"/>
    <s v="LB"/>
    <s v="Outside Thalweg_2"/>
    <n v="0.8"/>
    <s v="SF-6"/>
    <s v="SAD-SF-6-N-3"/>
    <s v="SAD-SF-6"/>
    <s v="SAD-SF-6-N-3_S1-1_C_51"/>
    <n v="51"/>
    <s v="gray"/>
    <s v="fragment"/>
    <x v="1"/>
    <x v="1"/>
    <n v="0"/>
    <n v="0"/>
    <n v="0"/>
    <e v="#N/A"/>
    <e v="#N/A"/>
    <e v="#N/A"/>
    <e v="#N/A"/>
    <s v="Y"/>
    <s v="SAD-SF-6-N-3_S1-1_C_51.SPA"/>
    <n v="0"/>
    <x v="2"/>
    <s v="PE"/>
    <s v="win cowger and sebastian primpke"/>
    <s v="Reflectance"/>
    <n v="0"/>
    <s v="Reflectance"/>
    <n v="0"/>
    <x v="1"/>
    <x v="1"/>
    <x v="0"/>
    <x v="0"/>
  </r>
  <r>
    <x v="1"/>
    <s v="Stormflow"/>
    <n v="3"/>
    <s v="LB"/>
    <s v="Outside Thalweg_2"/>
    <n v="0.8"/>
    <s v="SF-6"/>
    <s v="SAD-SF-6-N-3"/>
    <s v="SAD-SF-6"/>
    <s v="SAD-SF-6-N-3_S1-1_C_61"/>
    <n v="61"/>
    <s v="green"/>
    <s v="fragment"/>
    <x v="1"/>
    <x v="3"/>
    <n v="0"/>
    <n v="0"/>
    <n v="0"/>
    <e v="#N/A"/>
    <e v="#N/A"/>
    <e v="#N/A"/>
    <e v="#N/A"/>
    <s v="Y"/>
    <s v="SAD-SF-6-N-3_S1-1_C_61.SPA"/>
    <n v="0"/>
    <x v="2"/>
    <s v="PP"/>
    <s v="win cowger and sebastian primpke"/>
    <s v="Reflectance"/>
    <n v="0"/>
    <s v="Reflectance"/>
    <n v="0"/>
    <x v="1"/>
    <x v="3"/>
    <x v="0"/>
    <x v="0"/>
  </r>
  <r>
    <x v="1"/>
    <s v="Stormflow"/>
    <n v="3"/>
    <s v="LB"/>
    <s v="Outside Thalweg_2"/>
    <n v="0.8"/>
    <s v="SF-6"/>
    <s v="SAD-SF-6-N-3"/>
    <s v="SAD-SF-6"/>
    <s v="SAD-SF-6-N-3_S1-1_F_7"/>
    <n v="7"/>
    <s v="black"/>
    <s v="fragment"/>
    <x v="1"/>
    <x v="1"/>
    <n v="0"/>
    <n v="0"/>
    <n v="0"/>
    <e v="#N/A"/>
    <e v="#N/A"/>
    <e v="#N/A"/>
    <e v="#N/A"/>
    <s v="Y"/>
    <s v="SAD-SF-6-N-3_S1-1_F_7.SPA"/>
    <n v="0"/>
    <x v="4"/>
    <s v="polyamide_resin"/>
    <s v="win cowger and sebastian primpke"/>
    <s v="Reflectance"/>
    <n v="0"/>
    <s v="Reflectance"/>
    <n v="0"/>
    <x v="9"/>
    <x v="2"/>
    <x v="0"/>
    <x v="1"/>
  </r>
  <r>
    <x v="1"/>
    <s v="Stormflow"/>
    <n v="3"/>
    <s v="LB"/>
    <s v="Outside Thalweg_2"/>
    <n v="0.8"/>
    <s v="SF-6"/>
    <s v="SAD-SF-6-N-3"/>
    <s v="SAD-SF-6"/>
    <s v="SAD-SF-6-N-3_S1-1_F_17"/>
    <n v="17"/>
    <s v="pink"/>
    <s v="fragment"/>
    <x v="1"/>
    <x v="0"/>
    <n v="0"/>
    <n v="0"/>
    <n v="0"/>
    <e v="#N/A"/>
    <e v="#N/A"/>
    <e v="#N/A"/>
    <e v="#N/A"/>
    <s v="Y"/>
    <s v="SAD-SF-6-N-3_S1-1_F_17.SPA"/>
    <n v="0"/>
    <x v="2"/>
    <s v="PE"/>
    <s v="win cowger and sebastian primpke"/>
    <s v="transmission"/>
    <n v="0"/>
    <s v="transmission"/>
    <n v="0"/>
    <x v="1"/>
    <x v="1"/>
    <x v="0"/>
    <x v="0"/>
  </r>
  <r>
    <x v="1"/>
    <s v="Stormflow"/>
    <n v="3"/>
    <s v="LB"/>
    <s v="Outside Thalweg_2"/>
    <n v="0.8"/>
    <s v="SF-6"/>
    <s v="SAD-SF-6-N-3"/>
    <s v="SAD-SF-6"/>
    <s v="SAD-SF-6-N-3_S1-1_H_49"/>
    <n v="49"/>
    <s v="clear"/>
    <s v="fragment"/>
    <x v="1"/>
    <x v="4"/>
    <n v="0"/>
    <n v="0"/>
    <n v="0"/>
    <e v="#N/A"/>
    <e v="#N/A"/>
    <e v="#N/A"/>
    <e v="#N/A"/>
    <s v="Y"/>
    <s v="SAD-SF-6-N-3_S1-1_H_49.SPA"/>
    <n v="0"/>
    <x v="0"/>
    <s v="Triacontane"/>
    <s v="NIST Chem Web Book"/>
    <n v="0"/>
    <s v="Reflectance"/>
    <n v="0"/>
    <s v="Polymer, Minerals, Organic Materials"/>
    <x v="3"/>
    <x v="2"/>
    <x v="1"/>
    <x v="2"/>
  </r>
  <r>
    <x v="1"/>
    <s v="Stormflow"/>
    <n v="3"/>
    <s v="LB"/>
    <s v="Outside Thalweg_2"/>
    <n v="0.8"/>
    <s v="SF-6"/>
    <s v="SAD-SF-6-N-3"/>
    <s v="SAD-SF-6"/>
    <s v="SAD-SF-6-N-3_S1-1_H_50"/>
    <n v="50"/>
    <s v="gray"/>
    <s v="fragment"/>
    <x v="1"/>
    <x v="1"/>
    <n v="0"/>
    <n v="0"/>
    <n v="0"/>
    <e v="#N/A"/>
    <e v="#N/A"/>
    <e v="#N/A"/>
    <e v="#N/A"/>
    <s v="Y"/>
    <s v="SAD-SF-6-N-3_S1-1_H_50.SPA"/>
    <n v="0"/>
    <x v="0"/>
    <s v="PE"/>
    <s v="win cowger and sebastian primpke"/>
    <s v="Reflectance"/>
    <n v="0"/>
    <s v="Reflectance"/>
    <n v="0"/>
    <x v="1"/>
    <x v="1"/>
    <x v="0"/>
    <x v="0"/>
  </r>
  <r>
    <x v="1"/>
    <s v="Stormflow"/>
    <n v="3"/>
    <s v="LB"/>
    <s v="Outside Thalweg_2"/>
    <n v="0.8"/>
    <s v="SF-6"/>
    <s v="SAD-SF-6-N-3"/>
    <s v="SAD-SF-6"/>
    <s v="SAD-SF-6-N-3_S1-1_I_16"/>
    <n v="16"/>
    <s v="green"/>
    <s v="fragment"/>
    <x v="1"/>
    <x v="3"/>
    <n v="0"/>
    <n v="0"/>
    <n v="0"/>
    <e v="#N/A"/>
    <e v="#N/A"/>
    <e v="#N/A"/>
    <e v="#N/A"/>
    <s v="Y"/>
    <s v="SAD-SF-6-N-3_S1-1_I_16.SPA"/>
    <n v="0"/>
    <x v="2"/>
    <s v="PS"/>
    <s v="win cowger and sebastian primpke"/>
    <s v="transmission"/>
    <n v="0"/>
    <s v="transmission"/>
    <n v="0"/>
    <x v="10"/>
    <x v="9"/>
    <x v="0"/>
    <x v="0"/>
  </r>
  <r>
    <x v="1"/>
    <s v="Stormflow"/>
    <n v="3"/>
    <s v="LB"/>
    <s v="Outside Thalweg_2"/>
    <n v="0.8"/>
    <s v="SF-6"/>
    <s v="SAD-SF-6-N-3"/>
    <s v="SAD-SF-6"/>
    <s v="SAD-SF-6-N-3_S1-1_I_37"/>
    <n v="37"/>
    <s v="blue"/>
    <s v="film"/>
    <x v="1"/>
    <x v="2"/>
    <n v="0"/>
    <n v="0"/>
    <n v="0"/>
    <e v="#N/A"/>
    <e v="#N/A"/>
    <e v="#N/A"/>
    <e v="#N/A"/>
    <s v="Y"/>
    <s v="SAD-SF-6-N-3_S1-1_I_37.SPA"/>
    <n v="0"/>
    <x v="1"/>
    <s v="PE"/>
    <s v="win cowger and sebastian primpke"/>
    <s v="transmission"/>
    <n v="0"/>
    <s v="transmission"/>
    <n v="0"/>
    <x v="1"/>
    <x v="1"/>
    <x v="0"/>
    <x v="0"/>
  </r>
  <r>
    <x v="1"/>
    <s v="Stormflow"/>
    <n v="3"/>
    <s v="LB"/>
    <s v="Outside Thalweg_2"/>
    <n v="0.8"/>
    <s v="SF-6"/>
    <s v="SAD-SF-6-N-3"/>
    <s v="SAD-SF-6"/>
    <s v="SAD-SF-6-N-3_S1-1_I_64"/>
    <n v="64"/>
    <s v="green"/>
    <s v="fragment"/>
    <x v="1"/>
    <x v="3"/>
    <n v="0"/>
    <n v="0"/>
    <n v="0"/>
    <e v="#N/A"/>
    <e v="#N/A"/>
    <e v="#N/A"/>
    <e v="#N/A"/>
    <s v="Y"/>
    <s v="SAD-SF-6-N-3_S1-1_I_64.SPA"/>
    <n v="0"/>
    <x v="2"/>
    <s v="PP"/>
    <s v="win cowger and sebastian primpke"/>
    <s v="transmission"/>
    <n v="0"/>
    <s v="transmission"/>
    <n v="0"/>
    <x v="1"/>
    <x v="3"/>
    <x v="0"/>
    <x v="0"/>
  </r>
  <r>
    <x v="1"/>
    <s v="Stormflow"/>
    <n v="3"/>
    <s v="LB"/>
    <s v="Outside Thalweg_2"/>
    <n v="0.8"/>
    <s v="SF-6"/>
    <s v="SAD-SF-6-N-3"/>
    <s v="SAD-SF-6"/>
    <s v="SAD-SF-6-N-3_S1-1_I_69"/>
    <n v="69"/>
    <s v="White"/>
    <s v="foam"/>
    <x v="1"/>
    <x v="5"/>
    <n v="0"/>
    <n v="0"/>
    <n v="0"/>
    <e v="#N/A"/>
    <e v="#N/A"/>
    <e v="#N/A"/>
    <e v="#N/A"/>
    <s v="Y"/>
    <s v="SAD-SF-6-N-3_S1-1_I_69.SPA"/>
    <n v="0"/>
    <x v="0"/>
    <s v="PS"/>
    <s v="win cowger and sebastian primpke"/>
    <s v="Reflectance"/>
    <n v="0"/>
    <s v="Reflectance"/>
    <n v="0"/>
    <x v="10"/>
    <x v="9"/>
    <x v="0"/>
    <x v="0"/>
  </r>
  <r>
    <x v="1"/>
    <s v="Stormflow"/>
    <n v="3"/>
    <s v="LB"/>
    <s v="Outside Thalweg_2"/>
    <n v="0.8"/>
    <s v="SF-6"/>
    <s v="SAD-SF-6-N-3"/>
    <s v="SAD-SF-6"/>
    <s v="SAD-SF-6-N-3_S1-1_J_27"/>
    <n v="27"/>
    <s v="clear"/>
    <s v="fragment"/>
    <x v="1"/>
    <x v="4"/>
    <n v="0"/>
    <n v="0"/>
    <n v="0"/>
    <e v="#N/A"/>
    <e v="#N/A"/>
    <e v="#N/A"/>
    <e v="#N/A"/>
    <s v="Y"/>
    <s v="SAD-SF-6-N-3_S1-1_J_27.SPA"/>
    <n v="0"/>
    <x v="0"/>
    <s v="PAN"/>
    <s v="win cowger and sebastian primpke"/>
    <s v="Reflectance"/>
    <n v="0"/>
    <s v="Reflectance"/>
    <n v="0"/>
    <x v="8"/>
    <x v="2"/>
    <x v="0"/>
    <x v="0"/>
  </r>
  <r>
    <x v="1"/>
    <s v="Stormflow"/>
    <n v="3"/>
    <s v="LB"/>
    <s v="Outside Thalweg_2"/>
    <n v="0.8"/>
    <s v="SF-6"/>
    <s v="SAD-SF-6-N-3"/>
    <s v="SAD-SF-6"/>
    <s v="SAD-SF-6-N-3_S1-1_J_40"/>
    <n v="40"/>
    <s v="clear"/>
    <s v="fragment"/>
    <x v="1"/>
    <x v="4"/>
    <n v="0"/>
    <n v="0"/>
    <n v="0"/>
    <e v="#N/A"/>
    <e v="#N/A"/>
    <e v="#N/A"/>
    <e v="#N/A"/>
    <s v="Y"/>
    <s v="SAD-SF-6-N-3_S1-1_J_40.SPA"/>
    <n v="0"/>
    <x v="2"/>
    <s v="LDPE"/>
    <s v="win cowger and sebastian primpke"/>
    <s v="transmission"/>
    <n v="0"/>
    <s v="transmission"/>
    <n v="0"/>
    <x v="1"/>
    <x v="1"/>
    <x v="0"/>
    <x v="0"/>
  </r>
  <r>
    <x v="1"/>
    <s v="Stormflow"/>
    <n v="3"/>
    <s v="LB"/>
    <s v="Outside Thalweg_2"/>
    <n v="0.8"/>
    <s v="SF-6"/>
    <s v="SAD-SF-6-N-3"/>
    <s v="SAD-SF-6"/>
    <s v="SAD-SF-6-N-3_S1-1_J_42"/>
    <n v="42"/>
    <s v="green"/>
    <s v="fragment"/>
    <x v="1"/>
    <x v="3"/>
    <n v="0"/>
    <n v="0"/>
    <n v="0"/>
    <e v="#N/A"/>
    <e v="#N/A"/>
    <e v="#N/A"/>
    <e v="#N/A"/>
    <s v="Y"/>
    <s v="SAD-SF-6-N-3_S1-1_J_42.SPA"/>
    <n v="0"/>
    <x v="1"/>
    <s v="honeycomb_middle_wall"/>
    <s v="win cowger and sebastian primpke"/>
    <s v="Reflectance"/>
    <n v="0"/>
    <s v="Reflectance"/>
    <n v="0"/>
    <x v="12"/>
    <x v="2"/>
    <x v="1"/>
    <x v="2"/>
  </r>
  <r>
    <x v="1"/>
    <s v="Stormflow"/>
    <n v="3"/>
    <s v="LB"/>
    <s v="Outside Thalweg_2"/>
    <n v="0.8"/>
    <s v="SF-6"/>
    <s v="SAD-SF-6-N-3"/>
    <s v="SAD-SF-6"/>
    <s v="SAD-SF-6-N-3_S1-1_J_44"/>
    <n v="44"/>
    <s v="blue"/>
    <s v="fragment"/>
    <x v="1"/>
    <x v="2"/>
    <n v="0"/>
    <n v="0"/>
    <n v="0"/>
    <e v="#N/A"/>
    <e v="#N/A"/>
    <e v="#N/A"/>
    <e v="#N/A"/>
    <s v="Y"/>
    <s v="SAD-SF-6-N-3_S1-1_J_44.SPA"/>
    <n v="0"/>
    <x v="2"/>
    <s v="fibre_thermoplastic_elastomere"/>
    <s v="win cowger and sebastian primpke"/>
    <s v="Reflectance"/>
    <n v="0"/>
    <s v="Reflectance"/>
    <n v="0"/>
    <x v="7"/>
    <x v="2"/>
    <x v="0"/>
    <x v="0"/>
  </r>
  <r>
    <x v="1"/>
    <s v="Stormflow"/>
    <n v="3"/>
    <s v="LB"/>
    <s v="Outside Thalweg_2"/>
    <n v="0.8"/>
    <s v="SF-6"/>
    <s v="SAD-SF-6-N-3"/>
    <s v="SAD-SF-6"/>
    <s v="SAD-SF-6-N-3_S1-1_J_58"/>
    <n v="58"/>
    <s v="blue"/>
    <s v="fragment"/>
    <x v="1"/>
    <x v="2"/>
    <n v="0"/>
    <n v="0"/>
    <n v="0"/>
    <e v="#N/A"/>
    <e v="#N/A"/>
    <e v="#N/A"/>
    <e v="#N/A"/>
    <s v="Y"/>
    <s v="SAD-SF-6-N-3_S1-1_J_58.SPA"/>
    <n v="0"/>
    <x v="0"/>
    <s v="fibre_polyester"/>
    <s v="win cowger and sebastian primpke"/>
    <s v="Reflectance"/>
    <n v="0"/>
    <s v="Reflectance"/>
    <n v="0"/>
    <x v="4"/>
    <x v="2"/>
    <x v="0"/>
    <x v="0"/>
  </r>
  <r>
    <x v="1"/>
    <s v="Stormflow"/>
    <n v="3"/>
    <s v="LB"/>
    <s v="Outside Thalweg_2"/>
    <n v="0.8"/>
    <s v="SF-6"/>
    <s v="SAD-SF-6-N-3"/>
    <s v="SAD-SF-6"/>
    <s v="SAD-SF-6-N-3_S1-1_K_5"/>
    <n v="5"/>
    <s v="blue"/>
    <s v="fragment"/>
    <x v="1"/>
    <x v="2"/>
    <n v="0"/>
    <n v="0"/>
    <n v="0"/>
    <e v="#N/A"/>
    <e v="#N/A"/>
    <e v="#N/A"/>
    <e v="#N/A"/>
    <s v="Y"/>
    <s v="SAD-SF-6-N-3_S1-1_K_5.SPA"/>
    <n v="0"/>
    <x v="0"/>
    <s v="PAN"/>
    <s v="win cowger and sebastian primpke"/>
    <s v="transmission"/>
    <n v="0"/>
    <s v="transmission"/>
    <n v="0"/>
    <x v="8"/>
    <x v="2"/>
    <x v="0"/>
    <x v="0"/>
  </r>
  <r>
    <x v="1"/>
    <s v="Stormflow"/>
    <n v="3"/>
    <s v="LB"/>
    <s v="Outside Thalweg_2"/>
    <n v="0.8"/>
    <s v="SF-6"/>
    <s v="SAD-SF-6-N-3"/>
    <s v="SAD-SF-6"/>
    <s v="SAD-SF-6-N-3_S1-1_K_16"/>
    <n v="16"/>
    <s v="gray"/>
    <s v="fragment"/>
    <x v="1"/>
    <x v="1"/>
    <n v="0"/>
    <n v="0"/>
    <n v="0"/>
    <e v="#N/A"/>
    <e v="#N/A"/>
    <e v="#N/A"/>
    <e v="#N/A"/>
    <s v="Y"/>
    <s v="SAD-SF-6-N-3_S1-1_K_16.SPA"/>
    <n v="0"/>
    <x v="0"/>
    <s v="Triacontane"/>
    <s v="NIST Chem Web Book"/>
    <n v="0"/>
    <s v="Reflectance"/>
    <n v="0"/>
    <s v="Polymer, Minerals, Organic Materials"/>
    <x v="3"/>
    <x v="2"/>
    <x v="1"/>
    <x v="2"/>
  </r>
  <r>
    <x v="1"/>
    <s v="Stormflow"/>
    <n v="3"/>
    <s v="LB"/>
    <s v="Outside Thalweg_2"/>
    <n v="0.8"/>
    <s v="SF-6"/>
    <s v="SAD-SF-6-N-3"/>
    <s v="SAD-SF-6"/>
    <s v="SAD-SF-6-N-3_S1-1_K_27"/>
    <n v="27"/>
    <s v="green"/>
    <s v="fragment"/>
    <x v="1"/>
    <x v="3"/>
    <n v="0"/>
    <n v="0"/>
    <n v="0"/>
    <e v="#N/A"/>
    <e v="#N/A"/>
    <e v="#N/A"/>
    <e v="#N/A"/>
    <s v="Y"/>
    <s v="SAD-SF-6-N-3_S1-1_K_27.SPA"/>
    <n v="0"/>
    <x v="2"/>
    <s v="PP"/>
    <s v="win cowger and sebastian primpke"/>
    <s v="transmission"/>
    <n v="0"/>
    <s v="transmission"/>
    <n v="0"/>
    <x v="1"/>
    <x v="3"/>
    <x v="0"/>
    <x v="0"/>
  </r>
  <r>
    <x v="1"/>
    <s v="Stormflow"/>
    <n v="3"/>
    <s v="LB"/>
    <s v="Outside Thalweg_2"/>
    <n v="0.8"/>
    <s v="SF-6"/>
    <s v="SAD-SF-6-N-3"/>
    <s v="SAD-SF-6"/>
    <s v="SAD-SF-6-N-3_S1-1_K_56"/>
    <n v="56"/>
    <s v="gray"/>
    <s v="fragment"/>
    <x v="1"/>
    <x v="1"/>
    <n v="0"/>
    <n v="0"/>
    <n v="0"/>
    <e v="#N/A"/>
    <e v="#N/A"/>
    <e v="#N/A"/>
    <e v="#N/A"/>
    <s v="Y"/>
    <s v="SAD-SF-6-N-3_S1-1_K_56.SPA"/>
    <n v="0"/>
    <x v="0"/>
    <s v="PES"/>
    <s v="win cowger and sebastian primpke"/>
    <s v="Reflectance"/>
    <n v="0"/>
    <s v="Reflectance"/>
    <n v="0"/>
    <x v="4"/>
    <x v="2"/>
    <x v="0"/>
    <x v="0"/>
  </r>
  <r>
    <x v="1"/>
    <s v="Stormflow"/>
    <n v="3"/>
    <s v="LB"/>
    <s v="Outside Thalweg_2"/>
    <n v="0.8"/>
    <s v="SF-6"/>
    <s v="SAD-SF-6-N-3"/>
    <s v="SAD-SF-6"/>
    <s v="SAD-SF-6-N-3_S1-1_L_2"/>
    <n v="2"/>
    <s v="gray"/>
    <s v="fragment"/>
    <x v="1"/>
    <x v="1"/>
    <n v="0"/>
    <n v="0"/>
    <n v="0"/>
    <e v="#N/A"/>
    <e v="#N/A"/>
    <e v="#N/A"/>
    <e v="#N/A"/>
    <s v="Y"/>
    <s v="SAD-SF-6-N-3_S1-1_L_2.SPA"/>
    <n v="0"/>
    <x v="0"/>
    <s v="ABS"/>
    <s v="win cowger and sebastian primpke"/>
    <s v="Reflectance"/>
    <n v="0"/>
    <s v="Reflectance"/>
    <n v="0"/>
    <x v="7"/>
    <x v="6"/>
    <x v="0"/>
    <x v="0"/>
  </r>
  <r>
    <x v="1"/>
    <s v="Stormflow"/>
    <n v="3"/>
    <s v="LB"/>
    <s v="Outside Thalweg_2"/>
    <n v="0.8"/>
    <s v="SF-6"/>
    <s v="SAD-SF-6-N-3"/>
    <s v="SAD-SF-6"/>
    <s v="SAD-SF-6-N-3_S1-1_L_13"/>
    <n v="13"/>
    <s v="black"/>
    <s v="fragment"/>
    <x v="1"/>
    <x v="1"/>
    <n v="0"/>
    <n v="0"/>
    <n v="0"/>
    <e v="#N/A"/>
    <e v="#N/A"/>
    <e v="#N/A"/>
    <e v="#N/A"/>
    <s v="Y"/>
    <s v="SAD-SF-6-N-3_S1-1_L_13.SPA"/>
    <n v="0"/>
    <x v="1"/>
    <s v="honeycomb_middle_wall"/>
    <s v="win cowger and sebastian primpke"/>
    <s v="Reflectance"/>
    <n v="0"/>
    <s v="Reflectance"/>
    <n v="0"/>
    <x v="12"/>
    <x v="2"/>
    <x v="1"/>
    <x v="2"/>
  </r>
  <r>
    <x v="1"/>
    <s v="Stormflow"/>
    <n v="3"/>
    <s v="LB"/>
    <s v="Outside Thalweg_2"/>
    <n v="0.8"/>
    <s v="SF-6"/>
    <s v="SAD-SF-6-N-3"/>
    <s v="SAD-SF-6"/>
    <s v="SAD-SF-6-N-3_S1-1_L_31"/>
    <n v="31"/>
    <s v="gray"/>
    <s v="fragment"/>
    <x v="1"/>
    <x v="1"/>
    <n v="0"/>
    <n v="0"/>
    <n v="0"/>
    <e v="#N/A"/>
    <e v="#N/A"/>
    <e v="#N/A"/>
    <e v="#N/A"/>
    <s v="Y"/>
    <s v="SAD-SF-6-N-3_S1-1_L_31.SPA"/>
    <n v="0"/>
    <x v="0"/>
    <s v="PET.1"/>
    <s v="Moore Institute for Plastic Pollution Research"/>
    <s v="Reflectance"/>
    <n v="0"/>
    <s v="Reflectance"/>
    <n v="0"/>
    <x v="0"/>
    <x v="0"/>
    <x v="0"/>
    <x v="0"/>
  </r>
  <r>
    <x v="1"/>
    <s v="Stormflow"/>
    <n v="3"/>
    <s v="LB"/>
    <s v="Outside Thalweg_2"/>
    <n v="0.8"/>
    <s v="SF-6"/>
    <s v="SAD-SF-6-N-3"/>
    <s v="SAD-SF-6"/>
    <s v="SAD-SF-6-N-3_S1-1_N_45"/>
    <n v="45"/>
    <s v="orange"/>
    <s v="fragment"/>
    <x v="1"/>
    <x v="6"/>
    <n v="0"/>
    <n v="0"/>
    <n v="0"/>
    <e v="#N/A"/>
    <e v="#N/A"/>
    <e v="#N/A"/>
    <e v="#N/A"/>
    <s v="Y"/>
    <s v="SAD-SF-6-N-3_S1-1_N_45.SPA"/>
    <n v="0"/>
    <x v="2"/>
    <s v="PE"/>
    <s v="win cowger and sebastian primpke"/>
    <s v="Reflectance"/>
    <n v="0"/>
    <s v="Reflectance"/>
    <n v="0"/>
    <x v="1"/>
    <x v="1"/>
    <x v="0"/>
    <x v="0"/>
  </r>
  <r>
    <x v="1"/>
    <s v="Stormflow"/>
    <n v="3"/>
    <s v="LB"/>
    <s v="Outside Thalweg_2"/>
    <n v="0.8"/>
    <s v="SF-6"/>
    <s v="SAD-SF-6-N-3"/>
    <s v="SAD-SF-6"/>
    <s v="SAD-SF-6-N-3_S1-1_O_38"/>
    <n v="38"/>
    <s v="clear"/>
    <s v="fragment"/>
    <x v="1"/>
    <x v="4"/>
    <n v="0"/>
    <n v="0"/>
    <n v="0"/>
    <e v="#N/A"/>
    <e v="#N/A"/>
    <e v="#N/A"/>
    <e v="#N/A"/>
    <s v="Y"/>
    <s v="SAD-SF-6-N-3_S1-1_O_38.SPA"/>
    <n v="0"/>
    <x v="1"/>
    <s v="PP"/>
    <s v="win cowger and sebastian primpke"/>
    <s v="transmission"/>
    <n v="0"/>
    <s v="transmission"/>
    <n v="0"/>
    <x v="1"/>
    <x v="3"/>
    <x v="0"/>
    <x v="0"/>
  </r>
  <r>
    <x v="1"/>
    <s v="Stormflow"/>
    <n v="3"/>
    <s v="LB"/>
    <s v="Outside Thalweg_2"/>
    <n v="0.8"/>
    <s v="SF-6"/>
    <s v="SAD-SF-6-N-3"/>
    <s v="SAD-SF-6"/>
    <s v="SAD-SF-6-N-3_S1-1_O_69"/>
    <n v="69"/>
    <s v="green"/>
    <s v="fragment"/>
    <x v="1"/>
    <x v="3"/>
    <n v="0"/>
    <n v="0"/>
    <n v="0"/>
    <e v="#N/A"/>
    <e v="#N/A"/>
    <e v="#N/A"/>
    <e v="#N/A"/>
    <s v="Y"/>
    <s v="SAD-SF-6-N-3_S1-1_O_69.SPA"/>
    <n v="0"/>
    <x v="0"/>
    <s v="PE"/>
    <s v="win cowger and sebastian primpke"/>
    <s v="transmission"/>
    <n v="0"/>
    <s v="transmission"/>
    <n v="0"/>
    <x v="1"/>
    <x v="1"/>
    <x v="0"/>
    <x v="0"/>
  </r>
  <r>
    <x v="2"/>
    <m/>
    <m/>
    <m/>
    <m/>
    <m/>
    <m/>
    <m/>
    <m/>
    <m/>
    <m/>
    <m/>
    <m/>
    <x v="2"/>
    <x v="7"/>
    <m/>
    <m/>
    <m/>
    <m/>
    <m/>
    <m/>
    <m/>
    <m/>
    <m/>
    <m/>
    <x v="120"/>
    <m/>
    <m/>
    <m/>
    <m/>
    <m/>
    <m/>
    <x v="21"/>
    <x v="19"/>
    <x v="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120BBF-6644-A74E-86BB-8AD5C0C61FBD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W24" firstHeaderRow="1" firstDataRow="3" firstDataCol="1" rowPageCount="4" colPageCount="1"/>
  <pivotFields count="36"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axis="axisCol" showAll="0">
      <items count="9">
        <item x="1"/>
        <item x="2"/>
        <item x="3"/>
        <item x="0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2">
        <item h="1" x="8"/>
        <item h="1" x="3"/>
        <item h="1" x="6"/>
        <item h="1" x="4"/>
        <item x="5"/>
        <item x="21"/>
        <item x="57"/>
        <item x="105"/>
        <item x="115"/>
        <item x="19"/>
        <item x="63"/>
        <item x="29"/>
        <item x="74"/>
        <item x="87"/>
        <item x="67"/>
        <item x="86"/>
        <item x="73"/>
        <item x="69"/>
        <item x="13"/>
        <item x="1"/>
        <item x="52"/>
        <item x="101"/>
        <item x="95"/>
        <item x="59"/>
        <item x="102"/>
        <item x="66"/>
        <item x="62"/>
        <item x="41"/>
        <item x="42"/>
        <item x="25"/>
        <item x="89"/>
        <item x="45"/>
        <item x="99"/>
        <item x="10"/>
        <item x="94"/>
        <item x="106"/>
        <item x="112"/>
        <item x="90"/>
        <item x="28"/>
        <item x="46"/>
        <item x="40"/>
        <item x="79"/>
        <item x="24"/>
        <item x="15"/>
        <item x="51"/>
        <item x="44"/>
        <item x="85"/>
        <item x="33"/>
        <item x="23"/>
        <item x="96"/>
        <item x="38"/>
        <item x="83"/>
        <item x="48"/>
        <item x="37"/>
        <item x="54"/>
        <item x="116"/>
        <item x="0"/>
        <item x="93"/>
        <item x="92"/>
        <item x="113"/>
        <item x="43"/>
        <item x="75"/>
        <item x="31"/>
        <item x="53"/>
        <item x="103"/>
        <item x="76"/>
        <item x="34"/>
        <item x="84"/>
        <item x="68"/>
        <item x="78"/>
        <item x="55"/>
        <item x="56"/>
        <item x="36"/>
        <item x="81"/>
        <item x="118"/>
        <item x="70"/>
        <item x="109"/>
        <item x="14"/>
        <item x="88"/>
        <item x="26"/>
        <item x="22"/>
        <item x="32"/>
        <item x="91"/>
        <item x="27"/>
        <item x="72"/>
        <item x="16"/>
        <item x="107"/>
        <item x="11"/>
        <item x="30"/>
        <item x="97"/>
        <item x="111"/>
        <item x="50"/>
        <item x="12"/>
        <item x="20"/>
        <item x="104"/>
        <item x="58"/>
        <item x="47"/>
        <item x="117"/>
        <item x="80"/>
        <item x="114"/>
        <item x="7"/>
        <item x="100"/>
        <item x="64"/>
        <item x="61"/>
        <item x="108"/>
        <item x="82"/>
        <item x="119"/>
        <item x="39"/>
        <item x="98"/>
        <item x="71"/>
        <item x="77"/>
        <item x="18"/>
        <item x="65"/>
        <item x="35"/>
        <item x="110"/>
        <item x="9"/>
        <item x="60"/>
        <item x="49"/>
        <item x="17"/>
        <item x="2"/>
        <item x="12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23">
        <item x="11"/>
        <item x="2"/>
        <item x="12"/>
        <item x="3"/>
        <item x="7"/>
        <item x="6"/>
        <item x="8"/>
        <item x="9"/>
        <item x="20"/>
        <item x="4"/>
        <item x="14"/>
        <item x="5"/>
        <item x="16"/>
        <item x="1"/>
        <item x="18"/>
        <item x="13"/>
        <item x="10"/>
        <item x="0"/>
        <item x="15"/>
        <item x="17"/>
        <item x="19"/>
        <item x="21"/>
        <item t="default"/>
      </items>
    </pivotField>
    <pivotField showAll="0">
      <items count="21">
        <item x="2"/>
        <item x="6"/>
        <item x="10"/>
        <item x="5"/>
        <item x="13"/>
        <item x="8"/>
        <item x="14"/>
        <item x="7"/>
        <item x="11"/>
        <item x="12"/>
        <item x="0"/>
        <item x="1"/>
        <item x="18"/>
        <item x="3"/>
        <item x="15"/>
        <item x="4"/>
        <item x="9"/>
        <item x="17"/>
        <item x="16"/>
        <item x="19"/>
        <item t="default"/>
      </items>
    </pivotField>
    <pivotField axis="axisPage" multipleItemSelectionAllowed="1" showAll="0">
      <items count="4">
        <item h="1" x="1"/>
        <item x="0"/>
        <item h="1" x="2"/>
        <item t="default"/>
      </items>
    </pivotField>
    <pivotField axis="axisPage" multipleItemSelectionAllowed="1" showAll="0">
      <items count="5">
        <item h="1" x="2"/>
        <item x="0"/>
        <item h="1" x="1"/>
        <item h="1" x="3"/>
        <item t="default"/>
      </items>
    </pivotField>
  </pivotFields>
  <rowFields count="1">
    <field x="32"/>
  </rowFields>
  <rowItems count="16">
    <i>
      <x/>
    </i>
    <i>
      <x v="4"/>
    </i>
    <i>
      <x v="5"/>
    </i>
    <i>
      <x v="6"/>
    </i>
    <i>
      <x v="7"/>
    </i>
    <i>
      <x v="9"/>
    </i>
    <i>
      <x v="10"/>
    </i>
    <i>
      <x v="11"/>
    </i>
    <i>
      <x v="13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2">
    <field x="14"/>
    <field x="13"/>
  </colFields>
  <colItems count="22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t="default">
      <x v="6"/>
    </i>
    <i t="grand">
      <x/>
    </i>
  </colItems>
  <pageFields count="4">
    <pageField fld="35" hier="-1"/>
    <pageField fld="34" hier="-1"/>
    <pageField fld="0" hier="-1"/>
    <pageField fld="25" hier="-1"/>
  </pageFields>
  <dataFields count="1">
    <dataField name="Count of Unique ID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241BBE-6551-8B4B-9697-AD28919A978C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W24" firstHeaderRow="1" firstDataRow="3" firstDataCol="1" rowPageCount="4" colPageCount="1"/>
  <pivotFields count="36"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axis="axisCol" showAll="0">
      <items count="9">
        <item x="1"/>
        <item x="2"/>
        <item x="3"/>
        <item x="0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2">
        <item h="1" x="8"/>
        <item h="1" x="3"/>
        <item h="1" x="6"/>
        <item h="1" x="4"/>
        <item x="5"/>
        <item x="21"/>
        <item x="57"/>
        <item x="105"/>
        <item x="115"/>
        <item x="19"/>
        <item x="63"/>
        <item x="29"/>
        <item x="74"/>
        <item x="87"/>
        <item x="67"/>
        <item x="86"/>
        <item x="73"/>
        <item x="69"/>
        <item x="13"/>
        <item x="1"/>
        <item x="52"/>
        <item x="101"/>
        <item x="95"/>
        <item x="59"/>
        <item x="102"/>
        <item x="66"/>
        <item x="62"/>
        <item x="41"/>
        <item x="42"/>
        <item x="25"/>
        <item x="89"/>
        <item x="45"/>
        <item x="99"/>
        <item x="10"/>
        <item x="94"/>
        <item x="106"/>
        <item x="112"/>
        <item x="90"/>
        <item x="28"/>
        <item x="46"/>
        <item x="40"/>
        <item x="79"/>
        <item x="24"/>
        <item x="15"/>
        <item x="51"/>
        <item x="44"/>
        <item x="85"/>
        <item x="33"/>
        <item x="23"/>
        <item x="96"/>
        <item x="38"/>
        <item x="83"/>
        <item x="48"/>
        <item x="37"/>
        <item x="54"/>
        <item x="116"/>
        <item x="0"/>
        <item x="93"/>
        <item x="92"/>
        <item x="113"/>
        <item x="43"/>
        <item x="75"/>
        <item x="31"/>
        <item x="53"/>
        <item x="103"/>
        <item x="76"/>
        <item x="34"/>
        <item x="84"/>
        <item x="68"/>
        <item x="78"/>
        <item x="55"/>
        <item x="56"/>
        <item x="36"/>
        <item x="81"/>
        <item x="118"/>
        <item x="70"/>
        <item x="109"/>
        <item x="14"/>
        <item x="88"/>
        <item x="26"/>
        <item x="22"/>
        <item x="32"/>
        <item x="91"/>
        <item x="27"/>
        <item x="72"/>
        <item x="16"/>
        <item x="107"/>
        <item x="11"/>
        <item x="30"/>
        <item x="97"/>
        <item x="111"/>
        <item x="50"/>
        <item x="12"/>
        <item x="20"/>
        <item x="104"/>
        <item x="58"/>
        <item x="47"/>
        <item x="117"/>
        <item x="80"/>
        <item x="114"/>
        <item x="7"/>
        <item x="100"/>
        <item x="64"/>
        <item x="61"/>
        <item x="108"/>
        <item x="82"/>
        <item x="119"/>
        <item x="39"/>
        <item x="98"/>
        <item x="71"/>
        <item x="77"/>
        <item x="18"/>
        <item x="65"/>
        <item x="35"/>
        <item x="110"/>
        <item x="9"/>
        <item x="60"/>
        <item x="49"/>
        <item x="17"/>
        <item x="2"/>
        <item x="12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23">
        <item x="11"/>
        <item x="2"/>
        <item x="12"/>
        <item x="3"/>
        <item x="7"/>
        <item x="6"/>
        <item x="8"/>
        <item x="9"/>
        <item x="20"/>
        <item x="4"/>
        <item x="14"/>
        <item x="5"/>
        <item x="16"/>
        <item x="1"/>
        <item x="18"/>
        <item x="13"/>
        <item x="10"/>
        <item x="0"/>
        <item x="15"/>
        <item x="17"/>
        <item x="19"/>
        <item x="21"/>
        <item t="default"/>
      </items>
    </pivotField>
    <pivotField showAll="0">
      <items count="21">
        <item x="2"/>
        <item x="6"/>
        <item x="10"/>
        <item x="5"/>
        <item x="13"/>
        <item x="8"/>
        <item x="14"/>
        <item x="7"/>
        <item x="11"/>
        <item x="12"/>
        <item x="0"/>
        <item x="1"/>
        <item x="18"/>
        <item x="3"/>
        <item x="15"/>
        <item x="4"/>
        <item x="9"/>
        <item x="17"/>
        <item x="16"/>
        <item x="19"/>
        <item t="default"/>
      </items>
    </pivotField>
    <pivotField axis="axisPage" multipleItemSelectionAllowed="1" showAll="0">
      <items count="4">
        <item h="1" x="1"/>
        <item x="0"/>
        <item h="1" x="2"/>
        <item t="default"/>
      </items>
    </pivotField>
    <pivotField axis="axisPage" multipleItemSelectionAllowed="1" showAll="0">
      <items count="5">
        <item h="1" x="2"/>
        <item x="0"/>
        <item h="1" x="1"/>
        <item h="1" x="3"/>
        <item t="default"/>
      </items>
    </pivotField>
  </pivotFields>
  <rowFields count="1">
    <field x="32"/>
  </rowFields>
  <rowItems count="16">
    <i>
      <x/>
    </i>
    <i>
      <x v="4"/>
    </i>
    <i>
      <x v="6"/>
    </i>
    <i>
      <x v="7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2">
    <field x="14"/>
    <field x="13"/>
  </colFields>
  <colItems count="22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t="default">
      <x v="6"/>
    </i>
    <i t="grand">
      <x/>
    </i>
  </colItems>
  <pageFields count="4">
    <pageField fld="35" hier="-1"/>
    <pageField fld="34" hier="-1"/>
    <pageField fld="0" hier="-1"/>
    <pageField fld="25" hier="-1"/>
  </pageFields>
  <dataFields count="1">
    <dataField name="Count of Unique ID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62EC-E3A9-0F46-96CD-E32C49C243A3}">
  <dimension ref="A1:AJ2221"/>
  <sheetViews>
    <sheetView topLeftCell="A2183" workbookViewId="0">
      <selection activeCell="F2230" sqref="F2230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 t="s">
        <v>35</v>
      </c>
      <c r="B2" t="s">
        <v>36</v>
      </c>
      <c r="C2">
        <v>1</v>
      </c>
      <c r="D2" t="s">
        <v>37</v>
      </c>
      <c r="E2" t="s">
        <v>38</v>
      </c>
      <c r="F2">
        <v>0.193</v>
      </c>
      <c r="G2" t="s">
        <v>39</v>
      </c>
      <c r="H2" t="s">
        <v>40</v>
      </c>
      <c r="I2" t="s">
        <v>41</v>
      </c>
      <c r="J2" t="s">
        <v>42</v>
      </c>
      <c r="K2">
        <v>9</v>
      </c>
      <c r="L2" t="s">
        <v>43</v>
      </c>
      <c r="M2" t="s">
        <v>44</v>
      </c>
      <c r="N2" t="s">
        <v>45</v>
      </c>
      <c r="O2" t="s">
        <v>46</v>
      </c>
      <c r="P2">
        <v>0</v>
      </c>
      <c r="Q2">
        <v>0</v>
      </c>
      <c r="R2" t="s">
        <v>47</v>
      </c>
      <c r="S2">
        <v>3.0039999999999998E-4</v>
      </c>
      <c r="T2">
        <v>4.0359999999999996</v>
      </c>
      <c r="U2">
        <v>0.52800000000000002</v>
      </c>
      <c r="V2">
        <v>4.444</v>
      </c>
      <c r="W2" t="s">
        <v>48</v>
      </c>
      <c r="X2" t="s">
        <v>49</v>
      </c>
      <c r="Y2" t="s">
        <v>48</v>
      </c>
      <c r="Z2">
        <v>0.9</v>
      </c>
      <c r="AA2" t="s">
        <v>50</v>
      </c>
      <c r="AB2" t="s">
        <v>51</v>
      </c>
      <c r="AC2" t="s">
        <v>52</v>
      </c>
      <c r="AD2">
        <v>0</v>
      </c>
      <c r="AE2" t="s">
        <v>52</v>
      </c>
      <c r="AF2">
        <v>0</v>
      </c>
      <c r="AG2" t="s">
        <v>53</v>
      </c>
      <c r="AH2" t="s">
        <v>54</v>
      </c>
      <c r="AI2" t="s">
        <v>55</v>
      </c>
      <c r="AJ2" t="s">
        <v>56</v>
      </c>
    </row>
    <row r="3" spans="1:36" x14ac:dyDescent="0.2">
      <c r="A3" t="s">
        <v>35</v>
      </c>
      <c r="B3" t="s">
        <v>36</v>
      </c>
      <c r="C3">
        <v>1</v>
      </c>
      <c r="D3" t="s">
        <v>37</v>
      </c>
      <c r="E3" t="s">
        <v>38</v>
      </c>
      <c r="F3">
        <v>0.193</v>
      </c>
      <c r="G3" t="s">
        <v>39</v>
      </c>
      <c r="H3" t="s">
        <v>40</v>
      </c>
      <c r="I3" t="s">
        <v>41</v>
      </c>
      <c r="J3" t="s">
        <v>57</v>
      </c>
      <c r="K3">
        <v>12</v>
      </c>
      <c r="L3" t="s">
        <v>58</v>
      </c>
      <c r="M3" t="s">
        <v>44</v>
      </c>
      <c r="N3" t="s">
        <v>45</v>
      </c>
      <c r="O3" t="s">
        <v>59</v>
      </c>
      <c r="P3">
        <v>0</v>
      </c>
      <c r="Q3">
        <v>0</v>
      </c>
      <c r="R3" t="s">
        <v>47</v>
      </c>
      <c r="S3">
        <v>0.11</v>
      </c>
      <c r="T3">
        <v>1.909</v>
      </c>
      <c r="U3">
        <v>0.69299999999999995</v>
      </c>
      <c r="V3">
        <v>0</v>
      </c>
      <c r="W3" t="s">
        <v>48</v>
      </c>
      <c r="X3" t="s">
        <v>60</v>
      </c>
      <c r="Y3" t="s">
        <v>48</v>
      </c>
      <c r="Z3">
        <v>0.9</v>
      </c>
      <c r="AA3" t="s">
        <v>50</v>
      </c>
      <c r="AB3" t="s">
        <v>51</v>
      </c>
      <c r="AC3" t="s">
        <v>52</v>
      </c>
      <c r="AD3">
        <v>0</v>
      </c>
      <c r="AE3" t="s">
        <v>52</v>
      </c>
      <c r="AF3">
        <v>0</v>
      </c>
      <c r="AG3" t="s">
        <v>53</v>
      </c>
      <c r="AH3" t="s">
        <v>54</v>
      </c>
      <c r="AI3" t="s">
        <v>55</v>
      </c>
      <c r="AJ3" t="s">
        <v>56</v>
      </c>
    </row>
    <row r="4" spans="1:36" x14ac:dyDescent="0.2">
      <c r="A4" t="s">
        <v>35</v>
      </c>
      <c r="B4" t="s">
        <v>36</v>
      </c>
      <c r="C4">
        <v>1</v>
      </c>
      <c r="D4" t="s">
        <v>37</v>
      </c>
      <c r="E4" t="s">
        <v>38</v>
      </c>
      <c r="F4">
        <v>0.193</v>
      </c>
      <c r="G4" t="s">
        <v>39</v>
      </c>
      <c r="H4" t="s">
        <v>40</v>
      </c>
      <c r="I4" t="s">
        <v>41</v>
      </c>
      <c r="J4" t="s">
        <v>61</v>
      </c>
      <c r="K4">
        <v>22</v>
      </c>
      <c r="L4" t="s">
        <v>62</v>
      </c>
      <c r="M4" t="s">
        <v>44</v>
      </c>
      <c r="N4" t="s">
        <v>45</v>
      </c>
      <c r="O4" t="s">
        <v>63</v>
      </c>
      <c r="P4">
        <v>0</v>
      </c>
      <c r="Q4">
        <v>0</v>
      </c>
      <c r="R4" t="s">
        <v>47</v>
      </c>
      <c r="S4">
        <v>0.123</v>
      </c>
      <c r="T4">
        <v>1.508</v>
      </c>
      <c r="U4">
        <v>0.83</v>
      </c>
      <c r="V4">
        <v>0</v>
      </c>
      <c r="W4" t="s">
        <v>48</v>
      </c>
      <c r="X4" t="s">
        <v>64</v>
      </c>
      <c r="Y4" t="s">
        <v>48</v>
      </c>
      <c r="Z4">
        <v>0.8</v>
      </c>
      <c r="AA4" t="s">
        <v>50</v>
      </c>
      <c r="AB4" t="s">
        <v>51</v>
      </c>
      <c r="AC4" t="s">
        <v>52</v>
      </c>
      <c r="AD4">
        <v>0</v>
      </c>
      <c r="AE4" t="s">
        <v>52</v>
      </c>
      <c r="AF4">
        <v>0</v>
      </c>
      <c r="AG4" t="s">
        <v>53</v>
      </c>
      <c r="AH4" t="s">
        <v>54</v>
      </c>
      <c r="AI4" t="s">
        <v>55</v>
      </c>
      <c r="AJ4" t="s">
        <v>56</v>
      </c>
    </row>
    <row r="5" spans="1:36" x14ac:dyDescent="0.2">
      <c r="A5" t="s">
        <v>35</v>
      </c>
      <c r="B5" t="s">
        <v>36</v>
      </c>
      <c r="C5">
        <v>1</v>
      </c>
      <c r="D5" t="s">
        <v>37</v>
      </c>
      <c r="E5" t="s">
        <v>38</v>
      </c>
      <c r="F5">
        <v>0.193</v>
      </c>
      <c r="G5" t="s">
        <v>39</v>
      </c>
      <c r="H5" t="s">
        <v>40</v>
      </c>
      <c r="I5" t="s">
        <v>41</v>
      </c>
      <c r="J5" t="s">
        <v>65</v>
      </c>
      <c r="K5">
        <v>27</v>
      </c>
      <c r="L5" t="s">
        <v>62</v>
      </c>
      <c r="M5" t="s">
        <v>44</v>
      </c>
      <c r="N5" t="s">
        <v>45</v>
      </c>
      <c r="O5" t="s">
        <v>63</v>
      </c>
      <c r="P5">
        <v>0</v>
      </c>
      <c r="Q5">
        <v>0</v>
      </c>
      <c r="R5" t="s">
        <v>47</v>
      </c>
      <c r="S5">
        <v>0.16200000000000001</v>
      </c>
      <c r="T5">
        <v>4.1070000000000002</v>
      </c>
      <c r="U5">
        <v>0.89500000000000002</v>
      </c>
      <c r="V5">
        <v>0</v>
      </c>
      <c r="W5" t="s">
        <v>48</v>
      </c>
      <c r="X5" t="s">
        <v>66</v>
      </c>
      <c r="Y5" t="s">
        <v>48</v>
      </c>
      <c r="Z5">
        <v>1</v>
      </c>
      <c r="AA5" t="s">
        <v>50</v>
      </c>
      <c r="AB5" t="s">
        <v>51</v>
      </c>
      <c r="AC5" t="s">
        <v>52</v>
      </c>
      <c r="AD5">
        <v>0</v>
      </c>
      <c r="AE5" t="s">
        <v>52</v>
      </c>
      <c r="AF5">
        <v>0</v>
      </c>
      <c r="AG5" t="s">
        <v>53</v>
      </c>
      <c r="AH5" t="s">
        <v>54</v>
      </c>
      <c r="AI5" t="s">
        <v>55</v>
      </c>
      <c r="AJ5" t="s">
        <v>56</v>
      </c>
    </row>
    <row r="6" spans="1:36" x14ac:dyDescent="0.2">
      <c r="A6" t="s">
        <v>35</v>
      </c>
      <c r="B6" t="s">
        <v>36</v>
      </c>
      <c r="C6">
        <v>2</v>
      </c>
      <c r="D6" t="s">
        <v>67</v>
      </c>
      <c r="E6" t="s">
        <v>68</v>
      </c>
      <c r="F6">
        <v>0.2</v>
      </c>
      <c r="G6" t="s">
        <v>39</v>
      </c>
      <c r="H6" t="s">
        <v>69</v>
      </c>
      <c r="I6" t="s">
        <v>41</v>
      </c>
      <c r="J6" t="s">
        <v>70</v>
      </c>
      <c r="K6">
        <v>4</v>
      </c>
      <c r="L6" t="s">
        <v>71</v>
      </c>
      <c r="M6" t="s">
        <v>44</v>
      </c>
      <c r="N6" t="s">
        <v>45</v>
      </c>
      <c r="O6" t="s">
        <v>72</v>
      </c>
      <c r="P6">
        <v>0</v>
      </c>
      <c r="Q6">
        <v>0</v>
      </c>
      <c r="R6" t="s">
        <v>47</v>
      </c>
      <c r="S6">
        <v>6.0079999999999997E-4</v>
      </c>
      <c r="T6">
        <v>5.5789999999999997</v>
      </c>
      <c r="U6">
        <v>2.3660000000000001</v>
      </c>
      <c r="V6">
        <v>8.94</v>
      </c>
      <c r="W6" t="s">
        <v>48</v>
      </c>
      <c r="X6" t="s">
        <v>73</v>
      </c>
      <c r="Y6" t="s">
        <v>48</v>
      </c>
      <c r="Z6">
        <v>0.9</v>
      </c>
      <c r="AA6" t="s">
        <v>74</v>
      </c>
      <c r="AB6" t="s">
        <v>51</v>
      </c>
      <c r="AC6" t="s">
        <v>52</v>
      </c>
      <c r="AD6">
        <v>0</v>
      </c>
      <c r="AE6" t="s">
        <v>52</v>
      </c>
      <c r="AF6">
        <v>0</v>
      </c>
      <c r="AG6" t="s">
        <v>75</v>
      </c>
      <c r="AH6" t="s">
        <v>76</v>
      </c>
      <c r="AI6" t="s">
        <v>55</v>
      </c>
      <c r="AJ6" t="s">
        <v>56</v>
      </c>
    </row>
    <row r="7" spans="1:36" x14ac:dyDescent="0.2">
      <c r="A7" t="s">
        <v>35</v>
      </c>
      <c r="B7" t="s">
        <v>36</v>
      </c>
      <c r="C7">
        <v>2</v>
      </c>
      <c r="D7" t="s">
        <v>67</v>
      </c>
      <c r="E7" t="s">
        <v>68</v>
      </c>
      <c r="F7">
        <v>0.2</v>
      </c>
      <c r="G7" t="s">
        <v>39</v>
      </c>
      <c r="H7" t="s">
        <v>69</v>
      </c>
      <c r="I7" t="s">
        <v>41</v>
      </c>
      <c r="J7" t="s">
        <v>77</v>
      </c>
      <c r="K7">
        <v>17</v>
      </c>
      <c r="L7" t="s">
        <v>43</v>
      </c>
      <c r="M7" t="s">
        <v>44</v>
      </c>
      <c r="N7" t="s">
        <v>45</v>
      </c>
      <c r="O7" t="s">
        <v>46</v>
      </c>
      <c r="P7">
        <v>0</v>
      </c>
      <c r="Q7">
        <v>0</v>
      </c>
      <c r="R7" t="s">
        <v>47</v>
      </c>
      <c r="S7">
        <v>4.2049999999999998E-4</v>
      </c>
      <c r="T7">
        <v>3.2869999999999999</v>
      </c>
      <c r="U7">
        <v>0.752</v>
      </c>
      <c r="V7">
        <v>6.0270000000000001</v>
      </c>
      <c r="W7" t="s">
        <v>48</v>
      </c>
      <c r="X7" t="s">
        <v>78</v>
      </c>
      <c r="Y7" t="s">
        <v>48</v>
      </c>
      <c r="Z7">
        <v>0.4</v>
      </c>
      <c r="AA7" t="s">
        <v>79</v>
      </c>
      <c r="AB7" t="s">
        <v>80</v>
      </c>
      <c r="AC7">
        <v>0</v>
      </c>
      <c r="AD7">
        <v>0</v>
      </c>
      <c r="AE7">
        <v>0</v>
      </c>
      <c r="AF7" t="s">
        <v>81</v>
      </c>
      <c r="AG7" t="s">
        <v>82</v>
      </c>
      <c r="AH7">
        <v>0</v>
      </c>
      <c r="AI7" t="s">
        <v>83</v>
      </c>
      <c r="AJ7" t="s">
        <v>84</v>
      </c>
    </row>
    <row r="8" spans="1:36" x14ac:dyDescent="0.2">
      <c r="A8" t="s">
        <v>35</v>
      </c>
      <c r="B8" t="s">
        <v>36</v>
      </c>
      <c r="C8">
        <v>1</v>
      </c>
      <c r="D8" t="s">
        <v>37</v>
      </c>
      <c r="E8" t="s">
        <v>38</v>
      </c>
      <c r="F8">
        <v>0.193</v>
      </c>
      <c r="G8" t="s">
        <v>39</v>
      </c>
      <c r="H8" t="s">
        <v>40</v>
      </c>
      <c r="I8" t="s">
        <v>41</v>
      </c>
      <c r="J8" t="s">
        <v>85</v>
      </c>
      <c r="K8">
        <v>4</v>
      </c>
      <c r="L8" t="s">
        <v>58</v>
      </c>
      <c r="M8" t="s">
        <v>44</v>
      </c>
      <c r="N8" t="s">
        <v>45</v>
      </c>
      <c r="O8" t="s">
        <v>59</v>
      </c>
      <c r="P8">
        <v>0</v>
      </c>
      <c r="Q8">
        <v>0</v>
      </c>
      <c r="R8" t="s">
        <v>47</v>
      </c>
      <c r="S8">
        <v>0.14299999999999999</v>
      </c>
      <c r="T8">
        <v>3.0880000000000001</v>
      </c>
      <c r="U8">
        <v>1.411</v>
      </c>
      <c r="V8">
        <v>0</v>
      </c>
      <c r="W8" t="s">
        <v>48</v>
      </c>
      <c r="X8" t="s">
        <v>86</v>
      </c>
      <c r="Y8" t="s">
        <v>48</v>
      </c>
      <c r="Z8">
        <v>0.6</v>
      </c>
      <c r="AA8" t="s">
        <v>74</v>
      </c>
      <c r="AB8" t="s">
        <v>51</v>
      </c>
      <c r="AC8" t="s">
        <v>52</v>
      </c>
      <c r="AD8">
        <v>0</v>
      </c>
      <c r="AE8" t="s">
        <v>52</v>
      </c>
      <c r="AF8">
        <v>0</v>
      </c>
      <c r="AG8" t="s">
        <v>75</v>
      </c>
      <c r="AH8" t="s">
        <v>76</v>
      </c>
      <c r="AI8" t="s">
        <v>55</v>
      </c>
      <c r="AJ8" t="s">
        <v>84</v>
      </c>
    </row>
    <row r="9" spans="1:36" x14ac:dyDescent="0.2">
      <c r="A9" t="s">
        <v>35</v>
      </c>
      <c r="B9" t="s">
        <v>36</v>
      </c>
      <c r="C9">
        <v>1</v>
      </c>
      <c r="D9" t="s">
        <v>37</v>
      </c>
      <c r="E9" t="s">
        <v>38</v>
      </c>
      <c r="F9">
        <v>0.193</v>
      </c>
      <c r="G9" t="s">
        <v>39</v>
      </c>
      <c r="H9" t="s">
        <v>40</v>
      </c>
      <c r="I9" t="s">
        <v>41</v>
      </c>
      <c r="J9" t="s">
        <v>87</v>
      </c>
      <c r="K9">
        <v>20</v>
      </c>
      <c r="L9" t="s">
        <v>58</v>
      </c>
      <c r="M9" t="s">
        <v>44</v>
      </c>
      <c r="N9" t="s">
        <v>45</v>
      </c>
      <c r="O9" t="s">
        <v>59</v>
      </c>
      <c r="P9">
        <v>0</v>
      </c>
      <c r="Q9">
        <v>0</v>
      </c>
      <c r="R9" t="s">
        <v>47</v>
      </c>
      <c r="S9">
        <v>1.8880000000000001E-4</v>
      </c>
      <c r="T9">
        <v>1.857</v>
      </c>
      <c r="U9">
        <v>0.371</v>
      </c>
      <c r="V9">
        <v>2.0880000000000001</v>
      </c>
      <c r="W9" t="s">
        <v>48</v>
      </c>
      <c r="X9" t="s">
        <v>88</v>
      </c>
      <c r="Y9" t="s">
        <v>48</v>
      </c>
      <c r="Z9">
        <v>0.9</v>
      </c>
      <c r="AA9" t="s">
        <v>89</v>
      </c>
      <c r="AB9" t="s">
        <v>90</v>
      </c>
      <c r="AC9">
        <v>0</v>
      </c>
      <c r="AD9" t="s">
        <v>91</v>
      </c>
      <c r="AE9">
        <v>0</v>
      </c>
      <c r="AF9" t="s">
        <v>92</v>
      </c>
      <c r="AG9" t="s">
        <v>75</v>
      </c>
      <c r="AH9" t="s">
        <v>93</v>
      </c>
      <c r="AI9" t="s">
        <v>55</v>
      </c>
      <c r="AJ9" t="s">
        <v>56</v>
      </c>
    </row>
    <row r="10" spans="1:36" x14ac:dyDescent="0.2">
      <c r="A10" t="s">
        <v>35</v>
      </c>
      <c r="B10" t="s">
        <v>36</v>
      </c>
      <c r="C10">
        <v>1</v>
      </c>
      <c r="D10" t="s">
        <v>37</v>
      </c>
      <c r="E10" t="s">
        <v>38</v>
      </c>
      <c r="F10">
        <v>0.193</v>
      </c>
      <c r="G10" t="s">
        <v>39</v>
      </c>
      <c r="H10" t="s">
        <v>40</v>
      </c>
      <c r="I10" t="s">
        <v>41</v>
      </c>
      <c r="J10" t="s">
        <v>94</v>
      </c>
      <c r="K10">
        <v>24</v>
      </c>
      <c r="L10" t="s">
        <v>62</v>
      </c>
      <c r="M10" t="s">
        <v>44</v>
      </c>
      <c r="N10" t="s">
        <v>45</v>
      </c>
      <c r="O10" t="s">
        <v>63</v>
      </c>
      <c r="P10">
        <v>0</v>
      </c>
      <c r="Q10">
        <v>0</v>
      </c>
      <c r="R10" t="s">
        <v>47</v>
      </c>
      <c r="S10">
        <v>1.8880000000000001E-4</v>
      </c>
      <c r="T10">
        <v>1.1120000000000001</v>
      </c>
      <c r="U10">
        <v>0.59499999999999997</v>
      </c>
      <c r="V10">
        <v>1.927</v>
      </c>
      <c r="W10" t="s">
        <v>48</v>
      </c>
      <c r="X10" t="s">
        <v>95</v>
      </c>
      <c r="Y10" t="s">
        <v>48</v>
      </c>
      <c r="Z10">
        <v>0.8</v>
      </c>
      <c r="AA10" t="s">
        <v>96</v>
      </c>
      <c r="AB10" t="s">
        <v>80</v>
      </c>
      <c r="AC10">
        <v>0</v>
      </c>
      <c r="AD10" t="s">
        <v>97</v>
      </c>
      <c r="AE10">
        <v>0</v>
      </c>
      <c r="AF10" t="s">
        <v>81</v>
      </c>
      <c r="AG10" t="s">
        <v>82</v>
      </c>
      <c r="AH10">
        <v>0</v>
      </c>
      <c r="AI10" t="s">
        <v>83</v>
      </c>
      <c r="AJ10" t="s">
        <v>98</v>
      </c>
    </row>
    <row r="11" spans="1:36" x14ac:dyDescent="0.2">
      <c r="A11" t="s">
        <v>35</v>
      </c>
      <c r="B11" t="s">
        <v>36</v>
      </c>
      <c r="C11">
        <v>3</v>
      </c>
      <c r="D11" t="s">
        <v>99</v>
      </c>
      <c r="E11" t="s">
        <v>100</v>
      </c>
      <c r="F11">
        <v>0.193</v>
      </c>
      <c r="G11" t="s">
        <v>39</v>
      </c>
      <c r="H11" t="s">
        <v>101</v>
      </c>
      <c r="I11" t="s">
        <v>41</v>
      </c>
      <c r="J11" t="s">
        <v>102</v>
      </c>
      <c r="K11">
        <v>31</v>
      </c>
      <c r="L11" t="s">
        <v>103</v>
      </c>
      <c r="M11" t="s">
        <v>44</v>
      </c>
      <c r="N11" t="s">
        <v>45</v>
      </c>
      <c r="O11" t="s">
        <v>59</v>
      </c>
      <c r="P11">
        <v>0</v>
      </c>
      <c r="Q11">
        <v>0</v>
      </c>
      <c r="R11" t="s">
        <v>47</v>
      </c>
      <c r="S11">
        <v>0.188</v>
      </c>
      <c r="T11">
        <v>3.14</v>
      </c>
      <c r="U11">
        <v>0.98699999999999999</v>
      </c>
      <c r="V11">
        <v>0</v>
      </c>
      <c r="W11" t="s">
        <v>48</v>
      </c>
      <c r="X11" t="s">
        <v>104</v>
      </c>
      <c r="Y11" t="s">
        <v>48</v>
      </c>
      <c r="Z11">
        <v>0.9</v>
      </c>
      <c r="AA11" t="s">
        <v>105</v>
      </c>
      <c r="AB11" t="s">
        <v>90</v>
      </c>
      <c r="AC11">
        <v>0</v>
      </c>
      <c r="AD11" t="s">
        <v>91</v>
      </c>
      <c r="AE11">
        <v>0</v>
      </c>
      <c r="AF11" t="s">
        <v>92</v>
      </c>
      <c r="AG11" t="s">
        <v>75</v>
      </c>
      <c r="AH11" t="s">
        <v>93</v>
      </c>
      <c r="AI11" t="s">
        <v>55</v>
      </c>
      <c r="AJ11" t="s">
        <v>56</v>
      </c>
    </row>
    <row r="12" spans="1:36" x14ac:dyDescent="0.2">
      <c r="A12" t="s">
        <v>35</v>
      </c>
      <c r="B12" t="s">
        <v>36</v>
      </c>
      <c r="C12">
        <v>1</v>
      </c>
      <c r="D12" t="s">
        <v>37</v>
      </c>
      <c r="E12" t="s">
        <v>38</v>
      </c>
      <c r="F12">
        <v>0.23</v>
      </c>
      <c r="G12" t="s">
        <v>106</v>
      </c>
      <c r="H12" t="s">
        <v>107</v>
      </c>
      <c r="I12" t="s">
        <v>108</v>
      </c>
      <c r="J12" t="s">
        <v>109</v>
      </c>
      <c r="K12">
        <v>15</v>
      </c>
      <c r="L12" t="s">
        <v>58</v>
      </c>
      <c r="M12" t="s">
        <v>44</v>
      </c>
      <c r="N12" t="s">
        <v>45</v>
      </c>
      <c r="O12" t="s">
        <v>59</v>
      </c>
      <c r="P12">
        <v>0</v>
      </c>
      <c r="Q12">
        <v>0</v>
      </c>
      <c r="R12" t="s">
        <v>47</v>
      </c>
      <c r="S12">
        <v>0.161</v>
      </c>
      <c r="T12">
        <v>2.0880000000000001</v>
      </c>
      <c r="U12">
        <v>1.33</v>
      </c>
      <c r="V12">
        <v>0</v>
      </c>
      <c r="W12" t="s">
        <v>48</v>
      </c>
      <c r="X12" t="s">
        <v>110</v>
      </c>
      <c r="Y12" t="s">
        <v>48</v>
      </c>
      <c r="Z12">
        <v>0.8</v>
      </c>
      <c r="AA12" t="s">
        <v>111</v>
      </c>
      <c r="AB12" t="s">
        <v>112</v>
      </c>
      <c r="AC12">
        <v>0</v>
      </c>
      <c r="AD12" t="s">
        <v>52</v>
      </c>
      <c r="AE12">
        <v>0</v>
      </c>
      <c r="AF12" t="s">
        <v>113</v>
      </c>
      <c r="AG12" t="s">
        <v>114</v>
      </c>
      <c r="AH12">
        <v>0</v>
      </c>
      <c r="AI12" t="s">
        <v>83</v>
      </c>
      <c r="AJ12" t="s">
        <v>98</v>
      </c>
    </row>
    <row r="13" spans="1:36" x14ac:dyDescent="0.2">
      <c r="A13" t="s">
        <v>35</v>
      </c>
      <c r="B13" t="s">
        <v>36</v>
      </c>
      <c r="C13">
        <v>1</v>
      </c>
      <c r="D13" t="s">
        <v>37</v>
      </c>
      <c r="E13" t="s">
        <v>38</v>
      </c>
      <c r="F13">
        <v>0.23</v>
      </c>
      <c r="G13" t="s">
        <v>106</v>
      </c>
      <c r="H13" t="s">
        <v>107</v>
      </c>
      <c r="I13" t="s">
        <v>108</v>
      </c>
      <c r="J13" t="s">
        <v>115</v>
      </c>
      <c r="K13">
        <v>29</v>
      </c>
      <c r="L13" t="s">
        <v>103</v>
      </c>
      <c r="M13" t="s">
        <v>44</v>
      </c>
      <c r="N13" t="s">
        <v>45</v>
      </c>
      <c r="O13" t="s">
        <v>59</v>
      </c>
      <c r="P13">
        <v>0</v>
      </c>
      <c r="Q13">
        <v>0</v>
      </c>
      <c r="R13" t="s">
        <v>47</v>
      </c>
      <c r="S13">
        <v>2.4E-2</v>
      </c>
      <c r="T13">
        <v>1.1559999999999999</v>
      </c>
      <c r="U13">
        <v>0.39800000000000002</v>
      </c>
      <c r="V13">
        <v>0</v>
      </c>
      <c r="W13" t="s">
        <v>48</v>
      </c>
      <c r="X13" t="s">
        <v>116</v>
      </c>
      <c r="Y13" t="s">
        <v>48</v>
      </c>
      <c r="Z13">
        <v>0.8</v>
      </c>
      <c r="AA13" t="s">
        <v>117</v>
      </c>
      <c r="AB13" t="s">
        <v>118</v>
      </c>
      <c r="AC13" t="s">
        <v>119</v>
      </c>
      <c r="AD13">
        <v>0</v>
      </c>
      <c r="AE13" t="s">
        <v>119</v>
      </c>
      <c r="AF13">
        <v>0</v>
      </c>
      <c r="AG13" t="s">
        <v>114</v>
      </c>
      <c r="AH13">
        <v>0</v>
      </c>
      <c r="AI13" t="s">
        <v>83</v>
      </c>
      <c r="AJ13" t="s">
        <v>98</v>
      </c>
    </row>
    <row r="14" spans="1:36" x14ac:dyDescent="0.2">
      <c r="A14" t="s">
        <v>35</v>
      </c>
      <c r="B14" t="s">
        <v>36</v>
      </c>
      <c r="C14">
        <v>3</v>
      </c>
      <c r="D14" t="s">
        <v>99</v>
      </c>
      <c r="E14" t="s">
        <v>100</v>
      </c>
      <c r="F14">
        <v>0.20499999999999999</v>
      </c>
      <c r="G14" t="s">
        <v>120</v>
      </c>
      <c r="H14" t="s">
        <v>121</v>
      </c>
      <c r="I14" t="s">
        <v>122</v>
      </c>
      <c r="J14" t="s">
        <v>123</v>
      </c>
      <c r="K14">
        <v>13</v>
      </c>
      <c r="L14" t="s">
        <v>124</v>
      </c>
      <c r="M14" t="s">
        <v>44</v>
      </c>
      <c r="N14" t="s">
        <v>45</v>
      </c>
      <c r="O14" t="s">
        <v>46</v>
      </c>
      <c r="P14">
        <v>0</v>
      </c>
      <c r="Q14">
        <v>0</v>
      </c>
      <c r="R14" t="s">
        <v>47</v>
      </c>
      <c r="S14">
        <v>0.17799999999999999</v>
      </c>
      <c r="T14">
        <v>2.0779999999999998</v>
      </c>
      <c r="U14">
        <v>0.19</v>
      </c>
      <c r="V14">
        <v>0</v>
      </c>
      <c r="W14" t="s">
        <v>48</v>
      </c>
      <c r="X14" t="s">
        <v>125</v>
      </c>
      <c r="Y14" t="s">
        <v>48</v>
      </c>
      <c r="Z14">
        <v>0.9</v>
      </c>
      <c r="AA14" t="s">
        <v>126</v>
      </c>
      <c r="AB14" t="s">
        <v>90</v>
      </c>
      <c r="AC14">
        <v>0</v>
      </c>
      <c r="AD14" t="s">
        <v>91</v>
      </c>
      <c r="AE14">
        <v>0</v>
      </c>
      <c r="AF14" t="s">
        <v>92</v>
      </c>
      <c r="AG14" t="s">
        <v>75</v>
      </c>
      <c r="AH14" t="s">
        <v>93</v>
      </c>
      <c r="AI14" t="s">
        <v>55</v>
      </c>
      <c r="AJ14" t="s">
        <v>56</v>
      </c>
    </row>
    <row r="15" spans="1:36" x14ac:dyDescent="0.2">
      <c r="A15" t="s">
        <v>35</v>
      </c>
      <c r="B15" t="s">
        <v>36</v>
      </c>
      <c r="C15">
        <v>1</v>
      </c>
      <c r="D15" t="s">
        <v>37</v>
      </c>
      <c r="E15" t="s">
        <v>38</v>
      </c>
      <c r="F15">
        <v>0.15</v>
      </c>
      <c r="G15" t="s">
        <v>127</v>
      </c>
      <c r="H15" t="s">
        <v>128</v>
      </c>
      <c r="I15" t="s">
        <v>129</v>
      </c>
      <c r="J15" t="s">
        <v>130</v>
      </c>
      <c r="K15">
        <v>3</v>
      </c>
      <c r="L15" t="s">
        <v>58</v>
      </c>
      <c r="M15" t="s">
        <v>44</v>
      </c>
      <c r="N15" t="s">
        <v>45</v>
      </c>
      <c r="O15" t="s">
        <v>59</v>
      </c>
      <c r="P15">
        <v>0</v>
      </c>
      <c r="Q15">
        <v>0</v>
      </c>
      <c r="R15">
        <v>0</v>
      </c>
      <c r="S15">
        <v>2.4E-2</v>
      </c>
      <c r="T15">
        <v>1.5049999999999999</v>
      </c>
      <c r="U15">
        <v>0.55500000000000005</v>
      </c>
      <c r="V15">
        <v>2.532</v>
      </c>
      <c r="W15" t="s">
        <v>48</v>
      </c>
      <c r="X15" t="s">
        <v>131</v>
      </c>
      <c r="Y15" t="s">
        <v>48</v>
      </c>
      <c r="Z15">
        <v>0.7</v>
      </c>
      <c r="AA15" t="s">
        <v>132</v>
      </c>
      <c r="AB15" t="s">
        <v>51</v>
      </c>
      <c r="AC15" t="s">
        <v>52</v>
      </c>
      <c r="AD15">
        <v>0</v>
      </c>
      <c r="AE15" t="s">
        <v>52</v>
      </c>
      <c r="AF15">
        <v>0</v>
      </c>
      <c r="AG15" t="s">
        <v>133</v>
      </c>
      <c r="AH15">
        <v>0</v>
      </c>
      <c r="AI15" t="s">
        <v>55</v>
      </c>
      <c r="AJ15" t="s">
        <v>56</v>
      </c>
    </row>
    <row r="16" spans="1:36" x14ac:dyDescent="0.2">
      <c r="A16" t="s">
        <v>35</v>
      </c>
      <c r="B16" t="s">
        <v>36</v>
      </c>
      <c r="C16">
        <v>1</v>
      </c>
      <c r="D16" t="s">
        <v>37</v>
      </c>
      <c r="E16" t="s">
        <v>38</v>
      </c>
      <c r="F16">
        <v>0.15</v>
      </c>
      <c r="G16" t="s">
        <v>127</v>
      </c>
      <c r="H16" t="s">
        <v>128</v>
      </c>
      <c r="I16" t="s">
        <v>129</v>
      </c>
      <c r="J16" t="s">
        <v>134</v>
      </c>
      <c r="K16">
        <v>7</v>
      </c>
      <c r="L16" t="s">
        <v>58</v>
      </c>
      <c r="M16" t="s">
        <v>44</v>
      </c>
      <c r="N16" t="s">
        <v>45</v>
      </c>
      <c r="O16" t="s">
        <v>59</v>
      </c>
      <c r="P16">
        <v>0</v>
      </c>
      <c r="Q16">
        <v>0</v>
      </c>
      <c r="R16">
        <v>0</v>
      </c>
      <c r="S16">
        <v>1.7999999999999999E-2</v>
      </c>
      <c r="T16">
        <v>1.419</v>
      </c>
      <c r="U16">
        <v>0.501</v>
      </c>
      <c r="V16">
        <v>1.998</v>
      </c>
      <c r="W16" t="s">
        <v>48</v>
      </c>
      <c r="X16" t="s">
        <v>135</v>
      </c>
      <c r="Y16" t="s">
        <v>48</v>
      </c>
      <c r="Z16">
        <v>0.7</v>
      </c>
      <c r="AA16" t="s">
        <v>50</v>
      </c>
      <c r="AB16" t="s">
        <v>51</v>
      </c>
      <c r="AC16" t="s">
        <v>52</v>
      </c>
      <c r="AD16">
        <v>0</v>
      </c>
      <c r="AE16" t="s">
        <v>52</v>
      </c>
      <c r="AF16">
        <v>0</v>
      </c>
      <c r="AG16" t="s">
        <v>53</v>
      </c>
      <c r="AH16" t="s">
        <v>54</v>
      </c>
      <c r="AI16" t="s">
        <v>55</v>
      </c>
      <c r="AJ16" t="s">
        <v>56</v>
      </c>
    </row>
    <row r="17" spans="1:36" x14ac:dyDescent="0.2">
      <c r="A17" t="s">
        <v>35</v>
      </c>
      <c r="B17" t="s">
        <v>36</v>
      </c>
      <c r="C17">
        <v>1</v>
      </c>
      <c r="D17" t="s">
        <v>37</v>
      </c>
      <c r="E17" t="s">
        <v>38</v>
      </c>
      <c r="F17">
        <v>0.15</v>
      </c>
      <c r="G17" t="s">
        <v>127</v>
      </c>
      <c r="H17" t="s">
        <v>128</v>
      </c>
      <c r="I17" t="s">
        <v>129</v>
      </c>
      <c r="J17" t="s">
        <v>136</v>
      </c>
      <c r="K17">
        <v>1</v>
      </c>
      <c r="L17" t="s">
        <v>62</v>
      </c>
      <c r="M17" t="s">
        <v>44</v>
      </c>
      <c r="N17" t="s">
        <v>45</v>
      </c>
      <c r="O17" t="s">
        <v>63</v>
      </c>
      <c r="P17">
        <v>0</v>
      </c>
      <c r="Q17">
        <v>0</v>
      </c>
      <c r="R17">
        <v>0</v>
      </c>
      <c r="S17">
        <v>1.4999999999999999E-2</v>
      </c>
      <c r="T17">
        <v>1.631</v>
      </c>
      <c r="U17">
        <v>0.217</v>
      </c>
      <c r="V17">
        <v>1.93</v>
      </c>
      <c r="W17" t="s">
        <v>48</v>
      </c>
      <c r="X17" t="s">
        <v>137</v>
      </c>
      <c r="Y17" t="s">
        <v>48</v>
      </c>
      <c r="Z17">
        <v>0.6</v>
      </c>
      <c r="AA17" t="s">
        <v>50</v>
      </c>
      <c r="AB17" t="s">
        <v>51</v>
      </c>
      <c r="AC17" t="s">
        <v>52</v>
      </c>
      <c r="AD17">
        <v>0</v>
      </c>
      <c r="AE17" t="s">
        <v>52</v>
      </c>
      <c r="AF17">
        <v>0</v>
      </c>
      <c r="AG17" t="s">
        <v>53</v>
      </c>
      <c r="AH17" t="s">
        <v>54</v>
      </c>
      <c r="AI17" t="s">
        <v>55</v>
      </c>
      <c r="AJ17" t="s">
        <v>84</v>
      </c>
    </row>
    <row r="18" spans="1:36" x14ac:dyDescent="0.2">
      <c r="A18" t="s">
        <v>35</v>
      </c>
      <c r="B18" t="s">
        <v>36</v>
      </c>
      <c r="C18">
        <v>1</v>
      </c>
      <c r="D18" t="s">
        <v>37</v>
      </c>
      <c r="E18" t="s">
        <v>38</v>
      </c>
      <c r="F18">
        <v>0.15</v>
      </c>
      <c r="G18" t="s">
        <v>127</v>
      </c>
      <c r="H18" t="s">
        <v>128</v>
      </c>
      <c r="I18" t="s">
        <v>129</v>
      </c>
      <c r="J18" t="s">
        <v>138</v>
      </c>
      <c r="K18">
        <v>8</v>
      </c>
      <c r="L18" t="s">
        <v>62</v>
      </c>
      <c r="M18" t="s">
        <v>44</v>
      </c>
      <c r="N18" t="s">
        <v>45</v>
      </c>
      <c r="O18" t="s">
        <v>63</v>
      </c>
      <c r="P18">
        <v>0</v>
      </c>
      <c r="Q18">
        <v>0</v>
      </c>
      <c r="R18">
        <v>0</v>
      </c>
      <c r="S18" t="s">
        <v>139</v>
      </c>
      <c r="T18" t="s">
        <v>139</v>
      </c>
      <c r="U18" t="s">
        <v>139</v>
      </c>
      <c r="V18" t="s">
        <v>139</v>
      </c>
      <c r="W18" t="s">
        <v>48</v>
      </c>
      <c r="X18" t="s">
        <v>140</v>
      </c>
      <c r="Y18" t="s">
        <v>48</v>
      </c>
      <c r="Z18">
        <v>0.7</v>
      </c>
      <c r="AA18" t="s">
        <v>141</v>
      </c>
      <c r="AB18" t="s">
        <v>80</v>
      </c>
      <c r="AC18">
        <v>0</v>
      </c>
      <c r="AD18">
        <v>0</v>
      </c>
      <c r="AE18">
        <v>0</v>
      </c>
      <c r="AF18" t="s">
        <v>81</v>
      </c>
      <c r="AG18" t="s">
        <v>82</v>
      </c>
      <c r="AH18">
        <v>0</v>
      </c>
      <c r="AI18" t="s">
        <v>83</v>
      </c>
      <c r="AJ18" t="s">
        <v>98</v>
      </c>
    </row>
    <row r="19" spans="1:36" x14ac:dyDescent="0.2">
      <c r="A19" t="s">
        <v>35</v>
      </c>
      <c r="B19" t="s">
        <v>36</v>
      </c>
      <c r="C19">
        <v>1</v>
      </c>
      <c r="D19" t="s">
        <v>37</v>
      </c>
      <c r="E19" t="s">
        <v>38</v>
      </c>
      <c r="F19">
        <v>0.15</v>
      </c>
      <c r="G19" t="s">
        <v>127</v>
      </c>
      <c r="H19" t="s">
        <v>128</v>
      </c>
      <c r="I19" t="s">
        <v>129</v>
      </c>
      <c r="J19" t="s">
        <v>142</v>
      </c>
      <c r="K19">
        <v>13</v>
      </c>
      <c r="L19" t="s">
        <v>62</v>
      </c>
      <c r="M19" t="s">
        <v>44</v>
      </c>
      <c r="N19" t="s">
        <v>45</v>
      </c>
      <c r="O19" t="s">
        <v>63</v>
      </c>
      <c r="P19">
        <v>0</v>
      </c>
      <c r="Q19">
        <v>0</v>
      </c>
      <c r="R19">
        <v>0</v>
      </c>
      <c r="S19">
        <v>2.1999999999999999E-2</v>
      </c>
      <c r="T19">
        <v>1.8919999999999999</v>
      </c>
      <c r="U19">
        <v>0.63800000000000001</v>
      </c>
      <c r="V19">
        <v>2.7410000000000001</v>
      </c>
      <c r="W19" t="s">
        <v>48</v>
      </c>
      <c r="X19" t="s">
        <v>143</v>
      </c>
      <c r="Y19" t="s">
        <v>48</v>
      </c>
      <c r="Z19">
        <v>0.8</v>
      </c>
      <c r="AA19" t="s">
        <v>144</v>
      </c>
      <c r="AB19" t="s">
        <v>90</v>
      </c>
      <c r="AC19">
        <v>0</v>
      </c>
      <c r="AD19" t="s">
        <v>91</v>
      </c>
      <c r="AE19">
        <v>0</v>
      </c>
      <c r="AF19" t="s">
        <v>92</v>
      </c>
      <c r="AG19" t="s">
        <v>75</v>
      </c>
      <c r="AH19" t="s">
        <v>93</v>
      </c>
      <c r="AI19" t="s">
        <v>55</v>
      </c>
      <c r="AJ19" t="s">
        <v>56</v>
      </c>
    </row>
    <row r="20" spans="1:36" x14ac:dyDescent="0.2">
      <c r="A20" t="s">
        <v>35</v>
      </c>
      <c r="B20" t="s">
        <v>36</v>
      </c>
      <c r="C20">
        <v>1</v>
      </c>
      <c r="D20" t="s">
        <v>37</v>
      </c>
      <c r="E20" t="s">
        <v>38</v>
      </c>
      <c r="F20">
        <v>0.15</v>
      </c>
      <c r="G20" t="s">
        <v>127</v>
      </c>
      <c r="H20" t="s">
        <v>128</v>
      </c>
      <c r="I20" t="s">
        <v>129</v>
      </c>
      <c r="J20" t="s">
        <v>145</v>
      </c>
      <c r="K20">
        <v>15</v>
      </c>
      <c r="L20" t="s">
        <v>124</v>
      </c>
      <c r="M20" t="s">
        <v>44</v>
      </c>
      <c r="N20" t="s">
        <v>45</v>
      </c>
      <c r="O20" t="s">
        <v>46</v>
      </c>
      <c r="P20">
        <v>0</v>
      </c>
      <c r="Q20">
        <v>0</v>
      </c>
      <c r="R20">
        <v>0</v>
      </c>
      <c r="S20">
        <v>1.6E-2</v>
      </c>
      <c r="T20">
        <v>0.79600000000000004</v>
      </c>
      <c r="U20">
        <v>0.52300000000000002</v>
      </c>
      <c r="V20">
        <v>2.0529999999999999</v>
      </c>
      <c r="W20" t="s">
        <v>48</v>
      </c>
      <c r="X20" t="s">
        <v>146</v>
      </c>
      <c r="Y20" t="s">
        <v>48</v>
      </c>
      <c r="Z20">
        <v>0.8</v>
      </c>
      <c r="AA20" t="s">
        <v>132</v>
      </c>
      <c r="AB20" t="s">
        <v>51</v>
      </c>
      <c r="AC20" t="s">
        <v>52</v>
      </c>
      <c r="AD20">
        <v>0</v>
      </c>
      <c r="AE20" t="s">
        <v>52</v>
      </c>
      <c r="AF20">
        <v>0</v>
      </c>
      <c r="AG20" t="s">
        <v>133</v>
      </c>
      <c r="AH20">
        <v>0</v>
      </c>
      <c r="AI20" t="s">
        <v>55</v>
      </c>
      <c r="AJ20" t="s">
        <v>56</v>
      </c>
    </row>
    <row r="21" spans="1:36" x14ac:dyDescent="0.2">
      <c r="A21" t="s">
        <v>35</v>
      </c>
      <c r="B21" t="s">
        <v>36</v>
      </c>
      <c r="C21">
        <v>1</v>
      </c>
      <c r="D21" t="s">
        <v>37</v>
      </c>
      <c r="E21" t="s">
        <v>38</v>
      </c>
      <c r="F21">
        <v>0.15</v>
      </c>
      <c r="G21" t="s">
        <v>127</v>
      </c>
      <c r="H21" t="s">
        <v>128</v>
      </c>
      <c r="I21" t="s">
        <v>129</v>
      </c>
      <c r="J21" t="s">
        <v>147</v>
      </c>
      <c r="K21">
        <v>17</v>
      </c>
      <c r="L21" t="s">
        <v>103</v>
      </c>
      <c r="M21" t="s">
        <v>44</v>
      </c>
      <c r="N21" t="s">
        <v>45</v>
      </c>
      <c r="O21" t="s">
        <v>59</v>
      </c>
      <c r="P21">
        <v>0</v>
      </c>
      <c r="Q21">
        <v>0</v>
      </c>
      <c r="R21">
        <v>0</v>
      </c>
      <c r="S21">
        <v>10.082000000000001</v>
      </c>
      <c r="T21">
        <v>8.282</v>
      </c>
      <c r="U21">
        <v>4.2389999999999999</v>
      </c>
      <c r="V21">
        <v>0</v>
      </c>
      <c r="W21" t="s">
        <v>48</v>
      </c>
      <c r="X21" t="s">
        <v>148</v>
      </c>
      <c r="Y21" t="s">
        <v>48</v>
      </c>
      <c r="Z21">
        <v>0.9</v>
      </c>
      <c r="AA21" t="s">
        <v>74</v>
      </c>
      <c r="AB21" t="s">
        <v>51</v>
      </c>
      <c r="AC21" t="s">
        <v>52</v>
      </c>
      <c r="AD21">
        <v>0</v>
      </c>
      <c r="AE21" t="s">
        <v>52</v>
      </c>
      <c r="AF21">
        <v>0</v>
      </c>
      <c r="AG21" t="s">
        <v>75</v>
      </c>
      <c r="AH21" t="s">
        <v>76</v>
      </c>
      <c r="AI21" t="s">
        <v>55</v>
      </c>
      <c r="AJ21" t="s">
        <v>56</v>
      </c>
    </row>
    <row r="22" spans="1:36" x14ac:dyDescent="0.2">
      <c r="A22" t="s">
        <v>35</v>
      </c>
      <c r="B22" t="s">
        <v>36</v>
      </c>
      <c r="C22">
        <v>2</v>
      </c>
      <c r="D22" t="s">
        <v>67</v>
      </c>
      <c r="E22" t="s">
        <v>68</v>
      </c>
      <c r="F22">
        <v>0.24</v>
      </c>
      <c r="G22" t="s">
        <v>127</v>
      </c>
      <c r="H22" t="s">
        <v>149</v>
      </c>
      <c r="I22" t="s">
        <v>129</v>
      </c>
      <c r="J22" t="s">
        <v>150</v>
      </c>
      <c r="K22">
        <v>12</v>
      </c>
      <c r="L22" t="s">
        <v>151</v>
      </c>
      <c r="M22" t="s">
        <v>44</v>
      </c>
      <c r="N22" t="s">
        <v>45</v>
      </c>
      <c r="O22" t="s">
        <v>59</v>
      </c>
      <c r="P22">
        <v>0</v>
      </c>
      <c r="Q22">
        <v>0</v>
      </c>
      <c r="R22">
        <v>0</v>
      </c>
      <c r="S22">
        <v>0.26200000000000001</v>
      </c>
      <c r="T22">
        <v>2.758</v>
      </c>
      <c r="U22">
        <v>2.2799999999999998</v>
      </c>
      <c r="V22">
        <v>0</v>
      </c>
      <c r="W22" t="s">
        <v>48</v>
      </c>
      <c r="X22" t="s">
        <v>152</v>
      </c>
      <c r="Y22" t="s">
        <v>48</v>
      </c>
      <c r="Z22">
        <v>0.7</v>
      </c>
      <c r="AA22" t="s">
        <v>153</v>
      </c>
      <c r="AB22" t="s">
        <v>51</v>
      </c>
      <c r="AC22" t="s">
        <v>52</v>
      </c>
      <c r="AD22">
        <v>0</v>
      </c>
      <c r="AE22" t="s">
        <v>52</v>
      </c>
      <c r="AF22">
        <v>0</v>
      </c>
      <c r="AG22" t="s">
        <v>154</v>
      </c>
      <c r="AH22" t="s">
        <v>155</v>
      </c>
      <c r="AI22" t="s">
        <v>55</v>
      </c>
      <c r="AJ22" t="s">
        <v>56</v>
      </c>
    </row>
    <row r="23" spans="1:36" x14ac:dyDescent="0.2">
      <c r="A23" t="s">
        <v>35</v>
      </c>
      <c r="B23" t="s">
        <v>36</v>
      </c>
      <c r="C23">
        <v>2</v>
      </c>
      <c r="D23" t="s">
        <v>67</v>
      </c>
      <c r="E23" t="s">
        <v>68</v>
      </c>
      <c r="F23">
        <v>0.24</v>
      </c>
      <c r="G23" t="s">
        <v>127</v>
      </c>
      <c r="H23" t="s">
        <v>149</v>
      </c>
      <c r="I23" t="s">
        <v>129</v>
      </c>
      <c r="J23" t="s">
        <v>156</v>
      </c>
      <c r="K23">
        <v>13</v>
      </c>
      <c r="L23" t="s">
        <v>151</v>
      </c>
      <c r="M23" t="s">
        <v>44</v>
      </c>
      <c r="N23" t="s">
        <v>45</v>
      </c>
      <c r="O23" t="s">
        <v>59</v>
      </c>
      <c r="P23">
        <v>0</v>
      </c>
      <c r="Q23">
        <v>0</v>
      </c>
      <c r="R23">
        <v>0</v>
      </c>
      <c r="S23">
        <v>6.4000000000000001E-2</v>
      </c>
      <c r="T23">
        <v>4.6399999999999997</v>
      </c>
      <c r="U23">
        <v>0.72699999999999998</v>
      </c>
      <c r="V23">
        <v>7.4969999999999999</v>
      </c>
      <c r="W23" t="s">
        <v>48</v>
      </c>
      <c r="X23" t="s">
        <v>157</v>
      </c>
      <c r="Y23" t="s">
        <v>48</v>
      </c>
      <c r="Z23">
        <v>0.7</v>
      </c>
      <c r="AA23" t="s">
        <v>153</v>
      </c>
      <c r="AB23" t="s">
        <v>51</v>
      </c>
      <c r="AC23" t="s">
        <v>52</v>
      </c>
      <c r="AD23">
        <v>0</v>
      </c>
      <c r="AE23" t="s">
        <v>52</v>
      </c>
      <c r="AF23">
        <v>0</v>
      </c>
      <c r="AG23" t="s">
        <v>154</v>
      </c>
      <c r="AH23" t="s">
        <v>155</v>
      </c>
      <c r="AI23" t="s">
        <v>55</v>
      </c>
      <c r="AJ23" t="s">
        <v>56</v>
      </c>
    </row>
    <row r="24" spans="1:36" x14ac:dyDescent="0.2">
      <c r="A24" t="s">
        <v>35</v>
      </c>
      <c r="B24" t="s">
        <v>36</v>
      </c>
      <c r="C24">
        <v>2</v>
      </c>
      <c r="D24" t="s">
        <v>67</v>
      </c>
      <c r="E24" t="s">
        <v>68</v>
      </c>
      <c r="F24">
        <v>0.24</v>
      </c>
      <c r="G24" t="s">
        <v>127</v>
      </c>
      <c r="H24" t="s">
        <v>149</v>
      </c>
      <c r="I24" t="s">
        <v>129</v>
      </c>
      <c r="J24" t="s">
        <v>158</v>
      </c>
      <c r="K24">
        <v>18</v>
      </c>
      <c r="L24" t="s">
        <v>58</v>
      </c>
      <c r="M24" t="s">
        <v>44</v>
      </c>
      <c r="N24" t="s">
        <v>45</v>
      </c>
      <c r="O24" t="s">
        <v>59</v>
      </c>
      <c r="P24">
        <v>0</v>
      </c>
      <c r="Q24">
        <v>0</v>
      </c>
      <c r="R24">
        <v>0</v>
      </c>
      <c r="S24">
        <v>8.3000000000000004E-2</v>
      </c>
      <c r="T24">
        <v>1.5649999999999999</v>
      </c>
      <c r="U24">
        <v>0.4</v>
      </c>
      <c r="V24">
        <v>0</v>
      </c>
      <c r="W24" t="s">
        <v>48</v>
      </c>
      <c r="X24" t="s">
        <v>159</v>
      </c>
      <c r="Y24" t="s">
        <v>48</v>
      </c>
      <c r="Z24">
        <v>0.8</v>
      </c>
      <c r="AA24" t="s">
        <v>50</v>
      </c>
      <c r="AB24" t="s">
        <v>51</v>
      </c>
      <c r="AC24" t="s">
        <v>52</v>
      </c>
      <c r="AD24">
        <v>0</v>
      </c>
      <c r="AE24" t="s">
        <v>52</v>
      </c>
      <c r="AF24">
        <v>0</v>
      </c>
      <c r="AG24" t="s">
        <v>53</v>
      </c>
      <c r="AH24" t="s">
        <v>54</v>
      </c>
      <c r="AI24" t="s">
        <v>55</v>
      </c>
      <c r="AJ24" t="s">
        <v>56</v>
      </c>
    </row>
    <row r="25" spans="1:36" x14ac:dyDescent="0.2">
      <c r="A25" t="s">
        <v>35</v>
      </c>
      <c r="B25" t="s">
        <v>36</v>
      </c>
      <c r="C25">
        <v>2</v>
      </c>
      <c r="D25" t="s">
        <v>67</v>
      </c>
      <c r="E25" t="s">
        <v>68</v>
      </c>
      <c r="F25">
        <v>0.24</v>
      </c>
      <c r="G25" t="s">
        <v>127</v>
      </c>
      <c r="H25" t="s">
        <v>149</v>
      </c>
      <c r="I25" t="s">
        <v>129</v>
      </c>
      <c r="J25" t="s">
        <v>160</v>
      </c>
      <c r="K25">
        <v>26</v>
      </c>
      <c r="L25" t="s">
        <v>58</v>
      </c>
      <c r="M25" t="s">
        <v>161</v>
      </c>
      <c r="N25" t="s">
        <v>45</v>
      </c>
      <c r="O25" t="s">
        <v>59</v>
      </c>
      <c r="P25">
        <v>0</v>
      </c>
      <c r="Q25">
        <v>0</v>
      </c>
      <c r="R25">
        <v>0</v>
      </c>
      <c r="S25">
        <v>3.1E-2</v>
      </c>
      <c r="T25">
        <v>0.65</v>
      </c>
      <c r="U25">
        <v>0.39600000000000002</v>
      </c>
      <c r="V25">
        <v>3.91</v>
      </c>
      <c r="W25" t="s">
        <v>48</v>
      </c>
      <c r="X25" t="s">
        <v>162</v>
      </c>
      <c r="Y25" t="s">
        <v>48</v>
      </c>
      <c r="Z25">
        <v>0.9</v>
      </c>
      <c r="AA25" t="s">
        <v>50</v>
      </c>
      <c r="AB25" t="s">
        <v>51</v>
      </c>
      <c r="AC25" t="s">
        <v>52</v>
      </c>
      <c r="AD25">
        <v>0</v>
      </c>
      <c r="AE25" t="s">
        <v>52</v>
      </c>
      <c r="AF25">
        <v>0</v>
      </c>
      <c r="AG25" t="s">
        <v>53</v>
      </c>
      <c r="AH25" t="s">
        <v>54</v>
      </c>
      <c r="AI25" t="s">
        <v>55</v>
      </c>
      <c r="AJ25" t="s">
        <v>56</v>
      </c>
    </row>
    <row r="26" spans="1:36" x14ac:dyDescent="0.2">
      <c r="A26" t="s">
        <v>35</v>
      </c>
      <c r="B26" t="s">
        <v>36</v>
      </c>
      <c r="C26">
        <v>2</v>
      </c>
      <c r="D26" t="s">
        <v>67</v>
      </c>
      <c r="E26" t="s">
        <v>68</v>
      </c>
      <c r="F26">
        <v>0.24</v>
      </c>
      <c r="G26" t="s">
        <v>127</v>
      </c>
      <c r="H26" t="s">
        <v>149</v>
      </c>
      <c r="I26" t="s">
        <v>129</v>
      </c>
      <c r="J26" t="s">
        <v>163</v>
      </c>
      <c r="K26">
        <v>27</v>
      </c>
      <c r="L26" t="s">
        <v>124</v>
      </c>
      <c r="M26" t="s">
        <v>44</v>
      </c>
      <c r="N26" t="s">
        <v>45</v>
      </c>
      <c r="O26" t="s">
        <v>46</v>
      </c>
      <c r="P26">
        <v>0</v>
      </c>
      <c r="Q26">
        <v>0</v>
      </c>
      <c r="R26" t="s">
        <v>47</v>
      </c>
      <c r="S26">
        <v>0.16</v>
      </c>
      <c r="T26">
        <v>2.2919999999999998</v>
      </c>
      <c r="U26">
        <v>0.68899999999999995</v>
      </c>
      <c r="V26">
        <v>0</v>
      </c>
      <c r="W26" t="s">
        <v>48</v>
      </c>
      <c r="X26" t="s">
        <v>164</v>
      </c>
      <c r="Y26" t="s">
        <v>48</v>
      </c>
      <c r="Z26">
        <v>0.8</v>
      </c>
      <c r="AA26" t="s">
        <v>165</v>
      </c>
      <c r="AB26" t="s">
        <v>166</v>
      </c>
      <c r="AC26">
        <v>0</v>
      </c>
      <c r="AD26" t="s">
        <v>167</v>
      </c>
      <c r="AE26">
        <v>0</v>
      </c>
      <c r="AF26" t="s">
        <v>168</v>
      </c>
      <c r="AG26" t="s">
        <v>114</v>
      </c>
      <c r="AH26">
        <v>0</v>
      </c>
      <c r="AI26" t="s">
        <v>83</v>
      </c>
      <c r="AJ26" t="s">
        <v>98</v>
      </c>
    </row>
    <row r="27" spans="1:36" x14ac:dyDescent="0.2">
      <c r="A27" t="s">
        <v>35</v>
      </c>
      <c r="B27" t="s">
        <v>36</v>
      </c>
      <c r="C27">
        <v>2</v>
      </c>
      <c r="D27" t="s">
        <v>67</v>
      </c>
      <c r="E27" t="s">
        <v>68</v>
      </c>
      <c r="F27">
        <v>0.24</v>
      </c>
      <c r="G27" t="s">
        <v>127</v>
      </c>
      <c r="H27" t="s">
        <v>149</v>
      </c>
      <c r="I27" t="s">
        <v>129</v>
      </c>
      <c r="J27" t="s">
        <v>169</v>
      </c>
      <c r="K27">
        <v>28</v>
      </c>
      <c r="L27" t="s">
        <v>151</v>
      </c>
      <c r="M27" t="s">
        <v>44</v>
      </c>
      <c r="N27" t="s">
        <v>45</v>
      </c>
      <c r="O27" t="s">
        <v>59</v>
      </c>
      <c r="P27">
        <v>0</v>
      </c>
      <c r="Q27">
        <v>0</v>
      </c>
      <c r="R27">
        <v>0</v>
      </c>
      <c r="S27">
        <v>0.10299999999999999</v>
      </c>
      <c r="T27">
        <v>2.1520000000000001</v>
      </c>
      <c r="U27">
        <v>0.183</v>
      </c>
      <c r="V27">
        <v>0</v>
      </c>
      <c r="W27" t="s">
        <v>48</v>
      </c>
      <c r="X27" t="s">
        <v>170</v>
      </c>
      <c r="Y27" t="s">
        <v>48</v>
      </c>
      <c r="Z27">
        <v>0.9</v>
      </c>
      <c r="AA27" t="s">
        <v>74</v>
      </c>
      <c r="AB27" t="s">
        <v>51</v>
      </c>
      <c r="AC27" t="s">
        <v>52</v>
      </c>
      <c r="AD27">
        <v>0</v>
      </c>
      <c r="AE27" t="s">
        <v>52</v>
      </c>
      <c r="AF27">
        <v>0</v>
      </c>
      <c r="AG27" t="s">
        <v>75</v>
      </c>
      <c r="AH27" t="s">
        <v>76</v>
      </c>
      <c r="AI27" t="s">
        <v>55</v>
      </c>
      <c r="AJ27" t="s">
        <v>56</v>
      </c>
    </row>
    <row r="28" spans="1:36" x14ac:dyDescent="0.2">
      <c r="A28" t="s">
        <v>35</v>
      </c>
      <c r="B28" t="s">
        <v>36</v>
      </c>
      <c r="C28">
        <v>2</v>
      </c>
      <c r="D28" t="s">
        <v>67</v>
      </c>
      <c r="E28" t="s">
        <v>68</v>
      </c>
      <c r="F28">
        <v>0.24</v>
      </c>
      <c r="G28" t="s">
        <v>127</v>
      </c>
      <c r="H28" t="s">
        <v>149</v>
      </c>
      <c r="I28" t="s">
        <v>129</v>
      </c>
      <c r="J28" t="s">
        <v>171</v>
      </c>
      <c r="K28">
        <v>29</v>
      </c>
      <c r="L28" t="s">
        <v>124</v>
      </c>
      <c r="M28" t="s">
        <v>44</v>
      </c>
      <c r="N28" t="s">
        <v>45</v>
      </c>
      <c r="O28" t="s">
        <v>46</v>
      </c>
      <c r="P28">
        <v>0</v>
      </c>
      <c r="Q28">
        <v>0</v>
      </c>
      <c r="R28">
        <v>0</v>
      </c>
      <c r="S28">
        <v>0.106</v>
      </c>
      <c r="T28">
        <v>3.6269999999999998</v>
      </c>
      <c r="U28">
        <v>1.3620000000000001</v>
      </c>
      <c r="V28">
        <v>12.785</v>
      </c>
      <c r="W28" t="s">
        <v>48</v>
      </c>
      <c r="X28" t="s">
        <v>172</v>
      </c>
      <c r="Y28" t="s">
        <v>48</v>
      </c>
      <c r="Z28">
        <v>0.8</v>
      </c>
      <c r="AA28" t="s">
        <v>173</v>
      </c>
      <c r="AB28" t="s">
        <v>51</v>
      </c>
      <c r="AC28" t="s">
        <v>52</v>
      </c>
      <c r="AD28">
        <v>0</v>
      </c>
      <c r="AE28" t="s">
        <v>52</v>
      </c>
      <c r="AF28">
        <v>0</v>
      </c>
      <c r="AG28" t="s">
        <v>53</v>
      </c>
      <c r="AH28" t="s">
        <v>54</v>
      </c>
      <c r="AI28" t="s">
        <v>55</v>
      </c>
      <c r="AJ28" t="s">
        <v>56</v>
      </c>
    </row>
    <row r="29" spans="1:36" x14ac:dyDescent="0.2">
      <c r="A29" t="s">
        <v>35</v>
      </c>
      <c r="B29" t="s">
        <v>36</v>
      </c>
      <c r="C29">
        <v>2</v>
      </c>
      <c r="D29" t="s">
        <v>67</v>
      </c>
      <c r="E29" t="s">
        <v>68</v>
      </c>
      <c r="F29">
        <v>0.24</v>
      </c>
      <c r="G29" t="s">
        <v>127</v>
      </c>
      <c r="H29" t="s">
        <v>149</v>
      </c>
      <c r="I29" t="s">
        <v>129</v>
      </c>
      <c r="J29" t="s">
        <v>174</v>
      </c>
      <c r="K29">
        <v>35</v>
      </c>
      <c r="L29" t="s">
        <v>151</v>
      </c>
      <c r="M29" t="s">
        <v>44</v>
      </c>
      <c r="N29" t="s">
        <v>45</v>
      </c>
      <c r="O29" t="s">
        <v>59</v>
      </c>
      <c r="P29">
        <v>0</v>
      </c>
      <c r="Q29">
        <v>0</v>
      </c>
      <c r="R29">
        <v>0</v>
      </c>
      <c r="S29">
        <v>0.20499999999999999</v>
      </c>
      <c r="T29">
        <v>4.5140000000000002</v>
      </c>
      <c r="U29">
        <v>0.46600000000000003</v>
      </c>
      <c r="V29">
        <v>0</v>
      </c>
      <c r="W29" t="s">
        <v>48</v>
      </c>
      <c r="X29" t="s">
        <v>175</v>
      </c>
      <c r="Y29" t="s">
        <v>48</v>
      </c>
      <c r="Z29">
        <v>0.7</v>
      </c>
      <c r="AA29" t="s">
        <v>50</v>
      </c>
      <c r="AB29" t="s">
        <v>51</v>
      </c>
      <c r="AC29" t="s">
        <v>52</v>
      </c>
      <c r="AD29">
        <v>0</v>
      </c>
      <c r="AE29" t="s">
        <v>52</v>
      </c>
      <c r="AF29">
        <v>0</v>
      </c>
      <c r="AG29" t="s">
        <v>53</v>
      </c>
      <c r="AH29" t="s">
        <v>54</v>
      </c>
      <c r="AI29" t="s">
        <v>55</v>
      </c>
      <c r="AJ29" t="s">
        <v>56</v>
      </c>
    </row>
    <row r="30" spans="1:36" x14ac:dyDescent="0.2">
      <c r="A30" t="s">
        <v>35</v>
      </c>
      <c r="B30" t="s">
        <v>36</v>
      </c>
      <c r="C30">
        <v>2</v>
      </c>
      <c r="D30" t="s">
        <v>67</v>
      </c>
      <c r="E30" t="s">
        <v>68</v>
      </c>
      <c r="F30">
        <v>0.24</v>
      </c>
      <c r="G30" t="s">
        <v>127</v>
      </c>
      <c r="H30" t="s">
        <v>149</v>
      </c>
      <c r="I30" t="s">
        <v>129</v>
      </c>
      <c r="J30" t="s">
        <v>176</v>
      </c>
      <c r="K30">
        <v>36</v>
      </c>
      <c r="L30" t="s">
        <v>62</v>
      </c>
      <c r="M30" t="s">
        <v>161</v>
      </c>
      <c r="N30" t="s">
        <v>45</v>
      </c>
      <c r="O30" t="s">
        <v>63</v>
      </c>
      <c r="P30">
        <v>0</v>
      </c>
      <c r="Q30">
        <v>0</v>
      </c>
      <c r="R30">
        <v>0</v>
      </c>
      <c r="S30">
        <v>0.63500000000000001</v>
      </c>
      <c r="T30">
        <v>1.4470000000000001</v>
      </c>
      <c r="U30">
        <v>1.097</v>
      </c>
      <c r="V30">
        <v>0</v>
      </c>
      <c r="W30" t="s">
        <v>48</v>
      </c>
      <c r="X30" t="s">
        <v>177</v>
      </c>
      <c r="Y30" t="s">
        <v>48</v>
      </c>
      <c r="Z30">
        <v>0.8</v>
      </c>
      <c r="AA30" t="s">
        <v>178</v>
      </c>
      <c r="AB30" t="s">
        <v>90</v>
      </c>
      <c r="AC30">
        <v>0</v>
      </c>
      <c r="AD30" t="s">
        <v>91</v>
      </c>
      <c r="AE30">
        <v>0</v>
      </c>
      <c r="AF30" t="s">
        <v>92</v>
      </c>
      <c r="AG30" t="s">
        <v>75</v>
      </c>
      <c r="AH30" t="s">
        <v>93</v>
      </c>
      <c r="AI30" t="s">
        <v>55</v>
      </c>
      <c r="AJ30" t="s">
        <v>56</v>
      </c>
    </row>
    <row r="31" spans="1:36" x14ac:dyDescent="0.2">
      <c r="A31" t="s">
        <v>35</v>
      </c>
      <c r="B31" t="s">
        <v>36</v>
      </c>
      <c r="C31">
        <v>2</v>
      </c>
      <c r="D31" t="s">
        <v>67</v>
      </c>
      <c r="E31" t="s">
        <v>68</v>
      </c>
      <c r="F31">
        <v>0.24</v>
      </c>
      <c r="G31" t="s">
        <v>127</v>
      </c>
      <c r="H31" t="s">
        <v>149</v>
      </c>
      <c r="I31" t="s">
        <v>129</v>
      </c>
      <c r="J31" t="s">
        <v>179</v>
      </c>
      <c r="K31">
        <v>40</v>
      </c>
      <c r="L31" t="s">
        <v>58</v>
      </c>
      <c r="M31" t="s">
        <v>44</v>
      </c>
      <c r="N31" t="s">
        <v>45</v>
      </c>
      <c r="O31" t="s">
        <v>59</v>
      </c>
      <c r="P31">
        <v>0</v>
      </c>
      <c r="Q31">
        <v>0</v>
      </c>
      <c r="R31">
        <v>0</v>
      </c>
      <c r="S31">
        <v>0.11799999999999999</v>
      </c>
      <c r="T31">
        <v>2.4769999999999999</v>
      </c>
      <c r="U31">
        <v>0.66600000000000004</v>
      </c>
      <c r="V31">
        <v>0</v>
      </c>
      <c r="W31" t="s">
        <v>48</v>
      </c>
      <c r="X31" t="s">
        <v>180</v>
      </c>
      <c r="Y31" t="s">
        <v>48</v>
      </c>
      <c r="Z31">
        <v>0.7</v>
      </c>
      <c r="AA31" t="s">
        <v>50</v>
      </c>
      <c r="AB31" t="s">
        <v>51</v>
      </c>
      <c r="AC31" t="s">
        <v>52</v>
      </c>
      <c r="AD31">
        <v>0</v>
      </c>
      <c r="AE31" t="s">
        <v>52</v>
      </c>
      <c r="AF31">
        <v>0</v>
      </c>
      <c r="AG31" t="s">
        <v>53</v>
      </c>
      <c r="AH31" t="s">
        <v>54</v>
      </c>
      <c r="AI31" t="s">
        <v>55</v>
      </c>
      <c r="AJ31" t="s">
        <v>56</v>
      </c>
    </row>
    <row r="32" spans="1:36" x14ac:dyDescent="0.2">
      <c r="A32" t="s">
        <v>35</v>
      </c>
      <c r="B32" t="s">
        <v>36</v>
      </c>
      <c r="C32">
        <v>2</v>
      </c>
      <c r="D32" t="s">
        <v>67</v>
      </c>
      <c r="E32" t="s">
        <v>68</v>
      </c>
      <c r="F32">
        <v>0.24</v>
      </c>
      <c r="G32" t="s">
        <v>127</v>
      </c>
      <c r="H32" t="s">
        <v>149</v>
      </c>
      <c r="I32" t="s">
        <v>129</v>
      </c>
      <c r="J32" t="s">
        <v>181</v>
      </c>
      <c r="K32">
        <v>42</v>
      </c>
      <c r="L32" t="s">
        <v>62</v>
      </c>
      <c r="M32" t="s">
        <v>44</v>
      </c>
      <c r="N32" t="s">
        <v>45</v>
      </c>
      <c r="O32" t="s">
        <v>63</v>
      </c>
      <c r="P32">
        <v>0</v>
      </c>
      <c r="Q32" t="s">
        <v>182</v>
      </c>
      <c r="R32" t="s">
        <v>47</v>
      </c>
      <c r="S32">
        <v>0.105</v>
      </c>
      <c r="T32">
        <v>5.8630000000000004</v>
      </c>
      <c r="U32">
        <v>1.7190000000000001</v>
      </c>
      <c r="V32">
        <v>12.281000000000001</v>
      </c>
      <c r="W32" t="s">
        <v>48</v>
      </c>
      <c r="X32" t="s">
        <v>183</v>
      </c>
      <c r="Y32" t="s">
        <v>48</v>
      </c>
      <c r="Z32">
        <v>0.9</v>
      </c>
      <c r="AA32" t="s">
        <v>144</v>
      </c>
      <c r="AB32" t="s">
        <v>90</v>
      </c>
      <c r="AC32">
        <v>0</v>
      </c>
      <c r="AD32" t="s">
        <v>91</v>
      </c>
      <c r="AE32">
        <v>0</v>
      </c>
      <c r="AF32" t="s">
        <v>92</v>
      </c>
      <c r="AG32" t="s">
        <v>75</v>
      </c>
      <c r="AH32" t="s">
        <v>93</v>
      </c>
      <c r="AI32" t="s">
        <v>55</v>
      </c>
      <c r="AJ32" t="s">
        <v>56</v>
      </c>
    </row>
    <row r="33" spans="1:36" x14ac:dyDescent="0.2">
      <c r="A33" t="s">
        <v>35</v>
      </c>
      <c r="B33" t="s">
        <v>36</v>
      </c>
      <c r="C33">
        <v>3</v>
      </c>
      <c r="D33" t="s">
        <v>99</v>
      </c>
      <c r="E33" t="s">
        <v>100</v>
      </c>
      <c r="F33">
        <v>0.21</v>
      </c>
      <c r="G33" t="s">
        <v>127</v>
      </c>
      <c r="H33" t="s">
        <v>184</v>
      </c>
      <c r="I33" t="s">
        <v>129</v>
      </c>
      <c r="J33" t="s">
        <v>185</v>
      </c>
      <c r="K33">
        <v>1</v>
      </c>
      <c r="L33" t="s">
        <v>151</v>
      </c>
      <c r="M33" t="s">
        <v>44</v>
      </c>
      <c r="N33" t="s">
        <v>45</v>
      </c>
      <c r="O33" t="s">
        <v>59</v>
      </c>
      <c r="P33">
        <v>0</v>
      </c>
      <c r="Q33">
        <v>0</v>
      </c>
      <c r="R33">
        <v>0</v>
      </c>
      <c r="S33">
        <v>0.26800000000000002</v>
      </c>
      <c r="T33">
        <v>3.488</v>
      </c>
      <c r="U33">
        <v>0.58699999999999997</v>
      </c>
      <c r="V33">
        <v>0</v>
      </c>
      <c r="W33" t="s">
        <v>48</v>
      </c>
      <c r="X33" t="s">
        <v>186</v>
      </c>
      <c r="Y33" t="s">
        <v>48</v>
      </c>
      <c r="Z33">
        <v>0.8</v>
      </c>
      <c r="AA33" t="s">
        <v>173</v>
      </c>
      <c r="AB33" t="s">
        <v>51</v>
      </c>
      <c r="AC33" t="s">
        <v>52</v>
      </c>
      <c r="AD33">
        <v>0</v>
      </c>
      <c r="AE33" t="s">
        <v>52</v>
      </c>
      <c r="AF33">
        <v>0</v>
      </c>
      <c r="AG33" t="s">
        <v>53</v>
      </c>
      <c r="AH33" t="s">
        <v>54</v>
      </c>
      <c r="AI33" t="s">
        <v>55</v>
      </c>
      <c r="AJ33" t="s">
        <v>56</v>
      </c>
    </row>
    <row r="34" spans="1:36" x14ac:dyDescent="0.2">
      <c r="A34" t="s">
        <v>35</v>
      </c>
      <c r="B34" t="s">
        <v>36</v>
      </c>
      <c r="C34">
        <v>3</v>
      </c>
      <c r="D34" t="s">
        <v>99</v>
      </c>
      <c r="E34" t="s">
        <v>100</v>
      </c>
      <c r="F34">
        <v>0.21</v>
      </c>
      <c r="G34" t="s">
        <v>127</v>
      </c>
      <c r="H34" t="s">
        <v>184</v>
      </c>
      <c r="I34" t="s">
        <v>129</v>
      </c>
      <c r="J34" t="s">
        <v>187</v>
      </c>
      <c r="K34">
        <v>34</v>
      </c>
      <c r="L34" t="s">
        <v>71</v>
      </c>
      <c r="M34" t="s">
        <v>44</v>
      </c>
      <c r="N34" t="s">
        <v>45</v>
      </c>
      <c r="O34" t="s">
        <v>72</v>
      </c>
      <c r="P34">
        <v>0</v>
      </c>
      <c r="Q34" t="s">
        <v>188</v>
      </c>
      <c r="R34" t="s">
        <v>47</v>
      </c>
      <c r="S34">
        <v>0.13500000000000001</v>
      </c>
      <c r="T34">
        <v>1.0229999999999999</v>
      </c>
      <c r="U34">
        <v>0.42599999999999999</v>
      </c>
      <c r="V34">
        <v>0</v>
      </c>
      <c r="W34" t="s">
        <v>48</v>
      </c>
      <c r="X34" t="s">
        <v>189</v>
      </c>
      <c r="Y34" t="s">
        <v>48</v>
      </c>
      <c r="Z34">
        <v>0.9</v>
      </c>
      <c r="AA34" t="s">
        <v>190</v>
      </c>
      <c r="AB34" t="s">
        <v>112</v>
      </c>
      <c r="AC34">
        <v>0</v>
      </c>
      <c r="AD34" t="s">
        <v>52</v>
      </c>
      <c r="AE34">
        <v>0</v>
      </c>
      <c r="AF34" t="s">
        <v>113</v>
      </c>
      <c r="AG34" t="s">
        <v>75</v>
      </c>
      <c r="AH34" t="s">
        <v>76</v>
      </c>
      <c r="AI34" t="s">
        <v>55</v>
      </c>
      <c r="AJ34" t="s">
        <v>56</v>
      </c>
    </row>
    <row r="35" spans="1:36" x14ac:dyDescent="0.2">
      <c r="A35" t="s">
        <v>35</v>
      </c>
      <c r="B35" t="s">
        <v>36</v>
      </c>
      <c r="C35">
        <v>3</v>
      </c>
      <c r="D35" t="s">
        <v>99</v>
      </c>
      <c r="E35" t="s">
        <v>100</v>
      </c>
      <c r="F35">
        <v>0.21</v>
      </c>
      <c r="G35" t="s">
        <v>127</v>
      </c>
      <c r="H35" t="s">
        <v>184</v>
      </c>
      <c r="I35" t="s">
        <v>129</v>
      </c>
      <c r="J35" t="s">
        <v>191</v>
      </c>
      <c r="K35">
        <v>45</v>
      </c>
      <c r="L35" t="s">
        <v>62</v>
      </c>
      <c r="M35" t="s">
        <v>44</v>
      </c>
      <c r="N35" t="s">
        <v>45</v>
      </c>
      <c r="O35" t="s">
        <v>63</v>
      </c>
      <c r="P35">
        <v>0</v>
      </c>
      <c r="Q35" t="s">
        <v>192</v>
      </c>
      <c r="R35" t="s">
        <v>47</v>
      </c>
      <c r="S35">
        <v>0.106</v>
      </c>
      <c r="T35">
        <v>1.581</v>
      </c>
      <c r="U35">
        <v>0.77600000000000002</v>
      </c>
      <c r="V35">
        <v>0</v>
      </c>
      <c r="W35" t="s">
        <v>48</v>
      </c>
      <c r="X35" t="s">
        <v>193</v>
      </c>
      <c r="Y35" t="s">
        <v>48</v>
      </c>
      <c r="Z35">
        <v>0.7</v>
      </c>
      <c r="AA35" t="s">
        <v>50</v>
      </c>
      <c r="AB35" t="s">
        <v>51</v>
      </c>
      <c r="AC35" t="s">
        <v>52</v>
      </c>
      <c r="AD35">
        <v>0</v>
      </c>
      <c r="AE35" t="s">
        <v>52</v>
      </c>
      <c r="AF35">
        <v>0</v>
      </c>
      <c r="AG35" t="s">
        <v>53</v>
      </c>
      <c r="AH35" t="s">
        <v>54</v>
      </c>
      <c r="AI35" t="s">
        <v>55</v>
      </c>
      <c r="AJ35" t="s">
        <v>56</v>
      </c>
    </row>
    <row r="36" spans="1:36" x14ac:dyDescent="0.2">
      <c r="A36" t="s">
        <v>35</v>
      </c>
      <c r="B36" t="s">
        <v>36</v>
      </c>
      <c r="C36">
        <v>3</v>
      </c>
      <c r="D36" t="s">
        <v>99</v>
      </c>
      <c r="E36" t="s">
        <v>100</v>
      </c>
      <c r="F36">
        <v>0.21</v>
      </c>
      <c r="G36" t="s">
        <v>127</v>
      </c>
      <c r="H36" t="s">
        <v>184</v>
      </c>
      <c r="I36" t="s">
        <v>129</v>
      </c>
      <c r="J36" t="s">
        <v>194</v>
      </c>
      <c r="K36">
        <v>3</v>
      </c>
      <c r="L36" t="s">
        <v>58</v>
      </c>
      <c r="M36" t="s">
        <v>44</v>
      </c>
      <c r="N36" t="s">
        <v>45</v>
      </c>
      <c r="O36" t="s">
        <v>59</v>
      </c>
      <c r="P36">
        <v>0</v>
      </c>
      <c r="Q36">
        <v>0</v>
      </c>
      <c r="R36">
        <v>0</v>
      </c>
      <c r="S36">
        <v>0.156</v>
      </c>
      <c r="T36">
        <v>2.117</v>
      </c>
      <c r="U36">
        <v>0.98599999999999999</v>
      </c>
      <c r="V36">
        <v>0</v>
      </c>
      <c r="W36" t="s">
        <v>48</v>
      </c>
      <c r="X36" t="s">
        <v>195</v>
      </c>
      <c r="Y36" t="s">
        <v>48</v>
      </c>
      <c r="Z36">
        <v>0.7</v>
      </c>
      <c r="AA36" t="s">
        <v>196</v>
      </c>
      <c r="AB36" t="s">
        <v>51</v>
      </c>
      <c r="AC36" t="s">
        <v>52</v>
      </c>
      <c r="AD36">
        <v>0</v>
      </c>
      <c r="AE36" t="s">
        <v>52</v>
      </c>
      <c r="AF36">
        <v>0</v>
      </c>
      <c r="AG36" t="s">
        <v>75</v>
      </c>
      <c r="AH36" t="s">
        <v>76</v>
      </c>
      <c r="AI36" t="s">
        <v>55</v>
      </c>
      <c r="AJ36" t="s">
        <v>56</v>
      </c>
    </row>
    <row r="37" spans="1:36" x14ac:dyDescent="0.2">
      <c r="A37" t="s">
        <v>35</v>
      </c>
      <c r="B37" t="s">
        <v>36</v>
      </c>
      <c r="C37">
        <v>3</v>
      </c>
      <c r="D37" t="s">
        <v>99</v>
      </c>
      <c r="E37" t="s">
        <v>100</v>
      </c>
      <c r="F37">
        <v>0.21</v>
      </c>
      <c r="G37" t="s">
        <v>127</v>
      </c>
      <c r="H37" t="s">
        <v>184</v>
      </c>
      <c r="I37" t="s">
        <v>129</v>
      </c>
      <c r="J37" t="s">
        <v>197</v>
      </c>
      <c r="K37">
        <v>9</v>
      </c>
      <c r="L37" t="s">
        <v>103</v>
      </c>
      <c r="M37" t="s">
        <v>44</v>
      </c>
      <c r="N37" t="s">
        <v>45</v>
      </c>
      <c r="O37" t="s">
        <v>59</v>
      </c>
      <c r="P37">
        <v>0</v>
      </c>
      <c r="Q37">
        <v>0</v>
      </c>
      <c r="R37">
        <v>0</v>
      </c>
      <c r="S37">
        <v>0.13</v>
      </c>
      <c r="T37">
        <v>2.4940000000000002</v>
      </c>
      <c r="U37">
        <v>0.317</v>
      </c>
      <c r="V37">
        <v>0</v>
      </c>
      <c r="W37" t="s">
        <v>48</v>
      </c>
      <c r="X37" t="s">
        <v>198</v>
      </c>
      <c r="Y37" t="s">
        <v>48</v>
      </c>
      <c r="Z37">
        <v>0.7</v>
      </c>
      <c r="AA37" t="s">
        <v>153</v>
      </c>
      <c r="AB37" t="s">
        <v>51</v>
      </c>
      <c r="AC37" t="s">
        <v>52</v>
      </c>
      <c r="AD37">
        <v>0</v>
      </c>
      <c r="AE37" t="s">
        <v>52</v>
      </c>
      <c r="AF37">
        <v>0</v>
      </c>
      <c r="AG37" t="s">
        <v>154</v>
      </c>
      <c r="AH37" t="s">
        <v>155</v>
      </c>
      <c r="AI37" t="s">
        <v>55</v>
      </c>
      <c r="AJ37" t="s">
        <v>56</v>
      </c>
    </row>
    <row r="38" spans="1:36" x14ac:dyDescent="0.2">
      <c r="A38" t="s">
        <v>35</v>
      </c>
      <c r="B38" t="s">
        <v>36</v>
      </c>
      <c r="C38">
        <v>1</v>
      </c>
      <c r="D38" t="s">
        <v>37</v>
      </c>
      <c r="E38" t="s">
        <v>38</v>
      </c>
      <c r="F38">
        <v>0.2</v>
      </c>
      <c r="G38" t="s">
        <v>199</v>
      </c>
      <c r="H38" t="s">
        <v>200</v>
      </c>
      <c r="I38" t="s">
        <v>201</v>
      </c>
      <c r="J38" t="s">
        <v>202</v>
      </c>
      <c r="K38">
        <v>9</v>
      </c>
      <c r="L38" t="s">
        <v>58</v>
      </c>
      <c r="M38" t="s">
        <v>44</v>
      </c>
      <c r="N38" t="s">
        <v>45</v>
      </c>
      <c r="O38" t="s">
        <v>59</v>
      </c>
      <c r="P38">
        <v>0</v>
      </c>
      <c r="Q38">
        <v>0</v>
      </c>
      <c r="R38">
        <v>0</v>
      </c>
      <c r="S38">
        <v>3.2000000000000001E-2</v>
      </c>
      <c r="T38">
        <v>0.997</v>
      </c>
      <c r="U38">
        <v>0.42899999999999999</v>
      </c>
      <c r="V38">
        <v>0</v>
      </c>
      <c r="W38" t="s">
        <v>48</v>
      </c>
      <c r="X38" t="s">
        <v>203</v>
      </c>
      <c r="Y38" t="s">
        <v>48</v>
      </c>
      <c r="Z38">
        <v>0.9</v>
      </c>
      <c r="AA38" t="s">
        <v>50</v>
      </c>
      <c r="AB38" t="s">
        <v>51</v>
      </c>
      <c r="AC38" t="s">
        <v>52</v>
      </c>
      <c r="AD38">
        <v>0</v>
      </c>
      <c r="AE38" t="s">
        <v>52</v>
      </c>
      <c r="AF38">
        <v>0</v>
      </c>
      <c r="AG38" t="s">
        <v>53</v>
      </c>
      <c r="AH38" t="s">
        <v>54</v>
      </c>
      <c r="AI38" t="s">
        <v>55</v>
      </c>
      <c r="AJ38" t="s">
        <v>56</v>
      </c>
    </row>
    <row r="39" spans="1:36" x14ac:dyDescent="0.2">
      <c r="A39" t="s">
        <v>35</v>
      </c>
      <c r="B39" t="s">
        <v>36</v>
      </c>
      <c r="C39">
        <v>3</v>
      </c>
      <c r="D39" t="s">
        <v>99</v>
      </c>
      <c r="E39" t="s">
        <v>100</v>
      </c>
      <c r="F39">
        <v>0.23499999999999999</v>
      </c>
      <c r="G39" t="s">
        <v>199</v>
      </c>
      <c r="H39" t="s">
        <v>204</v>
      </c>
      <c r="I39" t="s">
        <v>201</v>
      </c>
      <c r="J39" t="s">
        <v>205</v>
      </c>
      <c r="K39">
        <v>4</v>
      </c>
      <c r="L39" t="s">
        <v>58</v>
      </c>
      <c r="M39" t="s">
        <v>44</v>
      </c>
      <c r="N39" t="s">
        <v>45</v>
      </c>
      <c r="O39" t="s">
        <v>59</v>
      </c>
      <c r="P39">
        <v>0</v>
      </c>
      <c r="Q39">
        <v>0</v>
      </c>
      <c r="R39">
        <v>0</v>
      </c>
      <c r="S39">
        <v>0.16300000000000001</v>
      </c>
      <c r="T39">
        <v>1.325</v>
      </c>
      <c r="U39">
        <v>0.871</v>
      </c>
      <c r="V39">
        <v>0</v>
      </c>
      <c r="W39" t="s">
        <v>48</v>
      </c>
      <c r="X39" t="s">
        <v>206</v>
      </c>
      <c r="Y39" t="s">
        <v>48</v>
      </c>
      <c r="Z39">
        <v>0.8</v>
      </c>
      <c r="AA39" t="s">
        <v>74</v>
      </c>
      <c r="AB39" t="s">
        <v>51</v>
      </c>
      <c r="AC39" t="s">
        <v>52</v>
      </c>
      <c r="AD39">
        <v>0</v>
      </c>
      <c r="AE39" t="s">
        <v>52</v>
      </c>
      <c r="AF39">
        <v>0</v>
      </c>
      <c r="AG39" t="s">
        <v>75</v>
      </c>
      <c r="AH39" t="s">
        <v>76</v>
      </c>
      <c r="AI39" t="s">
        <v>55</v>
      </c>
      <c r="AJ39" t="s">
        <v>56</v>
      </c>
    </row>
    <row r="40" spans="1:36" x14ac:dyDescent="0.2">
      <c r="A40" t="s">
        <v>35</v>
      </c>
      <c r="B40" t="s">
        <v>36</v>
      </c>
      <c r="C40">
        <v>3</v>
      </c>
      <c r="D40" t="s">
        <v>99</v>
      </c>
      <c r="E40" t="s">
        <v>100</v>
      </c>
      <c r="F40">
        <v>0.23499999999999999</v>
      </c>
      <c r="G40" t="s">
        <v>199</v>
      </c>
      <c r="H40" t="s">
        <v>204</v>
      </c>
      <c r="I40" t="s">
        <v>201</v>
      </c>
      <c r="J40" t="s">
        <v>207</v>
      </c>
      <c r="K40">
        <v>7</v>
      </c>
      <c r="L40" t="s">
        <v>58</v>
      </c>
      <c r="M40" t="s">
        <v>44</v>
      </c>
      <c r="N40" t="s">
        <v>45</v>
      </c>
      <c r="O40" t="s">
        <v>59</v>
      </c>
      <c r="P40">
        <v>0</v>
      </c>
      <c r="Q40">
        <v>0</v>
      </c>
      <c r="R40">
        <v>0</v>
      </c>
      <c r="S40">
        <v>0.108</v>
      </c>
      <c r="T40">
        <v>1.363</v>
      </c>
      <c r="U40">
        <v>0.96899999999999997</v>
      </c>
      <c r="V40">
        <v>0</v>
      </c>
      <c r="W40" t="s">
        <v>48</v>
      </c>
      <c r="X40" t="s">
        <v>208</v>
      </c>
      <c r="Y40" t="s">
        <v>48</v>
      </c>
      <c r="Z40">
        <v>0.7</v>
      </c>
      <c r="AA40" t="s">
        <v>209</v>
      </c>
      <c r="AB40" t="s">
        <v>112</v>
      </c>
      <c r="AC40">
        <v>0</v>
      </c>
      <c r="AD40" t="s">
        <v>52</v>
      </c>
      <c r="AE40">
        <v>0</v>
      </c>
      <c r="AF40" t="s">
        <v>113</v>
      </c>
      <c r="AG40" t="s">
        <v>114</v>
      </c>
      <c r="AH40">
        <v>0</v>
      </c>
      <c r="AI40" t="s">
        <v>83</v>
      </c>
      <c r="AJ40" t="s">
        <v>98</v>
      </c>
    </row>
    <row r="41" spans="1:36" x14ac:dyDescent="0.2">
      <c r="A41" t="s">
        <v>35</v>
      </c>
      <c r="B41" t="s">
        <v>36</v>
      </c>
      <c r="C41">
        <v>1</v>
      </c>
      <c r="D41" t="s">
        <v>37</v>
      </c>
      <c r="E41" t="s">
        <v>38</v>
      </c>
      <c r="F41">
        <v>0.15</v>
      </c>
      <c r="G41" t="s">
        <v>210</v>
      </c>
      <c r="H41" t="s">
        <v>211</v>
      </c>
      <c r="I41" t="s">
        <v>212</v>
      </c>
      <c r="J41" t="s">
        <v>213</v>
      </c>
      <c r="K41">
        <v>22</v>
      </c>
      <c r="L41" t="s">
        <v>62</v>
      </c>
      <c r="M41" t="s">
        <v>44</v>
      </c>
      <c r="N41" t="s">
        <v>45</v>
      </c>
      <c r="O41" t="s">
        <v>63</v>
      </c>
      <c r="P41">
        <v>0</v>
      </c>
      <c r="Q41">
        <v>0</v>
      </c>
      <c r="R41">
        <v>0</v>
      </c>
      <c r="S41">
        <v>5.0000000000000001E-3</v>
      </c>
      <c r="T41">
        <v>0.28100000000000003</v>
      </c>
      <c r="U41">
        <v>7.8E-2</v>
      </c>
      <c r="V41">
        <v>0</v>
      </c>
      <c r="W41" t="s">
        <v>48</v>
      </c>
      <c r="X41" t="s">
        <v>214</v>
      </c>
      <c r="Y41" t="s">
        <v>48</v>
      </c>
      <c r="Z41">
        <v>0.4</v>
      </c>
      <c r="AA41" t="s">
        <v>215</v>
      </c>
      <c r="AB41" t="s">
        <v>112</v>
      </c>
      <c r="AC41">
        <v>0</v>
      </c>
      <c r="AD41" t="s">
        <v>52</v>
      </c>
      <c r="AE41">
        <v>0</v>
      </c>
      <c r="AF41" t="s">
        <v>113</v>
      </c>
      <c r="AG41" t="s">
        <v>114</v>
      </c>
      <c r="AH41">
        <v>0</v>
      </c>
      <c r="AI41" t="s">
        <v>83</v>
      </c>
      <c r="AJ41" t="s">
        <v>84</v>
      </c>
    </row>
    <row r="42" spans="1:36" x14ac:dyDescent="0.2">
      <c r="A42" t="s">
        <v>35</v>
      </c>
      <c r="B42" t="s">
        <v>36</v>
      </c>
      <c r="C42">
        <v>1</v>
      </c>
      <c r="D42" t="s">
        <v>37</v>
      </c>
      <c r="E42" t="s">
        <v>38</v>
      </c>
      <c r="F42">
        <v>0.15</v>
      </c>
      <c r="G42" t="s">
        <v>210</v>
      </c>
      <c r="H42" t="s">
        <v>211</v>
      </c>
      <c r="I42" t="s">
        <v>212</v>
      </c>
      <c r="J42" t="s">
        <v>216</v>
      </c>
      <c r="K42">
        <v>26</v>
      </c>
      <c r="L42" t="s">
        <v>58</v>
      </c>
      <c r="M42" t="s">
        <v>44</v>
      </c>
      <c r="N42" t="s">
        <v>45</v>
      </c>
      <c r="O42" t="s">
        <v>59</v>
      </c>
      <c r="P42">
        <v>0</v>
      </c>
      <c r="Q42">
        <v>0</v>
      </c>
      <c r="R42">
        <v>0</v>
      </c>
      <c r="S42">
        <v>0.02</v>
      </c>
      <c r="T42">
        <v>1.05</v>
      </c>
      <c r="U42">
        <v>0.43099999999999999</v>
      </c>
      <c r="V42">
        <v>0</v>
      </c>
      <c r="W42" t="s">
        <v>48</v>
      </c>
      <c r="X42" t="s">
        <v>217</v>
      </c>
      <c r="Y42" t="s">
        <v>48</v>
      </c>
      <c r="Z42">
        <v>0.6</v>
      </c>
      <c r="AA42" t="s">
        <v>218</v>
      </c>
      <c r="AB42" t="s">
        <v>51</v>
      </c>
      <c r="AC42" t="s">
        <v>52</v>
      </c>
      <c r="AD42">
        <v>0</v>
      </c>
      <c r="AE42" t="s">
        <v>52</v>
      </c>
      <c r="AF42">
        <v>0</v>
      </c>
      <c r="AG42" t="s">
        <v>219</v>
      </c>
      <c r="AH42">
        <v>0</v>
      </c>
      <c r="AI42" t="s">
        <v>55</v>
      </c>
      <c r="AJ42" t="s">
        <v>84</v>
      </c>
    </row>
    <row r="43" spans="1:36" x14ac:dyDescent="0.2">
      <c r="A43" t="s">
        <v>35</v>
      </c>
      <c r="B43" t="s">
        <v>36</v>
      </c>
      <c r="C43">
        <v>2</v>
      </c>
      <c r="D43" t="s">
        <v>67</v>
      </c>
      <c r="E43" t="s">
        <v>68</v>
      </c>
      <c r="F43">
        <v>0.22500000000000001</v>
      </c>
      <c r="G43" t="s">
        <v>210</v>
      </c>
      <c r="H43" t="s">
        <v>220</v>
      </c>
      <c r="I43" t="s">
        <v>212</v>
      </c>
      <c r="J43" t="s">
        <v>221</v>
      </c>
      <c r="K43">
        <v>3</v>
      </c>
      <c r="L43" t="s">
        <v>43</v>
      </c>
      <c r="M43" t="s">
        <v>44</v>
      </c>
      <c r="N43" t="s">
        <v>45</v>
      </c>
      <c r="O43" t="s">
        <v>46</v>
      </c>
      <c r="P43">
        <v>0</v>
      </c>
      <c r="Q43">
        <v>0</v>
      </c>
      <c r="R43">
        <v>0</v>
      </c>
      <c r="S43">
        <v>3.7999999999999999E-2</v>
      </c>
      <c r="T43">
        <v>1.3420000000000001</v>
      </c>
      <c r="U43">
        <v>0.13300000000000001</v>
      </c>
      <c r="V43">
        <v>0</v>
      </c>
      <c r="W43" t="s">
        <v>48</v>
      </c>
      <c r="X43" t="s">
        <v>222</v>
      </c>
      <c r="Y43" t="s">
        <v>48</v>
      </c>
      <c r="Z43">
        <v>0.5</v>
      </c>
      <c r="AA43" t="s">
        <v>223</v>
      </c>
      <c r="AB43" t="s">
        <v>80</v>
      </c>
      <c r="AC43">
        <v>0</v>
      </c>
      <c r="AD43" t="s">
        <v>97</v>
      </c>
      <c r="AE43">
        <v>0</v>
      </c>
      <c r="AF43" t="s">
        <v>81</v>
      </c>
      <c r="AG43" t="s">
        <v>82</v>
      </c>
      <c r="AH43">
        <v>0</v>
      </c>
      <c r="AI43" t="s">
        <v>83</v>
      </c>
      <c r="AJ43" t="s">
        <v>84</v>
      </c>
    </row>
    <row r="44" spans="1:36" x14ac:dyDescent="0.2">
      <c r="A44" t="s">
        <v>35</v>
      </c>
      <c r="B44" t="s">
        <v>36</v>
      </c>
      <c r="C44">
        <v>2</v>
      </c>
      <c r="D44" t="s">
        <v>67</v>
      </c>
      <c r="E44" t="s">
        <v>68</v>
      </c>
      <c r="F44">
        <v>0.22500000000000001</v>
      </c>
      <c r="G44" t="s">
        <v>210</v>
      </c>
      <c r="H44" t="s">
        <v>220</v>
      </c>
      <c r="I44" t="s">
        <v>212</v>
      </c>
      <c r="J44" t="s">
        <v>224</v>
      </c>
      <c r="K44">
        <v>20</v>
      </c>
      <c r="L44" t="s">
        <v>58</v>
      </c>
      <c r="M44" t="s">
        <v>44</v>
      </c>
      <c r="N44" t="s">
        <v>45</v>
      </c>
      <c r="O44" t="s">
        <v>59</v>
      </c>
      <c r="P44">
        <v>0</v>
      </c>
      <c r="Q44">
        <v>0</v>
      </c>
      <c r="R44">
        <v>0</v>
      </c>
      <c r="S44">
        <v>0.156</v>
      </c>
      <c r="T44">
        <v>1.4830000000000001</v>
      </c>
      <c r="U44">
        <v>0.57799999999999996</v>
      </c>
      <c r="V44">
        <v>0</v>
      </c>
      <c r="W44" t="s">
        <v>48</v>
      </c>
      <c r="X44" t="s">
        <v>225</v>
      </c>
      <c r="Y44" t="s">
        <v>48</v>
      </c>
      <c r="Z44">
        <v>0.8</v>
      </c>
      <c r="AA44" t="s">
        <v>226</v>
      </c>
      <c r="AB44" t="s">
        <v>80</v>
      </c>
      <c r="AC44">
        <v>0</v>
      </c>
      <c r="AD44" t="s">
        <v>97</v>
      </c>
      <c r="AE44">
        <v>0</v>
      </c>
      <c r="AF44" t="s">
        <v>81</v>
      </c>
      <c r="AG44" t="s">
        <v>82</v>
      </c>
      <c r="AH44">
        <v>0</v>
      </c>
      <c r="AI44" t="s">
        <v>83</v>
      </c>
      <c r="AJ44" t="s">
        <v>98</v>
      </c>
    </row>
    <row r="45" spans="1:36" x14ac:dyDescent="0.2">
      <c r="A45" t="s">
        <v>35</v>
      </c>
      <c r="B45" t="s">
        <v>36</v>
      </c>
      <c r="C45">
        <v>3</v>
      </c>
      <c r="D45" t="s">
        <v>99</v>
      </c>
      <c r="E45" t="s">
        <v>100</v>
      </c>
      <c r="F45">
        <v>0.22</v>
      </c>
      <c r="G45" t="s">
        <v>210</v>
      </c>
      <c r="H45" t="s">
        <v>227</v>
      </c>
      <c r="I45" t="s">
        <v>212</v>
      </c>
      <c r="J45" t="s">
        <v>228</v>
      </c>
      <c r="K45">
        <v>27</v>
      </c>
      <c r="L45" t="s">
        <v>58</v>
      </c>
      <c r="M45" t="s">
        <v>44</v>
      </c>
      <c r="N45" t="s">
        <v>45</v>
      </c>
      <c r="O45" t="s">
        <v>59</v>
      </c>
      <c r="P45">
        <v>0</v>
      </c>
      <c r="Q45">
        <v>0</v>
      </c>
      <c r="R45">
        <v>0</v>
      </c>
      <c r="S45">
        <v>3.7999999999999999E-2</v>
      </c>
      <c r="T45">
        <v>0.80200000000000005</v>
      </c>
      <c r="U45">
        <v>0.51</v>
      </c>
      <c r="V45">
        <v>0</v>
      </c>
      <c r="W45" t="s">
        <v>48</v>
      </c>
      <c r="X45" t="s">
        <v>229</v>
      </c>
      <c r="Y45" t="s">
        <v>48</v>
      </c>
      <c r="Z45">
        <v>0.7</v>
      </c>
      <c r="AA45" t="s">
        <v>117</v>
      </c>
      <c r="AB45" t="s">
        <v>118</v>
      </c>
      <c r="AC45" t="s">
        <v>119</v>
      </c>
      <c r="AD45">
        <v>0</v>
      </c>
      <c r="AE45" t="s">
        <v>119</v>
      </c>
      <c r="AF45">
        <v>0</v>
      </c>
      <c r="AG45" t="s">
        <v>114</v>
      </c>
      <c r="AH45">
        <v>0</v>
      </c>
      <c r="AI45" t="s">
        <v>83</v>
      </c>
      <c r="AJ45" t="s">
        <v>98</v>
      </c>
    </row>
    <row r="46" spans="1:36" x14ac:dyDescent="0.2">
      <c r="A46" t="s">
        <v>35</v>
      </c>
      <c r="B46" t="s">
        <v>36</v>
      </c>
      <c r="C46">
        <v>3</v>
      </c>
      <c r="D46" t="s">
        <v>99</v>
      </c>
      <c r="E46" t="s">
        <v>100</v>
      </c>
      <c r="F46">
        <v>0.22</v>
      </c>
      <c r="G46" t="s">
        <v>210</v>
      </c>
      <c r="H46" t="s">
        <v>227</v>
      </c>
      <c r="I46" t="s">
        <v>212</v>
      </c>
      <c r="J46" t="s">
        <v>230</v>
      </c>
      <c r="K46">
        <v>9</v>
      </c>
      <c r="L46" t="s">
        <v>62</v>
      </c>
      <c r="M46" t="s">
        <v>44</v>
      </c>
      <c r="N46" t="s">
        <v>45</v>
      </c>
      <c r="O46" t="s">
        <v>63</v>
      </c>
      <c r="P46">
        <v>0</v>
      </c>
      <c r="Q46">
        <v>0</v>
      </c>
      <c r="R46">
        <v>0</v>
      </c>
      <c r="S46">
        <v>3.4000000000000002E-2</v>
      </c>
      <c r="T46">
        <v>1.2090000000000001</v>
      </c>
      <c r="U46">
        <v>0.36799999999999999</v>
      </c>
      <c r="V46">
        <v>0</v>
      </c>
      <c r="W46" t="s">
        <v>48</v>
      </c>
      <c r="X46" t="s">
        <v>231</v>
      </c>
      <c r="Y46" t="s">
        <v>48</v>
      </c>
      <c r="Z46">
        <v>0.7</v>
      </c>
      <c r="AA46" t="s">
        <v>117</v>
      </c>
      <c r="AB46" t="s">
        <v>118</v>
      </c>
      <c r="AC46" t="s">
        <v>119</v>
      </c>
      <c r="AD46">
        <v>0</v>
      </c>
      <c r="AE46" t="s">
        <v>119</v>
      </c>
      <c r="AF46">
        <v>0</v>
      </c>
      <c r="AG46" t="s">
        <v>114</v>
      </c>
      <c r="AH46">
        <v>0</v>
      </c>
      <c r="AI46" t="s">
        <v>83</v>
      </c>
      <c r="AJ46" t="s">
        <v>98</v>
      </c>
    </row>
    <row r="47" spans="1:36" x14ac:dyDescent="0.2">
      <c r="A47" t="s">
        <v>35</v>
      </c>
      <c r="B47" t="s">
        <v>36</v>
      </c>
      <c r="C47">
        <v>3</v>
      </c>
      <c r="D47" t="s">
        <v>99</v>
      </c>
      <c r="E47" t="s">
        <v>100</v>
      </c>
      <c r="F47">
        <v>0.22</v>
      </c>
      <c r="G47" t="s">
        <v>210</v>
      </c>
      <c r="H47" t="s">
        <v>227</v>
      </c>
      <c r="I47" t="s">
        <v>212</v>
      </c>
      <c r="J47" t="s">
        <v>232</v>
      </c>
      <c r="K47">
        <v>26</v>
      </c>
      <c r="L47" t="s">
        <v>43</v>
      </c>
      <c r="M47" t="s">
        <v>44</v>
      </c>
      <c r="N47" t="s">
        <v>45</v>
      </c>
      <c r="O47" t="s">
        <v>46</v>
      </c>
      <c r="P47">
        <v>0</v>
      </c>
      <c r="Q47">
        <v>0</v>
      </c>
      <c r="R47">
        <v>0</v>
      </c>
      <c r="S47">
        <v>3.77E-4</v>
      </c>
      <c r="T47">
        <v>1.742</v>
      </c>
      <c r="U47">
        <v>0.76300000000000001</v>
      </c>
      <c r="V47">
        <v>4.2990000000000004</v>
      </c>
      <c r="W47" t="s">
        <v>48</v>
      </c>
      <c r="X47" t="s">
        <v>233</v>
      </c>
      <c r="Y47" t="s">
        <v>48</v>
      </c>
      <c r="Z47">
        <v>0.8</v>
      </c>
      <c r="AA47" t="s">
        <v>132</v>
      </c>
      <c r="AB47" t="s">
        <v>51</v>
      </c>
      <c r="AC47" t="s">
        <v>52</v>
      </c>
      <c r="AD47">
        <v>0</v>
      </c>
      <c r="AE47" t="s">
        <v>52</v>
      </c>
      <c r="AF47">
        <v>0</v>
      </c>
      <c r="AG47" t="s">
        <v>133</v>
      </c>
      <c r="AH47">
        <v>0</v>
      </c>
      <c r="AI47" t="s">
        <v>55</v>
      </c>
      <c r="AJ47" t="s">
        <v>56</v>
      </c>
    </row>
    <row r="48" spans="1:36" x14ac:dyDescent="0.2">
      <c r="A48" t="s">
        <v>35</v>
      </c>
      <c r="B48" t="s">
        <v>36</v>
      </c>
      <c r="C48" t="s">
        <v>234</v>
      </c>
      <c r="D48" t="s">
        <v>235</v>
      </c>
      <c r="E48" t="s">
        <v>236</v>
      </c>
      <c r="F48">
        <v>0.18</v>
      </c>
      <c r="G48" t="s">
        <v>237</v>
      </c>
      <c r="H48" t="s">
        <v>238</v>
      </c>
      <c r="I48" t="s">
        <v>239</v>
      </c>
      <c r="J48" t="s">
        <v>240</v>
      </c>
      <c r="K48">
        <v>1</v>
      </c>
      <c r="L48" t="s">
        <v>151</v>
      </c>
      <c r="M48" t="s">
        <v>44</v>
      </c>
      <c r="N48" t="s">
        <v>45</v>
      </c>
      <c r="O48" t="s">
        <v>59</v>
      </c>
      <c r="P48">
        <v>0</v>
      </c>
      <c r="Q48">
        <v>0</v>
      </c>
      <c r="R48">
        <v>0</v>
      </c>
      <c r="S48">
        <v>6.1950000000000004E-4</v>
      </c>
      <c r="T48">
        <v>2.645</v>
      </c>
      <c r="U48">
        <v>1.9330000000000001</v>
      </c>
      <c r="V48">
        <v>7.6740000000000004</v>
      </c>
      <c r="W48" t="s">
        <v>48</v>
      </c>
      <c r="X48" t="s">
        <v>241</v>
      </c>
      <c r="Y48" t="s">
        <v>48</v>
      </c>
      <c r="Z48">
        <v>0.8</v>
      </c>
      <c r="AA48" t="s">
        <v>111</v>
      </c>
      <c r="AB48" t="s">
        <v>112</v>
      </c>
      <c r="AC48">
        <v>0</v>
      </c>
      <c r="AD48" t="s">
        <v>52</v>
      </c>
      <c r="AE48">
        <v>0</v>
      </c>
      <c r="AF48" t="s">
        <v>113</v>
      </c>
      <c r="AG48" t="s">
        <v>114</v>
      </c>
      <c r="AH48">
        <v>0</v>
      </c>
      <c r="AI48" t="s">
        <v>83</v>
      </c>
      <c r="AJ48" t="s">
        <v>98</v>
      </c>
    </row>
    <row r="49" spans="1:36" x14ac:dyDescent="0.2">
      <c r="A49" t="s">
        <v>35</v>
      </c>
      <c r="B49" t="s">
        <v>36</v>
      </c>
      <c r="C49" t="s">
        <v>234</v>
      </c>
      <c r="D49" t="s">
        <v>235</v>
      </c>
      <c r="E49" t="s">
        <v>236</v>
      </c>
      <c r="F49">
        <v>0.18</v>
      </c>
      <c r="G49" t="s">
        <v>237</v>
      </c>
      <c r="H49" t="s">
        <v>238</v>
      </c>
      <c r="I49" t="s">
        <v>239</v>
      </c>
      <c r="J49" t="s">
        <v>242</v>
      </c>
      <c r="K49">
        <v>4</v>
      </c>
      <c r="L49" t="s">
        <v>124</v>
      </c>
      <c r="M49" t="s">
        <v>44</v>
      </c>
      <c r="N49" t="s">
        <v>45</v>
      </c>
      <c r="O49" t="s">
        <v>46</v>
      </c>
      <c r="P49">
        <v>0</v>
      </c>
      <c r="Q49">
        <v>0</v>
      </c>
      <c r="R49">
        <v>0</v>
      </c>
      <c r="S49">
        <v>2.4780000000000001E-4</v>
      </c>
      <c r="T49">
        <v>0.72799999999999998</v>
      </c>
      <c r="U49">
        <v>0.55200000000000005</v>
      </c>
      <c r="V49">
        <v>2.169</v>
      </c>
      <c r="W49" t="s">
        <v>48</v>
      </c>
      <c r="X49" t="s">
        <v>243</v>
      </c>
      <c r="Y49" t="s">
        <v>48</v>
      </c>
      <c r="Z49">
        <v>0.8</v>
      </c>
      <c r="AA49" t="s">
        <v>173</v>
      </c>
      <c r="AB49" t="s">
        <v>51</v>
      </c>
      <c r="AC49" t="s">
        <v>52</v>
      </c>
      <c r="AD49">
        <v>0</v>
      </c>
      <c r="AE49" t="s">
        <v>52</v>
      </c>
      <c r="AF49">
        <v>0</v>
      </c>
      <c r="AG49" t="s">
        <v>53</v>
      </c>
      <c r="AH49" t="s">
        <v>54</v>
      </c>
      <c r="AI49" t="s">
        <v>55</v>
      </c>
      <c r="AJ49" t="s">
        <v>56</v>
      </c>
    </row>
    <row r="50" spans="1:36" x14ac:dyDescent="0.2">
      <c r="A50" t="s">
        <v>35</v>
      </c>
      <c r="B50" t="s">
        <v>36</v>
      </c>
      <c r="C50" t="s">
        <v>234</v>
      </c>
      <c r="D50" t="s">
        <v>235</v>
      </c>
      <c r="E50" t="s">
        <v>236</v>
      </c>
      <c r="F50">
        <v>0.18</v>
      </c>
      <c r="G50" t="s">
        <v>237</v>
      </c>
      <c r="H50" t="s">
        <v>238</v>
      </c>
      <c r="I50" t="s">
        <v>239</v>
      </c>
      <c r="J50" t="s">
        <v>244</v>
      </c>
      <c r="K50">
        <v>7</v>
      </c>
      <c r="L50" t="s">
        <v>245</v>
      </c>
      <c r="M50" t="s">
        <v>44</v>
      </c>
      <c r="N50" t="s">
        <v>45</v>
      </c>
      <c r="O50" t="s">
        <v>246</v>
      </c>
      <c r="P50">
        <v>0</v>
      </c>
      <c r="Q50">
        <v>0</v>
      </c>
      <c r="R50">
        <v>0</v>
      </c>
      <c r="S50">
        <v>1.9259999999999999E-4</v>
      </c>
      <c r="T50">
        <v>1.149</v>
      </c>
      <c r="U50">
        <v>0.498</v>
      </c>
      <c r="V50">
        <v>1.6819999999999999</v>
      </c>
      <c r="W50" t="s">
        <v>48</v>
      </c>
      <c r="X50" t="s">
        <v>247</v>
      </c>
      <c r="Y50" t="s">
        <v>48</v>
      </c>
      <c r="Z50">
        <v>0.9</v>
      </c>
      <c r="AA50" t="s">
        <v>50</v>
      </c>
      <c r="AB50" t="s">
        <v>51</v>
      </c>
      <c r="AC50" t="s">
        <v>52</v>
      </c>
      <c r="AD50">
        <v>0</v>
      </c>
      <c r="AE50" t="s">
        <v>52</v>
      </c>
      <c r="AF50">
        <v>0</v>
      </c>
      <c r="AG50" t="s">
        <v>53</v>
      </c>
      <c r="AH50" t="s">
        <v>54</v>
      </c>
      <c r="AI50" t="s">
        <v>55</v>
      </c>
      <c r="AJ50" t="s">
        <v>56</v>
      </c>
    </row>
    <row r="51" spans="1:36" x14ac:dyDescent="0.2">
      <c r="A51" t="s">
        <v>35</v>
      </c>
      <c r="B51" t="s">
        <v>36</v>
      </c>
      <c r="C51" t="s">
        <v>234</v>
      </c>
      <c r="D51" t="s">
        <v>235</v>
      </c>
      <c r="E51" t="s">
        <v>236</v>
      </c>
      <c r="F51">
        <v>0.18</v>
      </c>
      <c r="G51" t="s">
        <v>237</v>
      </c>
      <c r="H51" t="s">
        <v>238</v>
      </c>
      <c r="I51" t="s">
        <v>239</v>
      </c>
      <c r="J51" t="s">
        <v>248</v>
      </c>
      <c r="K51">
        <v>10</v>
      </c>
      <c r="L51" t="s">
        <v>249</v>
      </c>
      <c r="M51" t="s">
        <v>44</v>
      </c>
      <c r="N51" t="s">
        <v>45</v>
      </c>
      <c r="O51" t="s">
        <v>63</v>
      </c>
      <c r="P51">
        <v>0</v>
      </c>
      <c r="Q51">
        <v>0</v>
      </c>
      <c r="R51">
        <v>0</v>
      </c>
      <c r="S51">
        <v>8.9860000000000005E-4</v>
      </c>
      <c r="T51">
        <v>5.9489999999999998</v>
      </c>
      <c r="U51">
        <v>2.157</v>
      </c>
      <c r="V51">
        <v>12.128</v>
      </c>
      <c r="W51" t="s">
        <v>48</v>
      </c>
      <c r="X51" t="s">
        <v>250</v>
      </c>
      <c r="Y51" t="s">
        <v>48</v>
      </c>
      <c r="Z51">
        <v>0.9</v>
      </c>
      <c r="AA51" t="s">
        <v>105</v>
      </c>
      <c r="AB51" t="s">
        <v>90</v>
      </c>
      <c r="AC51">
        <v>0</v>
      </c>
      <c r="AD51" t="s">
        <v>91</v>
      </c>
      <c r="AE51">
        <v>0</v>
      </c>
      <c r="AF51" t="s">
        <v>92</v>
      </c>
      <c r="AG51" t="s">
        <v>75</v>
      </c>
      <c r="AH51" t="s">
        <v>93</v>
      </c>
      <c r="AI51" t="s">
        <v>55</v>
      </c>
      <c r="AJ51" t="s">
        <v>56</v>
      </c>
    </row>
    <row r="52" spans="1:36" x14ac:dyDescent="0.2">
      <c r="A52" t="s">
        <v>35</v>
      </c>
      <c r="B52" t="s">
        <v>36</v>
      </c>
      <c r="C52" t="s">
        <v>234</v>
      </c>
      <c r="D52" t="s">
        <v>235</v>
      </c>
      <c r="E52" t="s">
        <v>236</v>
      </c>
      <c r="F52">
        <v>0.18</v>
      </c>
      <c r="G52" t="s">
        <v>237</v>
      </c>
      <c r="H52" t="s">
        <v>238</v>
      </c>
      <c r="I52" t="s">
        <v>239</v>
      </c>
      <c r="J52" t="s">
        <v>251</v>
      </c>
      <c r="K52">
        <v>13</v>
      </c>
      <c r="L52" t="s">
        <v>124</v>
      </c>
      <c r="M52" t="s">
        <v>44</v>
      </c>
      <c r="N52" t="s">
        <v>45</v>
      </c>
      <c r="O52" t="s">
        <v>46</v>
      </c>
      <c r="P52">
        <v>0</v>
      </c>
      <c r="Q52">
        <v>0</v>
      </c>
      <c r="R52">
        <v>0</v>
      </c>
      <c r="S52">
        <v>1.9259999999999999E-4</v>
      </c>
      <c r="T52">
        <v>0.66700000000000004</v>
      </c>
      <c r="U52">
        <v>0.41599999999999998</v>
      </c>
      <c r="V52">
        <v>1.4370000000000001</v>
      </c>
      <c r="W52" t="s">
        <v>48</v>
      </c>
      <c r="X52" t="s">
        <v>252</v>
      </c>
      <c r="Y52" t="s">
        <v>48</v>
      </c>
      <c r="Z52">
        <v>0.8</v>
      </c>
      <c r="AA52" t="s">
        <v>132</v>
      </c>
      <c r="AB52" t="s">
        <v>51</v>
      </c>
      <c r="AC52" t="s">
        <v>52</v>
      </c>
      <c r="AD52">
        <v>0</v>
      </c>
      <c r="AE52" t="s">
        <v>52</v>
      </c>
      <c r="AF52">
        <v>0</v>
      </c>
      <c r="AG52" t="s">
        <v>133</v>
      </c>
      <c r="AH52">
        <v>0</v>
      </c>
      <c r="AI52" t="s">
        <v>55</v>
      </c>
      <c r="AJ52" t="s">
        <v>56</v>
      </c>
    </row>
    <row r="53" spans="1:36" x14ac:dyDescent="0.2">
      <c r="A53" t="s">
        <v>35</v>
      </c>
      <c r="B53" t="s">
        <v>36</v>
      </c>
      <c r="C53" t="s">
        <v>234</v>
      </c>
      <c r="D53" t="s">
        <v>235</v>
      </c>
      <c r="E53" t="s">
        <v>236</v>
      </c>
      <c r="F53">
        <v>0.18</v>
      </c>
      <c r="G53" t="s">
        <v>237</v>
      </c>
      <c r="H53" t="s">
        <v>238</v>
      </c>
      <c r="I53" t="s">
        <v>239</v>
      </c>
      <c r="J53" t="s">
        <v>253</v>
      </c>
      <c r="K53">
        <v>24</v>
      </c>
      <c r="L53" t="s">
        <v>249</v>
      </c>
      <c r="M53" t="s">
        <v>44</v>
      </c>
      <c r="N53" t="s">
        <v>45</v>
      </c>
      <c r="O53" t="s">
        <v>63</v>
      </c>
      <c r="P53">
        <v>0</v>
      </c>
      <c r="Q53">
        <v>0</v>
      </c>
      <c r="R53">
        <v>0</v>
      </c>
      <c r="S53">
        <v>3.2089999999999999E-4</v>
      </c>
      <c r="T53">
        <v>2.8660000000000001</v>
      </c>
      <c r="U53">
        <v>0.58799999999999997</v>
      </c>
      <c r="V53">
        <v>3.766</v>
      </c>
      <c r="W53" t="s">
        <v>48</v>
      </c>
      <c r="X53" t="s">
        <v>254</v>
      </c>
      <c r="Y53" t="s">
        <v>48</v>
      </c>
      <c r="Z53">
        <v>0.7</v>
      </c>
      <c r="AA53" t="s">
        <v>117</v>
      </c>
      <c r="AB53" t="s">
        <v>118</v>
      </c>
      <c r="AC53" t="s">
        <v>119</v>
      </c>
      <c r="AD53">
        <v>0</v>
      </c>
      <c r="AE53" t="s">
        <v>119</v>
      </c>
      <c r="AF53">
        <v>0</v>
      </c>
      <c r="AG53" t="s">
        <v>114</v>
      </c>
      <c r="AH53">
        <v>0</v>
      </c>
      <c r="AI53" t="s">
        <v>83</v>
      </c>
      <c r="AJ53" t="s">
        <v>98</v>
      </c>
    </row>
    <row r="54" spans="1:36" x14ac:dyDescent="0.2">
      <c r="A54" t="s">
        <v>35</v>
      </c>
      <c r="B54" t="s">
        <v>36</v>
      </c>
      <c r="C54" t="s">
        <v>234</v>
      </c>
      <c r="D54" t="s">
        <v>235</v>
      </c>
      <c r="E54" t="s">
        <v>236</v>
      </c>
      <c r="F54">
        <v>0.18</v>
      </c>
      <c r="G54" t="s">
        <v>237</v>
      </c>
      <c r="H54" t="s">
        <v>238</v>
      </c>
      <c r="I54" t="s">
        <v>239</v>
      </c>
      <c r="J54" t="s">
        <v>255</v>
      </c>
      <c r="K54">
        <v>25</v>
      </c>
      <c r="L54" t="s">
        <v>249</v>
      </c>
      <c r="M54" t="s">
        <v>44</v>
      </c>
      <c r="N54" t="s">
        <v>45</v>
      </c>
      <c r="O54" t="s">
        <v>63</v>
      </c>
      <c r="P54">
        <v>0</v>
      </c>
      <c r="Q54">
        <v>0</v>
      </c>
      <c r="R54">
        <v>0</v>
      </c>
      <c r="S54">
        <v>1.9259999999999999E-4</v>
      </c>
      <c r="T54">
        <v>1.2290000000000001</v>
      </c>
      <c r="U54">
        <v>0.32400000000000001</v>
      </c>
      <c r="V54">
        <v>1.4379999999999999</v>
      </c>
      <c r="W54" t="s">
        <v>48</v>
      </c>
      <c r="X54" t="s">
        <v>256</v>
      </c>
      <c r="Y54" t="s">
        <v>48</v>
      </c>
      <c r="Z54">
        <v>0.9</v>
      </c>
      <c r="AA54" t="s">
        <v>117</v>
      </c>
      <c r="AB54" t="s">
        <v>118</v>
      </c>
      <c r="AC54" t="s">
        <v>119</v>
      </c>
      <c r="AD54">
        <v>0</v>
      </c>
      <c r="AE54" t="s">
        <v>119</v>
      </c>
      <c r="AF54">
        <v>0</v>
      </c>
      <c r="AG54" t="s">
        <v>114</v>
      </c>
      <c r="AH54">
        <v>0</v>
      </c>
      <c r="AI54" t="s">
        <v>83</v>
      </c>
      <c r="AJ54" t="s">
        <v>98</v>
      </c>
    </row>
    <row r="55" spans="1:36" x14ac:dyDescent="0.2">
      <c r="A55" t="s">
        <v>35</v>
      </c>
      <c r="B55" t="s">
        <v>36</v>
      </c>
      <c r="C55" t="s">
        <v>234</v>
      </c>
      <c r="D55" t="s">
        <v>235</v>
      </c>
      <c r="E55" t="s">
        <v>236</v>
      </c>
      <c r="F55">
        <v>0.18</v>
      </c>
      <c r="G55" t="s">
        <v>237</v>
      </c>
      <c r="H55" t="s">
        <v>238</v>
      </c>
      <c r="I55" t="s">
        <v>239</v>
      </c>
      <c r="J55" t="s">
        <v>257</v>
      </c>
      <c r="K55">
        <v>40</v>
      </c>
      <c r="L55" t="s">
        <v>124</v>
      </c>
      <c r="M55" t="s">
        <v>44</v>
      </c>
      <c r="N55" t="s">
        <v>45</v>
      </c>
      <c r="O55" t="s">
        <v>46</v>
      </c>
      <c r="P55">
        <v>0</v>
      </c>
      <c r="Q55">
        <v>0</v>
      </c>
      <c r="R55">
        <v>0</v>
      </c>
      <c r="S55">
        <v>2.5680000000000001E-4</v>
      </c>
      <c r="T55">
        <v>1.952</v>
      </c>
      <c r="U55">
        <v>0.39800000000000002</v>
      </c>
      <c r="V55">
        <v>2.6320000000000001</v>
      </c>
      <c r="W55" t="s">
        <v>48</v>
      </c>
      <c r="X55" t="s">
        <v>258</v>
      </c>
      <c r="Y55" t="s">
        <v>48</v>
      </c>
      <c r="Z55">
        <v>0.9</v>
      </c>
      <c r="AA55" t="s">
        <v>173</v>
      </c>
      <c r="AB55" t="s">
        <v>51</v>
      </c>
      <c r="AC55" t="s">
        <v>52</v>
      </c>
      <c r="AD55">
        <v>0</v>
      </c>
      <c r="AE55" t="s">
        <v>52</v>
      </c>
      <c r="AF55">
        <v>0</v>
      </c>
      <c r="AG55" t="s">
        <v>53</v>
      </c>
      <c r="AH55" t="s">
        <v>54</v>
      </c>
      <c r="AI55" t="s">
        <v>55</v>
      </c>
      <c r="AJ55" t="s">
        <v>56</v>
      </c>
    </row>
    <row r="56" spans="1:36" x14ac:dyDescent="0.2">
      <c r="A56" t="s">
        <v>35</v>
      </c>
      <c r="B56" t="s">
        <v>36</v>
      </c>
      <c r="C56" t="s">
        <v>234</v>
      </c>
      <c r="D56" t="s">
        <v>235</v>
      </c>
      <c r="E56" t="s">
        <v>236</v>
      </c>
      <c r="F56">
        <v>0.18</v>
      </c>
      <c r="G56" t="s">
        <v>237</v>
      </c>
      <c r="H56" t="s">
        <v>238</v>
      </c>
      <c r="I56" t="s">
        <v>239</v>
      </c>
      <c r="J56" t="s">
        <v>259</v>
      </c>
      <c r="K56">
        <v>43</v>
      </c>
      <c r="L56" t="s">
        <v>245</v>
      </c>
      <c r="M56" t="s">
        <v>44</v>
      </c>
      <c r="N56" t="s">
        <v>45</v>
      </c>
      <c r="O56" t="s">
        <v>246</v>
      </c>
      <c r="P56">
        <v>0</v>
      </c>
      <c r="Q56">
        <v>0</v>
      </c>
      <c r="R56">
        <v>0</v>
      </c>
      <c r="S56">
        <v>2.5680000000000001E-4</v>
      </c>
      <c r="T56">
        <v>2.7330000000000001</v>
      </c>
      <c r="U56">
        <v>0.47299999999999998</v>
      </c>
      <c r="V56">
        <v>3.1179999999999999</v>
      </c>
      <c r="W56" t="s">
        <v>48</v>
      </c>
      <c r="X56" t="s">
        <v>260</v>
      </c>
      <c r="Y56" t="s">
        <v>48</v>
      </c>
      <c r="Z56">
        <v>0.7</v>
      </c>
      <c r="AA56" t="s">
        <v>261</v>
      </c>
      <c r="AB56" t="s">
        <v>262</v>
      </c>
      <c r="AC56">
        <v>0</v>
      </c>
      <c r="AD56" t="s">
        <v>263</v>
      </c>
      <c r="AE56">
        <v>0</v>
      </c>
      <c r="AF56" t="s">
        <v>264</v>
      </c>
      <c r="AG56" t="s">
        <v>114</v>
      </c>
      <c r="AH56">
        <v>0</v>
      </c>
      <c r="AI56" t="s">
        <v>83</v>
      </c>
      <c r="AJ56" t="s">
        <v>98</v>
      </c>
    </row>
    <row r="57" spans="1:36" x14ac:dyDescent="0.2">
      <c r="A57" t="s">
        <v>35</v>
      </c>
      <c r="B57" t="s">
        <v>36</v>
      </c>
      <c r="C57" t="s">
        <v>234</v>
      </c>
      <c r="D57" t="s">
        <v>235</v>
      </c>
      <c r="E57" t="s">
        <v>236</v>
      </c>
      <c r="F57">
        <v>0.18</v>
      </c>
      <c r="G57" t="s">
        <v>237</v>
      </c>
      <c r="H57" t="s">
        <v>238</v>
      </c>
      <c r="I57" t="s">
        <v>239</v>
      </c>
      <c r="J57" t="s">
        <v>265</v>
      </c>
      <c r="K57">
        <v>53</v>
      </c>
      <c r="L57" t="s">
        <v>245</v>
      </c>
      <c r="M57" t="s">
        <v>44</v>
      </c>
      <c r="N57" t="s">
        <v>45</v>
      </c>
      <c r="O57" t="s">
        <v>246</v>
      </c>
      <c r="P57">
        <v>0</v>
      </c>
      <c r="Q57">
        <v>0</v>
      </c>
      <c r="R57">
        <v>0</v>
      </c>
      <c r="S57">
        <v>3.2089999999999999E-4</v>
      </c>
      <c r="T57">
        <v>3.1269999999999998</v>
      </c>
      <c r="U57">
        <v>0.40200000000000002</v>
      </c>
      <c r="V57">
        <v>3.4239999999999999</v>
      </c>
      <c r="W57" t="s">
        <v>48</v>
      </c>
      <c r="X57" t="s">
        <v>266</v>
      </c>
      <c r="Y57" t="s">
        <v>48</v>
      </c>
      <c r="Z57">
        <v>0.7</v>
      </c>
      <c r="AA57" t="s">
        <v>50</v>
      </c>
      <c r="AB57" t="s">
        <v>51</v>
      </c>
      <c r="AC57" t="s">
        <v>52</v>
      </c>
      <c r="AD57">
        <v>0</v>
      </c>
      <c r="AE57" t="s">
        <v>52</v>
      </c>
      <c r="AF57">
        <v>0</v>
      </c>
      <c r="AG57" t="s">
        <v>53</v>
      </c>
      <c r="AH57" t="s">
        <v>54</v>
      </c>
      <c r="AI57" t="s">
        <v>55</v>
      </c>
      <c r="AJ57" t="s">
        <v>56</v>
      </c>
    </row>
    <row r="58" spans="1:36" x14ac:dyDescent="0.2">
      <c r="A58" t="s">
        <v>35</v>
      </c>
      <c r="B58" t="s">
        <v>36</v>
      </c>
      <c r="C58" t="s">
        <v>234</v>
      </c>
      <c r="D58" t="s">
        <v>235</v>
      </c>
      <c r="E58" t="s">
        <v>236</v>
      </c>
      <c r="F58">
        <v>0.18</v>
      </c>
      <c r="G58" t="s">
        <v>237</v>
      </c>
      <c r="H58" t="s">
        <v>238</v>
      </c>
      <c r="I58" t="s">
        <v>239</v>
      </c>
      <c r="J58" t="s">
        <v>267</v>
      </c>
      <c r="K58">
        <v>9</v>
      </c>
      <c r="L58" t="s">
        <v>249</v>
      </c>
      <c r="M58" t="s">
        <v>44</v>
      </c>
      <c r="N58" t="s">
        <v>45</v>
      </c>
      <c r="O58" t="s">
        <v>63</v>
      </c>
      <c r="P58">
        <v>0</v>
      </c>
      <c r="Q58">
        <v>0</v>
      </c>
      <c r="R58">
        <v>0</v>
      </c>
      <c r="S58">
        <v>5.1349999999999996E-4</v>
      </c>
      <c r="T58">
        <v>2.4649999999999999</v>
      </c>
      <c r="U58">
        <v>1.698</v>
      </c>
      <c r="V58">
        <v>6.4429999999999996</v>
      </c>
      <c r="W58" t="s">
        <v>48</v>
      </c>
      <c r="X58" t="s">
        <v>268</v>
      </c>
      <c r="Y58" t="s">
        <v>48</v>
      </c>
      <c r="Z58">
        <v>0.8</v>
      </c>
      <c r="AA58" t="s">
        <v>111</v>
      </c>
      <c r="AB58" t="s">
        <v>112</v>
      </c>
      <c r="AC58">
        <v>0</v>
      </c>
      <c r="AD58" t="s">
        <v>52</v>
      </c>
      <c r="AE58">
        <v>0</v>
      </c>
      <c r="AF58" t="s">
        <v>113</v>
      </c>
      <c r="AG58" t="s">
        <v>114</v>
      </c>
      <c r="AH58">
        <v>0</v>
      </c>
      <c r="AI58" t="s">
        <v>83</v>
      </c>
      <c r="AJ58" t="s">
        <v>98</v>
      </c>
    </row>
    <row r="59" spans="1:36" x14ac:dyDescent="0.2">
      <c r="A59" t="s">
        <v>35</v>
      </c>
      <c r="B59" t="s">
        <v>36</v>
      </c>
      <c r="C59" t="s">
        <v>234</v>
      </c>
      <c r="D59" t="s">
        <v>235</v>
      </c>
      <c r="E59" t="s">
        <v>236</v>
      </c>
      <c r="F59">
        <v>0.18</v>
      </c>
      <c r="G59" t="s">
        <v>237</v>
      </c>
      <c r="H59" t="s">
        <v>238</v>
      </c>
      <c r="I59" t="s">
        <v>239</v>
      </c>
      <c r="J59" t="s">
        <v>269</v>
      </c>
      <c r="K59">
        <v>15</v>
      </c>
      <c r="L59" t="s">
        <v>245</v>
      </c>
      <c r="M59" t="s">
        <v>44</v>
      </c>
      <c r="N59" t="s">
        <v>45</v>
      </c>
      <c r="O59" t="s">
        <v>246</v>
      </c>
      <c r="P59">
        <v>0</v>
      </c>
      <c r="Q59">
        <v>0</v>
      </c>
      <c r="R59">
        <v>0</v>
      </c>
      <c r="S59">
        <v>3.8509999999999998E-4</v>
      </c>
      <c r="T59">
        <v>1.5229999999999999</v>
      </c>
      <c r="U59">
        <v>1.2390000000000001</v>
      </c>
      <c r="V59">
        <v>5.1520000000000001</v>
      </c>
      <c r="W59" t="s">
        <v>48</v>
      </c>
      <c r="X59" t="s">
        <v>270</v>
      </c>
      <c r="Y59" t="s">
        <v>48</v>
      </c>
      <c r="Z59">
        <v>0.8</v>
      </c>
      <c r="AA59" t="s">
        <v>50</v>
      </c>
      <c r="AB59" t="s">
        <v>51</v>
      </c>
      <c r="AC59" t="s">
        <v>52</v>
      </c>
      <c r="AD59">
        <v>0</v>
      </c>
      <c r="AE59" t="s">
        <v>52</v>
      </c>
      <c r="AF59">
        <v>0</v>
      </c>
      <c r="AG59" t="s">
        <v>53</v>
      </c>
      <c r="AH59" t="s">
        <v>54</v>
      </c>
      <c r="AI59" t="s">
        <v>55</v>
      </c>
      <c r="AJ59" t="s">
        <v>56</v>
      </c>
    </row>
    <row r="60" spans="1:36" x14ac:dyDescent="0.2">
      <c r="A60" t="s">
        <v>35</v>
      </c>
      <c r="B60" t="s">
        <v>36</v>
      </c>
      <c r="C60" t="s">
        <v>234</v>
      </c>
      <c r="D60" t="s">
        <v>235</v>
      </c>
      <c r="E60" t="s">
        <v>236</v>
      </c>
      <c r="F60">
        <v>0.18</v>
      </c>
      <c r="G60" t="s">
        <v>237</v>
      </c>
      <c r="H60" t="s">
        <v>238</v>
      </c>
      <c r="I60" t="s">
        <v>239</v>
      </c>
      <c r="J60" t="s">
        <v>271</v>
      </c>
      <c r="K60">
        <v>16</v>
      </c>
      <c r="L60" t="s">
        <v>245</v>
      </c>
      <c r="M60" t="s">
        <v>44</v>
      </c>
      <c r="N60" t="s">
        <v>45</v>
      </c>
      <c r="O60" t="s">
        <v>246</v>
      </c>
      <c r="P60">
        <v>0</v>
      </c>
      <c r="Q60">
        <v>0</v>
      </c>
      <c r="R60">
        <v>0</v>
      </c>
      <c r="S60">
        <v>2.5680000000000001E-4</v>
      </c>
      <c r="T60">
        <v>1.4870000000000001</v>
      </c>
      <c r="U60">
        <v>0.92700000000000005</v>
      </c>
      <c r="V60">
        <v>3.0990000000000002</v>
      </c>
      <c r="W60" t="s">
        <v>48</v>
      </c>
      <c r="X60" t="s">
        <v>272</v>
      </c>
      <c r="Y60" t="s">
        <v>48</v>
      </c>
      <c r="Z60">
        <v>0.8</v>
      </c>
      <c r="AA60" t="s">
        <v>173</v>
      </c>
      <c r="AB60" t="s">
        <v>51</v>
      </c>
      <c r="AC60" t="s">
        <v>52</v>
      </c>
      <c r="AD60">
        <v>0</v>
      </c>
      <c r="AE60" t="s">
        <v>52</v>
      </c>
      <c r="AF60">
        <v>0</v>
      </c>
      <c r="AG60" t="s">
        <v>53</v>
      </c>
      <c r="AH60" t="s">
        <v>54</v>
      </c>
      <c r="AI60" t="s">
        <v>55</v>
      </c>
      <c r="AJ60" t="s">
        <v>56</v>
      </c>
    </row>
    <row r="61" spans="1:36" x14ac:dyDescent="0.2">
      <c r="A61" t="s">
        <v>35</v>
      </c>
      <c r="B61" t="s">
        <v>36</v>
      </c>
      <c r="C61" t="s">
        <v>234</v>
      </c>
      <c r="D61" t="s">
        <v>235</v>
      </c>
      <c r="E61" t="s">
        <v>236</v>
      </c>
      <c r="F61">
        <v>0.18</v>
      </c>
      <c r="G61" t="s">
        <v>237</v>
      </c>
      <c r="H61" t="s">
        <v>238</v>
      </c>
      <c r="I61" t="s">
        <v>239</v>
      </c>
      <c r="J61" t="s">
        <v>273</v>
      </c>
      <c r="K61">
        <v>4</v>
      </c>
      <c r="L61" t="s">
        <v>58</v>
      </c>
      <c r="M61" t="s">
        <v>44</v>
      </c>
      <c r="N61" t="s">
        <v>45</v>
      </c>
      <c r="O61" t="s">
        <v>59</v>
      </c>
      <c r="P61">
        <v>0</v>
      </c>
      <c r="Q61">
        <v>0</v>
      </c>
      <c r="R61" t="s">
        <v>47</v>
      </c>
      <c r="S61">
        <v>1.8699999999999999E-4</v>
      </c>
      <c r="T61">
        <v>0.91500000000000004</v>
      </c>
      <c r="U61">
        <v>0.50800000000000001</v>
      </c>
      <c r="V61">
        <v>1.7589999999999999</v>
      </c>
      <c r="W61" t="s">
        <v>48</v>
      </c>
      <c r="X61" t="s">
        <v>274</v>
      </c>
      <c r="Y61" t="s">
        <v>48</v>
      </c>
      <c r="Z61">
        <v>0.6</v>
      </c>
      <c r="AA61" t="s">
        <v>50</v>
      </c>
      <c r="AB61" t="s">
        <v>51</v>
      </c>
      <c r="AC61" t="s">
        <v>52</v>
      </c>
      <c r="AD61">
        <v>0</v>
      </c>
      <c r="AE61" t="s">
        <v>52</v>
      </c>
      <c r="AF61">
        <v>0</v>
      </c>
      <c r="AG61" t="s">
        <v>53</v>
      </c>
      <c r="AH61" t="s">
        <v>54</v>
      </c>
      <c r="AI61" t="s">
        <v>55</v>
      </c>
      <c r="AJ61" t="s">
        <v>84</v>
      </c>
    </row>
    <row r="62" spans="1:36" x14ac:dyDescent="0.2">
      <c r="A62" t="s">
        <v>35</v>
      </c>
      <c r="B62" t="s">
        <v>36</v>
      </c>
      <c r="C62" t="s">
        <v>234</v>
      </c>
      <c r="D62" t="s">
        <v>235</v>
      </c>
      <c r="E62" t="s">
        <v>236</v>
      </c>
      <c r="F62">
        <v>0.18</v>
      </c>
      <c r="G62" t="s">
        <v>237</v>
      </c>
      <c r="H62" t="s">
        <v>238</v>
      </c>
      <c r="I62" t="s">
        <v>239</v>
      </c>
      <c r="J62" t="s">
        <v>275</v>
      </c>
      <c r="K62">
        <v>21</v>
      </c>
      <c r="L62" t="s">
        <v>62</v>
      </c>
      <c r="M62" t="s">
        <v>44</v>
      </c>
      <c r="N62" t="s">
        <v>45</v>
      </c>
      <c r="O62" t="s">
        <v>63</v>
      </c>
      <c r="P62">
        <v>0</v>
      </c>
      <c r="Q62">
        <v>0</v>
      </c>
      <c r="R62" t="s">
        <v>47</v>
      </c>
      <c r="S62">
        <v>3.1100000000000002E-4</v>
      </c>
      <c r="T62">
        <v>2.137</v>
      </c>
      <c r="U62">
        <v>0.55400000000000005</v>
      </c>
      <c r="V62">
        <v>3.7250000000000001</v>
      </c>
      <c r="W62" t="s">
        <v>48</v>
      </c>
      <c r="X62" t="s">
        <v>276</v>
      </c>
      <c r="Y62" t="s">
        <v>48</v>
      </c>
      <c r="Z62">
        <v>0.5</v>
      </c>
      <c r="AA62" t="s">
        <v>196</v>
      </c>
      <c r="AB62" t="s">
        <v>51</v>
      </c>
      <c r="AC62" t="s">
        <v>52</v>
      </c>
      <c r="AD62">
        <v>0</v>
      </c>
      <c r="AE62" t="s">
        <v>52</v>
      </c>
      <c r="AF62">
        <v>0</v>
      </c>
      <c r="AG62" t="s">
        <v>75</v>
      </c>
      <c r="AH62" t="s">
        <v>76</v>
      </c>
      <c r="AI62" t="s">
        <v>55</v>
      </c>
      <c r="AJ62" t="s">
        <v>84</v>
      </c>
    </row>
    <row r="63" spans="1:36" x14ac:dyDescent="0.2">
      <c r="A63" t="s">
        <v>35</v>
      </c>
      <c r="B63" t="s">
        <v>36</v>
      </c>
      <c r="C63" t="s">
        <v>234</v>
      </c>
      <c r="D63" t="s">
        <v>235</v>
      </c>
      <c r="E63" t="s">
        <v>236</v>
      </c>
      <c r="F63">
        <v>0.18</v>
      </c>
      <c r="G63" t="s">
        <v>237</v>
      </c>
      <c r="H63" t="s">
        <v>238</v>
      </c>
      <c r="I63" t="s">
        <v>239</v>
      </c>
      <c r="J63" t="s">
        <v>277</v>
      </c>
      <c r="K63">
        <v>22</v>
      </c>
      <c r="L63" t="s">
        <v>103</v>
      </c>
      <c r="M63" t="s">
        <v>44</v>
      </c>
      <c r="N63" t="s">
        <v>45</v>
      </c>
      <c r="O63" t="s">
        <v>59</v>
      </c>
      <c r="P63">
        <v>0</v>
      </c>
      <c r="Q63">
        <v>0</v>
      </c>
      <c r="R63" t="s">
        <v>47</v>
      </c>
      <c r="S63">
        <v>3.1100000000000002E-4</v>
      </c>
      <c r="T63">
        <v>2.569</v>
      </c>
      <c r="U63">
        <v>0.755</v>
      </c>
      <c r="V63">
        <v>4.0389999999999997</v>
      </c>
      <c r="W63" t="s">
        <v>48</v>
      </c>
      <c r="X63" t="s">
        <v>278</v>
      </c>
      <c r="Y63" t="s">
        <v>48</v>
      </c>
      <c r="Z63">
        <v>0.6</v>
      </c>
      <c r="AA63" t="s">
        <v>279</v>
      </c>
      <c r="AB63" t="s">
        <v>280</v>
      </c>
      <c r="AC63">
        <v>0</v>
      </c>
      <c r="AD63" t="s">
        <v>97</v>
      </c>
      <c r="AE63">
        <v>0</v>
      </c>
      <c r="AF63" t="s">
        <v>281</v>
      </c>
      <c r="AG63" t="s">
        <v>114</v>
      </c>
      <c r="AH63">
        <v>0</v>
      </c>
      <c r="AI63" t="s">
        <v>83</v>
      </c>
      <c r="AJ63" t="s">
        <v>84</v>
      </c>
    </row>
    <row r="64" spans="1:36" x14ac:dyDescent="0.2">
      <c r="A64" t="s">
        <v>35</v>
      </c>
      <c r="B64" t="s">
        <v>36</v>
      </c>
      <c r="C64" t="s">
        <v>234</v>
      </c>
      <c r="D64" t="s">
        <v>235</v>
      </c>
      <c r="E64" t="s">
        <v>236</v>
      </c>
      <c r="F64">
        <v>0.18</v>
      </c>
      <c r="G64" t="s">
        <v>237</v>
      </c>
      <c r="H64" t="s">
        <v>238</v>
      </c>
      <c r="I64" t="s">
        <v>239</v>
      </c>
      <c r="J64" t="s">
        <v>282</v>
      </c>
      <c r="K64">
        <v>42</v>
      </c>
      <c r="L64" t="s">
        <v>62</v>
      </c>
      <c r="M64" t="s">
        <v>44</v>
      </c>
      <c r="N64" t="s">
        <v>45</v>
      </c>
      <c r="O64" t="s">
        <v>63</v>
      </c>
      <c r="P64">
        <v>0</v>
      </c>
      <c r="Q64">
        <v>0</v>
      </c>
      <c r="R64" t="s">
        <v>47</v>
      </c>
      <c r="S64">
        <v>1.2400000000000001E-4</v>
      </c>
      <c r="T64">
        <v>1.2170000000000001</v>
      </c>
      <c r="U64">
        <v>0.21299999999999999</v>
      </c>
      <c r="V64">
        <v>1.3360000000000001</v>
      </c>
      <c r="W64" t="s">
        <v>48</v>
      </c>
      <c r="X64" t="s">
        <v>283</v>
      </c>
      <c r="Y64" t="s">
        <v>48</v>
      </c>
      <c r="Z64">
        <v>0.8</v>
      </c>
      <c r="AA64" t="s">
        <v>284</v>
      </c>
      <c r="AB64" t="s">
        <v>90</v>
      </c>
      <c r="AC64">
        <v>0</v>
      </c>
      <c r="AD64" t="s">
        <v>91</v>
      </c>
      <c r="AE64">
        <v>0</v>
      </c>
      <c r="AF64" t="s">
        <v>92</v>
      </c>
      <c r="AG64" t="s">
        <v>285</v>
      </c>
      <c r="AH64" t="s">
        <v>286</v>
      </c>
      <c r="AI64" t="s">
        <v>55</v>
      </c>
      <c r="AJ64" t="s">
        <v>56</v>
      </c>
    </row>
    <row r="65" spans="1:36" x14ac:dyDescent="0.2">
      <c r="A65" t="s">
        <v>35</v>
      </c>
      <c r="B65" t="s">
        <v>36</v>
      </c>
      <c r="C65" t="s">
        <v>234</v>
      </c>
      <c r="D65" t="s">
        <v>235</v>
      </c>
      <c r="E65" t="s">
        <v>236</v>
      </c>
      <c r="F65">
        <v>0.18</v>
      </c>
      <c r="G65" t="s">
        <v>237</v>
      </c>
      <c r="H65" t="s">
        <v>238</v>
      </c>
      <c r="I65" t="s">
        <v>239</v>
      </c>
      <c r="J65" t="s">
        <v>287</v>
      </c>
      <c r="K65">
        <v>1</v>
      </c>
      <c r="L65" t="s">
        <v>103</v>
      </c>
      <c r="M65" t="s">
        <v>44</v>
      </c>
      <c r="N65" t="s">
        <v>45</v>
      </c>
      <c r="O65" t="s">
        <v>59</v>
      </c>
      <c r="P65">
        <v>0</v>
      </c>
      <c r="Q65">
        <v>0</v>
      </c>
      <c r="R65" t="s">
        <v>47</v>
      </c>
      <c r="S65">
        <v>2.4879999999999998E-4</v>
      </c>
      <c r="T65">
        <v>2.0870000000000002</v>
      </c>
      <c r="U65">
        <v>0.69799999999999995</v>
      </c>
      <c r="V65">
        <v>3.2090000000000001</v>
      </c>
      <c r="W65" t="s">
        <v>48</v>
      </c>
      <c r="X65" t="s">
        <v>288</v>
      </c>
      <c r="Y65" t="s">
        <v>48</v>
      </c>
      <c r="Z65">
        <v>0.6</v>
      </c>
      <c r="AA65" t="s">
        <v>50</v>
      </c>
      <c r="AB65" t="s">
        <v>51</v>
      </c>
      <c r="AC65" t="s">
        <v>52</v>
      </c>
      <c r="AD65">
        <v>0</v>
      </c>
      <c r="AE65" t="s">
        <v>52</v>
      </c>
      <c r="AF65">
        <v>0</v>
      </c>
      <c r="AG65" t="s">
        <v>53</v>
      </c>
      <c r="AH65" t="s">
        <v>54</v>
      </c>
      <c r="AI65" t="s">
        <v>55</v>
      </c>
      <c r="AJ65" t="s">
        <v>84</v>
      </c>
    </row>
    <row r="66" spans="1:36" x14ac:dyDescent="0.2">
      <c r="A66" t="s">
        <v>35</v>
      </c>
      <c r="B66" t="s">
        <v>36</v>
      </c>
      <c r="C66" t="s">
        <v>234</v>
      </c>
      <c r="D66" t="s">
        <v>235</v>
      </c>
      <c r="E66" t="s">
        <v>236</v>
      </c>
      <c r="F66">
        <v>0.18</v>
      </c>
      <c r="G66" t="s">
        <v>237</v>
      </c>
      <c r="H66" t="s">
        <v>238</v>
      </c>
      <c r="I66" t="s">
        <v>239</v>
      </c>
      <c r="J66" t="s">
        <v>289</v>
      </c>
      <c r="K66">
        <v>6</v>
      </c>
      <c r="L66" t="s">
        <v>43</v>
      </c>
      <c r="M66" t="s">
        <v>44</v>
      </c>
      <c r="N66" t="s">
        <v>45</v>
      </c>
      <c r="O66" t="s">
        <v>46</v>
      </c>
      <c r="P66">
        <v>0</v>
      </c>
      <c r="Q66">
        <v>0</v>
      </c>
      <c r="R66">
        <v>0</v>
      </c>
      <c r="S66">
        <v>1.2439999999999999E-4</v>
      </c>
      <c r="T66">
        <v>0.76600000000000001</v>
      </c>
      <c r="U66">
        <v>0.27100000000000002</v>
      </c>
      <c r="V66">
        <v>1.093</v>
      </c>
      <c r="W66" t="s">
        <v>48</v>
      </c>
      <c r="X66" t="s">
        <v>290</v>
      </c>
      <c r="Y66" t="s">
        <v>48</v>
      </c>
      <c r="Z66">
        <v>0.6</v>
      </c>
      <c r="AA66" t="s">
        <v>132</v>
      </c>
      <c r="AB66" t="s">
        <v>51</v>
      </c>
      <c r="AC66" t="s">
        <v>52</v>
      </c>
      <c r="AD66">
        <v>0</v>
      </c>
      <c r="AE66" t="s">
        <v>52</v>
      </c>
      <c r="AF66">
        <v>0</v>
      </c>
      <c r="AG66" t="s">
        <v>133</v>
      </c>
      <c r="AH66">
        <v>0</v>
      </c>
      <c r="AI66" t="s">
        <v>55</v>
      </c>
      <c r="AJ66" t="s">
        <v>84</v>
      </c>
    </row>
    <row r="67" spans="1:36" x14ac:dyDescent="0.2">
      <c r="A67" t="s">
        <v>35</v>
      </c>
      <c r="B67" t="s">
        <v>291</v>
      </c>
      <c r="C67">
        <v>1</v>
      </c>
      <c r="D67" t="s">
        <v>37</v>
      </c>
      <c r="E67" t="s">
        <v>38</v>
      </c>
      <c r="F67">
        <v>0.39</v>
      </c>
      <c r="G67" t="s">
        <v>292</v>
      </c>
      <c r="H67" t="s">
        <v>293</v>
      </c>
      <c r="I67" t="s">
        <v>294</v>
      </c>
      <c r="J67" t="s">
        <v>295</v>
      </c>
      <c r="K67">
        <v>30</v>
      </c>
      <c r="L67" t="s">
        <v>103</v>
      </c>
      <c r="M67" t="s">
        <v>44</v>
      </c>
      <c r="N67" t="s">
        <v>45</v>
      </c>
      <c r="O67" t="s">
        <v>59</v>
      </c>
      <c r="P67">
        <v>0</v>
      </c>
      <c r="Q67">
        <v>0</v>
      </c>
      <c r="R67" t="s">
        <v>47</v>
      </c>
      <c r="S67">
        <v>0.64900000000000002</v>
      </c>
      <c r="T67">
        <v>8.3239999999999998</v>
      </c>
      <c r="U67">
        <v>3.6760000000000002</v>
      </c>
      <c r="V67">
        <v>0</v>
      </c>
      <c r="W67" t="s">
        <v>48</v>
      </c>
      <c r="X67" t="s">
        <v>296</v>
      </c>
      <c r="Y67" t="s">
        <v>48</v>
      </c>
      <c r="Z67">
        <v>0.96629557700000002</v>
      </c>
      <c r="AA67" t="s">
        <v>297</v>
      </c>
      <c r="AB67" t="s">
        <v>298</v>
      </c>
      <c r="AC67" t="s">
        <v>299</v>
      </c>
      <c r="AD67" t="s">
        <v>299</v>
      </c>
      <c r="AE67" t="s">
        <v>299</v>
      </c>
      <c r="AF67" t="s">
        <v>300</v>
      </c>
      <c r="AG67" t="s">
        <v>301</v>
      </c>
      <c r="AH67" t="s">
        <v>302</v>
      </c>
      <c r="AI67" t="s">
        <v>55</v>
      </c>
      <c r="AJ67" t="s">
        <v>56</v>
      </c>
    </row>
    <row r="68" spans="1:36" x14ac:dyDescent="0.2">
      <c r="A68" t="s">
        <v>35</v>
      </c>
      <c r="B68" t="s">
        <v>291</v>
      </c>
      <c r="C68">
        <v>1</v>
      </c>
      <c r="D68" t="s">
        <v>37</v>
      </c>
      <c r="E68" t="s">
        <v>38</v>
      </c>
      <c r="F68">
        <v>0.39</v>
      </c>
      <c r="G68" t="s">
        <v>292</v>
      </c>
      <c r="H68" t="s">
        <v>293</v>
      </c>
      <c r="I68" t="s">
        <v>294</v>
      </c>
      <c r="J68" t="s">
        <v>303</v>
      </c>
      <c r="K68">
        <v>4</v>
      </c>
      <c r="L68" t="s">
        <v>62</v>
      </c>
      <c r="M68" t="s">
        <v>44</v>
      </c>
      <c r="N68" t="s">
        <v>45</v>
      </c>
      <c r="O68" t="s">
        <v>63</v>
      </c>
      <c r="P68">
        <v>0</v>
      </c>
      <c r="Q68">
        <v>0</v>
      </c>
      <c r="R68">
        <v>0</v>
      </c>
      <c r="S68">
        <v>0.373</v>
      </c>
      <c r="T68">
        <v>3.1920000000000002</v>
      </c>
      <c r="U68">
        <v>2.1259999999999999</v>
      </c>
      <c r="V68">
        <v>0</v>
      </c>
      <c r="W68" t="s">
        <v>48</v>
      </c>
      <c r="X68" t="s">
        <v>304</v>
      </c>
      <c r="Y68" t="s">
        <v>48</v>
      </c>
      <c r="Z68">
        <v>1</v>
      </c>
      <c r="AA68" t="s">
        <v>305</v>
      </c>
      <c r="AB68" t="s">
        <v>306</v>
      </c>
      <c r="AC68" t="s">
        <v>52</v>
      </c>
      <c r="AD68">
        <v>0</v>
      </c>
      <c r="AE68" t="s">
        <v>52</v>
      </c>
      <c r="AF68">
        <v>0</v>
      </c>
      <c r="AG68" t="s">
        <v>75</v>
      </c>
      <c r="AH68" t="s">
        <v>93</v>
      </c>
      <c r="AI68" t="s">
        <v>55</v>
      </c>
      <c r="AJ68" t="s">
        <v>56</v>
      </c>
    </row>
    <row r="69" spans="1:36" x14ac:dyDescent="0.2">
      <c r="A69" t="s">
        <v>35</v>
      </c>
      <c r="B69" t="s">
        <v>291</v>
      </c>
      <c r="C69">
        <v>1</v>
      </c>
      <c r="D69" t="s">
        <v>37</v>
      </c>
      <c r="E69" t="s">
        <v>38</v>
      </c>
      <c r="F69">
        <v>0.39</v>
      </c>
      <c r="G69" t="s">
        <v>292</v>
      </c>
      <c r="H69" t="s">
        <v>293</v>
      </c>
      <c r="I69" t="s">
        <v>294</v>
      </c>
      <c r="J69" t="s">
        <v>307</v>
      </c>
      <c r="K69">
        <v>12</v>
      </c>
      <c r="L69" t="s">
        <v>71</v>
      </c>
      <c r="M69" t="s">
        <v>44</v>
      </c>
      <c r="N69" t="s">
        <v>45</v>
      </c>
      <c r="O69" t="s">
        <v>72</v>
      </c>
      <c r="P69">
        <v>0</v>
      </c>
      <c r="Q69">
        <v>0</v>
      </c>
      <c r="R69">
        <v>0</v>
      </c>
      <c r="S69">
        <v>8.1000000000000003E-2</v>
      </c>
      <c r="T69">
        <v>0.88400000000000001</v>
      </c>
      <c r="U69">
        <v>0.45500000000000002</v>
      </c>
      <c r="V69">
        <v>0</v>
      </c>
      <c r="W69" t="s">
        <v>48</v>
      </c>
      <c r="X69" t="s">
        <v>308</v>
      </c>
      <c r="Y69" t="s">
        <v>48</v>
      </c>
      <c r="Z69">
        <v>0.9</v>
      </c>
      <c r="AA69" t="s">
        <v>309</v>
      </c>
      <c r="AB69" t="s">
        <v>306</v>
      </c>
      <c r="AC69" t="s">
        <v>52</v>
      </c>
      <c r="AD69">
        <v>0</v>
      </c>
      <c r="AE69" t="s">
        <v>52</v>
      </c>
      <c r="AF69">
        <v>0</v>
      </c>
      <c r="AG69" t="s">
        <v>285</v>
      </c>
      <c r="AH69" t="s">
        <v>310</v>
      </c>
      <c r="AI69" t="s">
        <v>55</v>
      </c>
      <c r="AJ69" t="s">
        <v>56</v>
      </c>
    </row>
    <row r="70" spans="1:36" x14ac:dyDescent="0.2">
      <c r="A70" t="s">
        <v>35</v>
      </c>
      <c r="B70" t="s">
        <v>291</v>
      </c>
      <c r="C70">
        <v>1</v>
      </c>
      <c r="D70" t="s">
        <v>37</v>
      </c>
      <c r="E70" t="s">
        <v>38</v>
      </c>
      <c r="F70">
        <v>0.39</v>
      </c>
      <c r="G70" t="s">
        <v>292</v>
      </c>
      <c r="H70" t="s">
        <v>293</v>
      </c>
      <c r="I70" t="s">
        <v>294</v>
      </c>
      <c r="J70" t="s">
        <v>311</v>
      </c>
      <c r="K70">
        <v>15</v>
      </c>
      <c r="L70" t="s">
        <v>62</v>
      </c>
      <c r="M70" t="s">
        <v>44</v>
      </c>
      <c r="N70" t="s">
        <v>45</v>
      </c>
      <c r="O70" t="s">
        <v>63</v>
      </c>
      <c r="P70">
        <v>0</v>
      </c>
      <c r="Q70">
        <v>0</v>
      </c>
      <c r="R70">
        <v>0</v>
      </c>
      <c r="S70">
        <v>0.13100000000000001</v>
      </c>
      <c r="T70">
        <v>3.7280000000000002</v>
      </c>
      <c r="U70">
        <v>0.79200000000000004</v>
      </c>
      <c r="V70">
        <v>0</v>
      </c>
      <c r="W70" t="s">
        <v>48</v>
      </c>
      <c r="X70" t="s">
        <v>312</v>
      </c>
      <c r="Y70" t="s">
        <v>48</v>
      </c>
      <c r="Z70">
        <v>1</v>
      </c>
      <c r="AA70" t="s">
        <v>313</v>
      </c>
      <c r="AB70" t="s">
        <v>306</v>
      </c>
      <c r="AC70" t="s">
        <v>314</v>
      </c>
      <c r="AD70">
        <v>0</v>
      </c>
      <c r="AE70" t="s">
        <v>314</v>
      </c>
      <c r="AF70">
        <v>0</v>
      </c>
      <c r="AG70" t="s">
        <v>75</v>
      </c>
      <c r="AH70" t="s">
        <v>93</v>
      </c>
      <c r="AI70" t="s">
        <v>55</v>
      </c>
      <c r="AJ70" t="s">
        <v>56</v>
      </c>
    </row>
    <row r="71" spans="1:36" x14ac:dyDescent="0.2">
      <c r="A71" t="s">
        <v>35</v>
      </c>
      <c r="B71" t="s">
        <v>291</v>
      </c>
      <c r="C71">
        <v>1</v>
      </c>
      <c r="D71" t="s">
        <v>37</v>
      </c>
      <c r="E71" t="s">
        <v>38</v>
      </c>
      <c r="F71">
        <v>0.39</v>
      </c>
      <c r="G71" t="s">
        <v>292</v>
      </c>
      <c r="H71" t="s">
        <v>293</v>
      </c>
      <c r="I71" t="s">
        <v>294</v>
      </c>
      <c r="J71" t="s">
        <v>315</v>
      </c>
      <c r="K71">
        <v>19</v>
      </c>
      <c r="L71" t="s">
        <v>43</v>
      </c>
      <c r="M71" t="s">
        <v>44</v>
      </c>
      <c r="N71" t="s">
        <v>45</v>
      </c>
      <c r="O71" t="s">
        <v>46</v>
      </c>
      <c r="P71">
        <v>0</v>
      </c>
      <c r="Q71">
        <v>0</v>
      </c>
      <c r="R71">
        <v>0</v>
      </c>
      <c r="S71">
        <v>5.3999999999999999E-2</v>
      </c>
      <c r="T71">
        <v>0.68700000000000006</v>
      </c>
      <c r="U71">
        <v>0.372</v>
      </c>
      <c r="V71">
        <v>0</v>
      </c>
      <c r="W71" t="s">
        <v>48</v>
      </c>
      <c r="X71" t="s">
        <v>316</v>
      </c>
      <c r="Y71" t="s">
        <v>48</v>
      </c>
      <c r="Z71">
        <v>0.9</v>
      </c>
      <c r="AA71" t="s">
        <v>173</v>
      </c>
      <c r="AB71" t="s">
        <v>51</v>
      </c>
      <c r="AC71" t="s">
        <v>52</v>
      </c>
      <c r="AD71">
        <v>0</v>
      </c>
      <c r="AE71" t="s">
        <v>52</v>
      </c>
      <c r="AF71">
        <v>0</v>
      </c>
      <c r="AG71" t="s">
        <v>53</v>
      </c>
      <c r="AH71" t="s">
        <v>54</v>
      </c>
      <c r="AI71" t="s">
        <v>55</v>
      </c>
      <c r="AJ71" t="s">
        <v>56</v>
      </c>
    </row>
    <row r="72" spans="1:36" x14ac:dyDescent="0.2">
      <c r="A72" t="s">
        <v>35</v>
      </c>
      <c r="B72" t="s">
        <v>291</v>
      </c>
      <c r="C72">
        <v>1</v>
      </c>
      <c r="D72" t="s">
        <v>37</v>
      </c>
      <c r="E72" t="s">
        <v>38</v>
      </c>
      <c r="F72">
        <v>0.39</v>
      </c>
      <c r="G72" t="s">
        <v>292</v>
      </c>
      <c r="H72" t="s">
        <v>293</v>
      </c>
      <c r="I72" t="s">
        <v>294</v>
      </c>
      <c r="J72" t="s">
        <v>317</v>
      </c>
      <c r="K72">
        <v>25</v>
      </c>
      <c r="L72" t="s">
        <v>62</v>
      </c>
      <c r="M72" t="s">
        <v>44</v>
      </c>
      <c r="N72" t="s">
        <v>45</v>
      </c>
      <c r="O72" t="s">
        <v>63</v>
      </c>
      <c r="P72">
        <v>0</v>
      </c>
      <c r="Q72">
        <v>0</v>
      </c>
      <c r="R72">
        <v>0</v>
      </c>
      <c r="S72">
        <v>0.13700000000000001</v>
      </c>
      <c r="T72">
        <v>3.1709999999999998</v>
      </c>
      <c r="U72">
        <v>1.98</v>
      </c>
      <c r="V72">
        <v>0</v>
      </c>
      <c r="W72" t="s">
        <v>48</v>
      </c>
      <c r="X72" t="s">
        <v>318</v>
      </c>
      <c r="Y72" t="s">
        <v>48</v>
      </c>
      <c r="Z72">
        <v>0.9</v>
      </c>
      <c r="AA72" t="s">
        <v>319</v>
      </c>
      <c r="AB72" t="s">
        <v>306</v>
      </c>
      <c r="AC72" t="s">
        <v>52</v>
      </c>
      <c r="AD72">
        <v>0</v>
      </c>
      <c r="AE72" t="s">
        <v>52</v>
      </c>
      <c r="AF72">
        <v>0</v>
      </c>
      <c r="AG72" t="s">
        <v>320</v>
      </c>
      <c r="AH72">
        <v>0</v>
      </c>
      <c r="AI72" t="s">
        <v>55</v>
      </c>
      <c r="AJ72" t="s">
        <v>56</v>
      </c>
    </row>
    <row r="73" spans="1:36" x14ac:dyDescent="0.2">
      <c r="A73" t="s">
        <v>35</v>
      </c>
      <c r="B73" t="s">
        <v>291</v>
      </c>
      <c r="C73">
        <v>1</v>
      </c>
      <c r="D73" t="s">
        <v>37</v>
      </c>
      <c r="E73" t="s">
        <v>38</v>
      </c>
      <c r="F73">
        <v>0.39</v>
      </c>
      <c r="G73" t="s">
        <v>292</v>
      </c>
      <c r="H73" t="s">
        <v>293</v>
      </c>
      <c r="I73" t="s">
        <v>294</v>
      </c>
      <c r="J73" t="s">
        <v>321</v>
      </c>
      <c r="K73">
        <v>26</v>
      </c>
      <c r="L73" t="s">
        <v>58</v>
      </c>
      <c r="M73" t="s">
        <v>44</v>
      </c>
      <c r="N73" t="s">
        <v>45</v>
      </c>
      <c r="O73" t="s">
        <v>59</v>
      </c>
      <c r="P73">
        <v>0</v>
      </c>
      <c r="Q73">
        <v>0</v>
      </c>
      <c r="R73">
        <v>0</v>
      </c>
      <c r="S73">
        <v>0.34899999999999998</v>
      </c>
      <c r="T73">
        <v>4.67</v>
      </c>
      <c r="U73">
        <v>1.4390000000000001</v>
      </c>
      <c r="V73">
        <v>0</v>
      </c>
      <c r="W73" t="s">
        <v>48</v>
      </c>
      <c r="X73" t="s">
        <v>322</v>
      </c>
      <c r="Y73" t="s">
        <v>48</v>
      </c>
      <c r="Z73">
        <v>0.9</v>
      </c>
      <c r="AA73" t="s">
        <v>313</v>
      </c>
      <c r="AB73" t="s">
        <v>306</v>
      </c>
      <c r="AC73" t="s">
        <v>314</v>
      </c>
      <c r="AD73">
        <v>0</v>
      </c>
      <c r="AE73" t="s">
        <v>314</v>
      </c>
      <c r="AF73">
        <v>0</v>
      </c>
      <c r="AG73" t="s">
        <v>75</v>
      </c>
      <c r="AH73" t="s">
        <v>93</v>
      </c>
      <c r="AI73" t="s">
        <v>55</v>
      </c>
      <c r="AJ73" t="s">
        <v>56</v>
      </c>
    </row>
    <row r="74" spans="1:36" x14ac:dyDescent="0.2">
      <c r="A74" t="s">
        <v>35</v>
      </c>
      <c r="B74" t="s">
        <v>291</v>
      </c>
      <c r="C74">
        <v>1</v>
      </c>
      <c r="D74" t="s">
        <v>37</v>
      </c>
      <c r="E74" t="s">
        <v>38</v>
      </c>
      <c r="F74">
        <v>0.39</v>
      </c>
      <c r="G74" t="s">
        <v>292</v>
      </c>
      <c r="H74" t="s">
        <v>293</v>
      </c>
      <c r="I74" t="s">
        <v>294</v>
      </c>
      <c r="J74" t="s">
        <v>323</v>
      </c>
      <c r="K74">
        <v>38</v>
      </c>
      <c r="L74" t="s">
        <v>62</v>
      </c>
      <c r="M74" t="s">
        <v>44</v>
      </c>
      <c r="N74" t="s">
        <v>45</v>
      </c>
      <c r="O74" t="s">
        <v>63</v>
      </c>
      <c r="P74">
        <v>0</v>
      </c>
      <c r="Q74">
        <v>0</v>
      </c>
      <c r="R74">
        <v>0</v>
      </c>
      <c r="S74">
        <v>6.4000000000000001E-2</v>
      </c>
      <c r="T74">
        <v>1.036</v>
      </c>
      <c r="U74">
        <v>0.48</v>
      </c>
      <c r="V74">
        <v>0</v>
      </c>
      <c r="W74" t="s">
        <v>48</v>
      </c>
      <c r="X74" t="s">
        <v>324</v>
      </c>
      <c r="Y74" t="s">
        <v>48</v>
      </c>
      <c r="Z74">
        <v>1</v>
      </c>
      <c r="AA74" t="s">
        <v>313</v>
      </c>
      <c r="AB74" t="s">
        <v>306</v>
      </c>
      <c r="AC74" t="s">
        <v>314</v>
      </c>
      <c r="AD74">
        <v>0</v>
      </c>
      <c r="AE74" t="s">
        <v>314</v>
      </c>
      <c r="AF74">
        <v>0</v>
      </c>
      <c r="AG74" t="s">
        <v>75</v>
      </c>
      <c r="AH74" t="s">
        <v>93</v>
      </c>
      <c r="AI74" t="s">
        <v>55</v>
      </c>
      <c r="AJ74" t="s">
        <v>56</v>
      </c>
    </row>
    <row r="75" spans="1:36" x14ac:dyDescent="0.2">
      <c r="A75" t="s">
        <v>35</v>
      </c>
      <c r="B75" t="s">
        <v>291</v>
      </c>
      <c r="C75">
        <v>1</v>
      </c>
      <c r="D75" t="s">
        <v>37</v>
      </c>
      <c r="E75" t="s">
        <v>38</v>
      </c>
      <c r="F75">
        <v>0.39</v>
      </c>
      <c r="G75" t="s">
        <v>292</v>
      </c>
      <c r="H75" t="s">
        <v>293</v>
      </c>
      <c r="I75" t="s">
        <v>294</v>
      </c>
      <c r="J75" t="s">
        <v>325</v>
      </c>
      <c r="K75">
        <v>4</v>
      </c>
      <c r="L75" t="s">
        <v>62</v>
      </c>
      <c r="M75" t="s">
        <v>44</v>
      </c>
      <c r="N75" t="s">
        <v>45</v>
      </c>
      <c r="O75" t="s">
        <v>63</v>
      </c>
      <c r="P75">
        <v>0</v>
      </c>
      <c r="Q75">
        <v>0</v>
      </c>
      <c r="R75">
        <v>0</v>
      </c>
      <c r="S75">
        <v>9.9000000000000005E-2</v>
      </c>
      <c r="T75">
        <v>1.6279999999999999</v>
      </c>
      <c r="U75">
        <v>0.38500000000000001</v>
      </c>
      <c r="V75">
        <v>0</v>
      </c>
      <c r="W75" t="s">
        <v>48</v>
      </c>
      <c r="X75" t="s">
        <v>326</v>
      </c>
      <c r="Y75" t="s">
        <v>48</v>
      </c>
      <c r="Z75">
        <v>0.9</v>
      </c>
      <c r="AA75" t="s">
        <v>50</v>
      </c>
      <c r="AB75" t="s">
        <v>51</v>
      </c>
      <c r="AC75" t="s">
        <v>52</v>
      </c>
      <c r="AD75">
        <v>0</v>
      </c>
      <c r="AE75" t="s">
        <v>52</v>
      </c>
      <c r="AF75">
        <v>0</v>
      </c>
      <c r="AG75" t="s">
        <v>53</v>
      </c>
      <c r="AH75" t="s">
        <v>54</v>
      </c>
      <c r="AI75" t="s">
        <v>55</v>
      </c>
      <c r="AJ75" t="s">
        <v>56</v>
      </c>
    </row>
    <row r="76" spans="1:36" x14ac:dyDescent="0.2">
      <c r="A76" t="s">
        <v>35</v>
      </c>
      <c r="B76" t="s">
        <v>291</v>
      </c>
      <c r="C76">
        <v>2</v>
      </c>
      <c r="D76" t="s">
        <v>327</v>
      </c>
      <c r="E76" t="s">
        <v>236</v>
      </c>
      <c r="F76">
        <v>2.13</v>
      </c>
      <c r="G76" t="s">
        <v>292</v>
      </c>
      <c r="H76" t="s">
        <v>328</v>
      </c>
      <c r="I76" t="s">
        <v>294</v>
      </c>
      <c r="J76" t="s">
        <v>329</v>
      </c>
      <c r="K76">
        <v>3</v>
      </c>
      <c r="L76" t="s">
        <v>58</v>
      </c>
      <c r="M76" t="s">
        <v>44</v>
      </c>
      <c r="N76" t="s">
        <v>45</v>
      </c>
      <c r="O76" t="s">
        <v>59</v>
      </c>
      <c r="P76">
        <v>0</v>
      </c>
      <c r="Q76">
        <v>0</v>
      </c>
      <c r="R76">
        <v>0</v>
      </c>
      <c r="S76">
        <v>0.2</v>
      </c>
      <c r="T76">
        <v>2.6789999999999998</v>
      </c>
      <c r="U76">
        <v>1.3340000000000001</v>
      </c>
      <c r="V76">
        <v>0</v>
      </c>
      <c r="W76" t="s">
        <v>48</v>
      </c>
      <c r="X76" t="s">
        <v>330</v>
      </c>
      <c r="Y76" t="s">
        <v>48</v>
      </c>
      <c r="Z76">
        <v>0.8</v>
      </c>
      <c r="AA76" t="s">
        <v>50</v>
      </c>
      <c r="AB76" t="s">
        <v>51</v>
      </c>
      <c r="AC76" t="s">
        <v>52</v>
      </c>
      <c r="AD76">
        <v>0</v>
      </c>
      <c r="AE76" t="s">
        <v>52</v>
      </c>
      <c r="AF76">
        <v>0</v>
      </c>
      <c r="AG76" t="s">
        <v>53</v>
      </c>
      <c r="AH76" t="s">
        <v>54</v>
      </c>
      <c r="AI76" t="s">
        <v>55</v>
      </c>
      <c r="AJ76" t="s">
        <v>56</v>
      </c>
    </row>
    <row r="77" spans="1:36" x14ac:dyDescent="0.2">
      <c r="A77" t="s">
        <v>35</v>
      </c>
      <c r="B77" t="s">
        <v>291</v>
      </c>
      <c r="C77">
        <v>2</v>
      </c>
      <c r="D77" t="s">
        <v>327</v>
      </c>
      <c r="E77" t="s">
        <v>236</v>
      </c>
      <c r="F77">
        <v>2.13</v>
      </c>
      <c r="G77" t="s">
        <v>292</v>
      </c>
      <c r="H77" t="s">
        <v>328</v>
      </c>
      <c r="I77" t="s">
        <v>294</v>
      </c>
      <c r="J77" t="s">
        <v>331</v>
      </c>
      <c r="K77">
        <v>39</v>
      </c>
      <c r="L77" t="s">
        <v>124</v>
      </c>
      <c r="M77" t="s">
        <v>44</v>
      </c>
      <c r="N77" t="s">
        <v>45</v>
      </c>
      <c r="O77" t="s">
        <v>46</v>
      </c>
      <c r="P77">
        <v>0</v>
      </c>
      <c r="Q77">
        <v>0</v>
      </c>
      <c r="R77">
        <v>0</v>
      </c>
      <c r="S77">
        <v>5.0999999999999997E-2</v>
      </c>
      <c r="T77">
        <v>0.93500000000000005</v>
      </c>
      <c r="U77">
        <v>0.42599999999999999</v>
      </c>
      <c r="V77">
        <v>0</v>
      </c>
      <c r="W77" t="s">
        <v>48</v>
      </c>
      <c r="X77" t="s">
        <v>332</v>
      </c>
      <c r="Y77" t="s">
        <v>48</v>
      </c>
      <c r="Z77">
        <v>0.6</v>
      </c>
      <c r="AA77" t="s">
        <v>132</v>
      </c>
      <c r="AB77" t="s">
        <v>51</v>
      </c>
      <c r="AC77" t="s">
        <v>52</v>
      </c>
      <c r="AD77">
        <v>0</v>
      </c>
      <c r="AE77" t="s">
        <v>52</v>
      </c>
      <c r="AF77">
        <v>0</v>
      </c>
      <c r="AG77" t="s">
        <v>133</v>
      </c>
      <c r="AH77">
        <v>0</v>
      </c>
      <c r="AI77" t="s">
        <v>55</v>
      </c>
      <c r="AJ77" t="s">
        <v>84</v>
      </c>
    </row>
    <row r="78" spans="1:36" x14ac:dyDescent="0.2">
      <c r="A78" t="s">
        <v>35</v>
      </c>
      <c r="B78" t="s">
        <v>291</v>
      </c>
      <c r="C78">
        <v>2</v>
      </c>
      <c r="D78" t="s">
        <v>327</v>
      </c>
      <c r="E78" t="s">
        <v>236</v>
      </c>
      <c r="F78">
        <v>2.13</v>
      </c>
      <c r="G78" t="s">
        <v>292</v>
      </c>
      <c r="H78" t="s">
        <v>328</v>
      </c>
      <c r="I78" t="s">
        <v>294</v>
      </c>
      <c r="J78" t="s">
        <v>333</v>
      </c>
      <c r="K78">
        <v>19</v>
      </c>
      <c r="L78" t="s">
        <v>71</v>
      </c>
      <c r="M78" t="s">
        <v>44</v>
      </c>
      <c r="N78" t="s">
        <v>45</v>
      </c>
      <c r="O78" t="s">
        <v>72</v>
      </c>
      <c r="P78">
        <v>0</v>
      </c>
      <c r="Q78">
        <v>0</v>
      </c>
      <c r="R78">
        <v>0</v>
      </c>
      <c r="S78">
        <v>0.104</v>
      </c>
      <c r="T78">
        <v>1.629</v>
      </c>
      <c r="U78">
        <v>0.60799999999999998</v>
      </c>
      <c r="V78">
        <v>0</v>
      </c>
      <c r="W78" t="s">
        <v>48</v>
      </c>
      <c r="X78" t="s">
        <v>334</v>
      </c>
      <c r="Y78" t="s">
        <v>48</v>
      </c>
      <c r="Z78">
        <v>0.9</v>
      </c>
      <c r="AA78" t="s">
        <v>173</v>
      </c>
      <c r="AB78" t="s">
        <v>51</v>
      </c>
      <c r="AC78" t="s">
        <v>52</v>
      </c>
      <c r="AD78">
        <v>0</v>
      </c>
      <c r="AE78" t="s">
        <v>52</v>
      </c>
      <c r="AF78">
        <v>0</v>
      </c>
      <c r="AG78" t="s">
        <v>53</v>
      </c>
      <c r="AH78" t="s">
        <v>54</v>
      </c>
      <c r="AI78" t="s">
        <v>55</v>
      </c>
      <c r="AJ78" t="s">
        <v>56</v>
      </c>
    </row>
    <row r="79" spans="1:36" x14ac:dyDescent="0.2">
      <c r="A79" t="s">
        <v>35</v>
      </c>
      <c r="B79" t="s">
        <v>291</v>
      </c>
      <c r="C79">
        <v>2</v>
      </c>
      <c r="D79" t="s">
        <v>327</v>
      </c>
      <c r="E79" t="s">
        <v>236</v>
      </c>
      <c r="F79">
        <v>2.13</v>
      </c>
      <c r="G79" t="s">
        <v>292</v>
      </c>
      <c r="H79" t="s">
        <v>328</v>
      </c>
      <c r="I79" t="s">
        <v>294</v>
      </c>
      <c r="J79" t="s">
        <v>335</v>
      </c>
      <c r="K79">
        <v>28</v>
      </c>
      <c r="L79" t="s">
        <v>124</v>
      </c>
      <c r="M79" t="s">
        <v>44</v>
      </c>
      <c r="N79" t="s">
        <v>45</v>
      </c>
      <c r="O79" t="s">
        <v>46</v>
      </c>
      <c r="P79">
        <v>0</v>
      </c>
      <c r="Q79">
        <v>0</v>
      </c>
      <c r="R79">
        <v>0</v>
      </c>
      <c r="S79">
        <v>8.4000000000000005E-2</v>
      </c>
      <c r="T79">
        <v>1.4750000000000001</v>
      </c>
      <c r="U79">
        <v>0.71199999999999997</v>
      </c>
      <c r="V79">
        <v>0</v>
      </c>
      <c r="W79" t="s">
        <v>48</v>
      </c>
      <c r="X79" t="s">
        <v>336</v>
      </c>
      <c r="Y79" t="s">
        <v>48</v>
      </c>
      <c r="Z79">
        <v>0.8</v>
      </c>
      <c r="AA79" t="s">
        <v>173</v>
      </c>
      <c r="AB79" t="s">
        <v>51</v>
      </c>
      <c r="AC79" t="s">
        <v>52</v>
      </c>
      <c r="AD79">
        <v>0</v>
      </c>
      <c r="AE79" t="s">
        <v>52</v>
      </c>
      <c r="AF79">
        <v>0</v>
      </c>
      <c r="AG79" t="s">
        <v>53</v>
      </c>
      <c r="AH79" t="s">
        <v>54</v>
      </c>
      <c r="AI79" t="s">
        <v>55</v>
      </c>
      <c r="AJ79" t="s">
        <v>56</v>
      </c>
    </row>
    <row r="80" spans="1:36" x14ac:dyDescent="0.2">
      <c r="A80" t="s">
        <v>35</v>
      </c>
      <c r="B80" t="s">
        <v>291</v>
      </c>
      <c r="C80">
        <v>2</v>
      </c>
      <c r="D80" t="s">
        <v>327</v>
      </c>
      <c r="E80" t="s">
        <v>236</v>
      </c>
      <c r="F80">
        <v>2.13</v>
      </c>
      <c r="G80" t="s">
        <v>292</v>
      </c>
      <c r="H80" t="s">
        <v>328</v>
      </c>
      <c r="I80" t="s">
        <v>294</v>
      </c>
      <c r="J80" t="s">
        <v>337</v>
      </c>
      <c r="K80">
        <v>14</v>
      </c>
      <c r="L80" t="s">
        <v>58</v>
      </c>
      <c r="M80" t="s">
        <v>44</v>
      </c>
      <c r="N80" t="s">
        <v>45</v>
      </c>
      <c r="O80" t="s">
        <v>59</v>
      </c>
      <c r="P80">
        <v>0</v>
      </c>
      <c r="Q80">
        <v>0</v>
      </c>
      <c r="R80">
        <v>0</v>
      </c>
      <c r="S80">
        <v>0.123</v>
      </c>
      <c r="T80">
        <v>4.2859999999999996</v>
      </c>
      <c r="U80">
        <v>0.64500000000000002</v>
      </c>
      <c r="V80">
        <v>0</v>
      </c>
      <c r="W80" t="s">
        <v>48</v>
      </c>
      <c r="X80" t="s">
        <v>338</v>
      </c>
      <c r="Y80" t="s">
        <v>48</v>
      </c>
      <c r="Z80">
        <v>0.5</v>
      </c>
      <c r="AA80" t="s">
        <v>339</v>
      </c>
      <c r="AB80" t="s">
        <v>80</v>
      </c>
      <c r="AC80">
        <v>0</v>
      </c>
      <c r="AD80">
        <v>0</v>
      </c>
      <c r="AE80">
        <v>0</v>
      </c>
      <c r="AF80" t="s">
        <v>81</v>
      </c>
      <c r="AG80" t="s">
        <v>82</v>
      </c>
      <c r="AH80">
        <v>0</v>
      </c>
      <c r="AI80" t="s">
        <v>83</v>
      </c>
      <c r="AJ80" t="s">
        <v>84</v>
      </c>
    </row>
    <row r="81" spans="1:36" x14ac:dyDescent="0.2">
      <c r="A81" t="s">
        <v>35</v>
      </c>
      <c r="B81" t="s">
        <v>291</v>
      </c>
      <c r="C81">
        <v>2</v>
      </c>
      <c r="D81" t="s">
        <v>327</v>
      </c>
      <c r="E81" t="s">
        <v>236</v>
      </c>
      <c r="F81">
        <v>2.13</v>
      </c>
      <c r="G81" t="s">
        <v>292</v>
      </c>
      <c r="H81" t="s">
        <v>328</v>
      </c>
      <c r="I81" t="s">
        <v>294</v>
      </c>
      <c r="J81" t="s">
        <v>340</v>
      </c>
      <c r="K81">
        <v>15</v>
      </c>
      <c r="L81" t="s">
        <v>58</v>
      </c>
      <c r="M81" t="s">
        <v>44</v>
      </c>
      <c r="N81" t="s">
        <v>45</v>
      </c>
      <c r="O81" t="s">
        <v>59</v>
      </c>
      <c r="P81">
        <v>0</v>
      </c>
      <c r="Q81">
        <v>0</v>
      </c>
      <c r="R81">
        <v>0</v>
      </c>
      <c r="S81">
        <v>0.11799999999999999</v>
      </c>
      <c r="T81">
        <v>2.5379999999999998</v>
      </c>
      <c r="U81">
        <v>0.52800000000000002</v>
      </c>
      <c r="V81">
        <v>0</v>
      </c>
      <c r="W81" t="s">
        <v>48</v>
      </c>
      <c r="X81" t="s">
        <v>341</v>
      </c>
      <c r="Y81" t="s">
        <v>48</v>
      </c>
      <c r="Z81">
        <v>0.6</v>
      </c>
      <c r="AA81" t="s">
        <v>74</v>
      </c>
      <c r="AB81" t="s">
        <v>51</v>
      </c>
      <c r="AC81" t="s">
        <v>52</v>
      </c>
      <c r="AD81">
        <v>0</v>
      </c>
      <c r="AE81" t="s">
        <v>52</v>
      </c>
      <c r="AF81">
        <v>0</v>
      </c>
      <c r="AG81" t="s">
        <v>75</v>
      </c>
      <c r="AH81" t="s">
        <v>76</v>
      </c>
      <c r="AI81" t="s">
        <v>55</v>
      </c>
      <c r="AJ81" t="s">
        <v>84</v>
      </c>
    </row>
    <row r="82" spans="1:36" x14ac:dyDescent="0.2">
      <c r="A82" t="s">
        <v>35</v>
      </c>
      <c r="B82" t="s">
        <v>291</v>
      </c>
      <c r="C82">
        <v>2</v>
      </c>
      <c r="D82" t="s">
        <v>327</v>
      </c>
      <c r="E82" t="s">
        <v>236</v>
      </c>
      <c r="F82">
        <v>2.13</v>
      </c>
      <c r="G82" t="s">
        <v>292</v>
      </c>
      <c r="H82" t="s">
        <v>328</v>
      </c>
      <c r="I82" t="s">
        <v>294</v>
      </c>
      <c r="J82" t="s">
        <v>342</v>
      </c>
      <c r="K82">
        <v>35</v>
      </c>
      <c r="L82" t="s">
        <v>58</v>
      </c>
      <c r="M82" t="s">
        <v>44</v>
      </c>
      <c r="N82" t="s">
        <v>45</v>
      </c>
      <c r="O82" t="s">
        <v>59</v>
      </c>
      <c r="P82">
        <v>0</v>
      </c>
      <c r="Q82" t="s">
        <v>343</v>
      </c>
      <c r="R82" t="s">
        <v>47</v>
      </c>
      <c r="S82">
        <v>0.11899999999999999</v>
      </c>
      <c r="T82">
        <v>2.2240000000000002</v>
      </c>
      <c r="U82">
        <v>0.92600000000000005</v>
      </c>
      <c r="V82">
        <v>0</v>
      </c>
      <c r="W82" t="s">
        <v>48</v>
      </c>
      <c r="X82" t="s">
        <v>344</v>
      </c>
      <c r="Y82" t="s">
        <v>48</v>
      </c>
      <c r="Z82">
        <v>0.9</v>
      </c>
      <c r="AA82" t="s">
        <v>345</v>
      </c>
      <c r="AB82" t="s">
        <v>51</v>
      </c>
      <c r="AC82" t="s">
        <v>52</v>
      </c>
      <c r="AD82">
        <v>0</v>
      </c>
      <c r="AE82" t="s">
        <v>52</v>
      </c>
      <c r="AF82">
        <v>0</v>
      </c>
      <c r="AG82" t="s">
        <v>75</v>
      </c>
      <c r="AH82" t="s">
        <v>76</v>
      </c>
      <c r="AI82" t="s">
        <v>55</v>
      </c>
      <c r="AJ82" t="s">
        <v>56</v>
      </c>
    </row>
    <row r="83" spans="1:36" x14ac:dyDescent="0.2">
      <c r="A83" t="s">
        <v>35</v>
      </c>
      <c r="B83" t="s">
        <v>291</v>
      </c>
      <c r="C83">
        <v>2</v>
      </c>
      <c r="D83" t="s">
        <v>327</v>
      </c>
      <c r="E83" t="s">
        <v>236</v>
      </c>
      <c r="F83">
        <v>2.13</v>
      </c>
      <c r="G83" t="s">
        <v>292</v>
      </c>
      <c r="H83" t="s">
        <v>328</v>
      </c>
      <c r="I83" t="s">
        <v>294</v>
      </c>
      <c r="J83" t="s">
        <v>346</v>
      </c>
      <c r="K83">
        <v>18</v>
      </c>
      <c r="L83" t="s">
        <v>103</v>
      </c>
      <c r="M83" t="s">
        <v>44</v>
      </c>
      <c r="N83" t="s">
        <v>45</v>
      </c>
      <c r="O83" t="s">
        <v>59</v>
      </c>
      <c r="P83">
        <v>0</v>
      </c>
      <c r="Q83">
        <v>0</v>
      </c>
      <c r="R83">
        <v>0</v>
      </c>
      <c r="S83">
        <v>0.39500000000000002</v>
      </c>
      <c r="T83">
        <v>3.7770000000000001</v>
      </c>
      <c r="U83">
        <v>3.0110000000000001</v>
      </c>
      <c r="V83">
        <v>0</v>
      </c>
      <c r="W83" t="s">
        <v>48</v>
      </c>
      <c r="X83" t="s">
        <v>347</v>
      </c>
      <c r="Y83" t="s">
        <v>48</v>
      </c>
      <c r="Z83">
        <v>0.9</v>
      </c>
      <c r="AA83" t="s">
        <v>74</v>
      </c>
      <c r="AB83" t="s">
        <v>51</v>
      </c>
      <c r="AC83" t="s">
        <v>52</v>
      </c>
      <c r="AD83">
        <v>0</v>
      </c>
      <c r="AE83" t="s">
        <v>52</v>
      </c>
      <c r="AF83">
        <v>0</v>
      </c>
      <c r="AG83" t="s">
        <v>75</v>
      </c>
      <c r="AH83" t="s">
        <v>76</v>
      </c>
      <c r="AI83" t="s">
        <v>55</v>
      </c>
      <c r="AJ83" t="s">
        <v>56</v>
      </c>
    </row>
    <row r="84" spans="1:36" x14ac:dyDescent="0.2">
      <c r="A84" t="s">
        <v>35</v>
      </c>
      <c r="B84" t="s">
        <v>291</v>
      </c>
      <c r="C84">
        <v>2</v>
      </c>
      <c r="D84" t="s">
        <v>327</v>
      </c>
      <c r="E84" t="s">
        <v>236</v>
      </c>
      <c r="F84">
        <v>2.13</v>
      </c>
      <c r="G84" t="s">
        <v>292</v>
      </c>
      <c r="H84" t="s">
        <v>328</v>
      </c>
      <c r="I84" t="s">
        <v>294</v>
      </c>
      <c r="J84" t="s">
        <v>348</v>
      </c>
      <c r="K84">
        <v>24</v>
      </c>
      <c r="L84" t="s">
        <v>249</v>
      </c>
      <c r="M84" t="s">
        <v>44</v>
      </c>
      <c r="N84" t="s">
        <v>45</v>
      </c>
      <c r="O84" t="s">
        <v>63</v>
      </c>
      <c r="P84">
        <v>0</v>
      </c>
      <c r="Q84">
        <v>0</v>
      </c>
      <c r="R84">
        <v>0</v>
      </c>
      <c r="S84">
        <v>4.9000000000000002E-2</v>
      </c>
      <c r="T84">
        <v>1.425</v>
      </c>
      <c r="U84">
        <v>0.92300000000000004</v>
      </c>
      <c r="V84">
        <v>0</v>
      </c>
      <c r="W84" t="s">
        <v>48</v>
      </c>
      <c r="X84" t="s">
        <v>349</v>
      </c>
      <c r="Y84" t="s">
        <v>48</v>
      </c>
      <c r="Z84">
        <v>0.7</v>
      </c>
      <c r="AA84" t="s">
        <v>50</v>
      </c>
      <c r="AB84" t="s">
        <v>51</v>
      </c>
      <c r="AC84" t="s">
        <v>52</v>
      </c>
      <c r="AD84">
        <v>0</v>
      </c>
      <c r="AE84" t="s">
        <v>52</v>
      </c>
      <c r="AF84">
        <v>0</v>
      </c>
      <c r="AG84" t="s">
        <v>53</v>
      </c>
      <c r="AH84" t="s">
        <v>54</v>
      </c>
      <c r="AI84" t="s">
        <v>55</v>
      </c>
      <c r="AJ84" t="s">
        <v>56</v>
      </c>
    </row>
    <row r="85" spans="1:36" x14ac:dyDescent="0.2">
      <c r="A85" t="s">
        <v>35</v>
      </c>
      <c r="B85" t="s">
        <v>291</v>
      </c>
      <c r="C85">
        <v>2</v>
      </c>
      <c r="D85" t="s">
        <v>327</v>
      </c>
      <c r="E85" t="s">
        <v>236</v>
      </c>
      <c r="F85">
        <v>2.13</v>
      </c>
      <c r="G85" t="s">
        <v>292</v>
      </c>
      <c r="H85" t="s">
        <v>328</v>
      </c>
      <c r="I85" t="s">
        <v>294</v>
      </c>
      <c r="J85" t="s">
        <v>350</v>
      </c>
      <c r="K85">
        <v>35</v>
      </c>
      <c r="L85" t="s">
        <v>249</v>
      </c>
      <c r="M85" t="s">
        <v>44</v>
      </c>
      <c r="N85" t="s">
        <v>45</v>
      </c>
      <c r="O85" t="s">
        <v>63</v>
      </c>
      <c r="P85">
        <v>0</v>
      </c>
      <c r="Q85">
        <v>0</v>
      </c>
      <c r="R85">
        <v>0</v>
      </c>
      <c r="S85">
        <v>0.127</v>
      </c>
      <c r="T85">
        <v>3.7629999999999999</v>
      </c>
      <c r="U85">
        <v>0.38900000000000001</v>
      </c>
      <c r="V85">
        <v>0</v>
      </c>
      <c r="W85" t="s">
        <v>48</v>
      </c>
      <c r="X85" t="s">
        <v>351</v>
      </c>
      <c r="Y85" t="s">
        <v>48</v>
      </c>
      <c r="Z85">
        <v>0.9</v>
      </c>
      <c r="AA85" t="s">
        <v>132</v>
      </c>
      <c r="AB85" t="s">
        <v>51</v>
      </c>
      <c r="AC85" t="s">
        <v>52</v>
      </c>
      <c r="AD85">
        <v>0</v>
      </c>
      <c r="AE85" t="s">
        <v>52</v>
      </c>
      <c r="AF85">
        <v>0</v>
      </c>
      <c r="AG85" t="s">
        <v>133</v>
      </c>
      <c r="AH85">
        <v>0</v>
      </c>
      <c r="AI85" t="s">
        <v>55</v>
      </c>
      <c r="AJ85" t="s">
        <v>56</v>
      </c>
    </row>
    <row r="86" spans="1:36" x14ac:dyDescent="0.2">
      <c r="A86" t="s">
        <v>35</v>
      </c>
      <c r="B86" t="s">
        <v>291</v>
      </c>
      <c r="C86">
        <v>2</v>
      </c>
      <c r="D86" t="s">
        <v>327</v>
      </c>
      <c r="E86" t="s">
        <v>236</v>
      </c>
      <c r="F86">
        <v>2.13</v>
      </c>
      <c r="G86" t="s">
        <v>292</v>
      </c>
      <c r="H86" t="s">
        <v>328</v>
      </c>
      <c r="I86" t="s">
        <v>294</v>
      </c>
      <c r="J86" t="s">
        <v>352</v>
      </c>
      <c r="K86">
        <v>7</v>
      </c>
      <c r="L86" t="s">
        <v>58</v>
      </c>
      <c r="M86" t="s">
        <v>44</v>
      </c>
      <c r="N86" t="s">
        <v>45</v>
      </c>
      <c r="O86" t="s">
        <v>59</v>
      </c>
      <c r="P86">
        <v>0</v>
      </c>
      <c r="Q86">
        <v>0</v>
      </c>
      <c r="R86">
        <v>0</v>
      </c>
      <c r="S86">
        <v>0.23899999999999999</v>
      </c>
      <c r="T86">
        <v>1.911</v>
      </c>
      <c r="U86">
        <v>0.50900000000000001</v>
      </c>
      <c r="V86">
        <v>0</v>
      </c>
      <c r="W86" t="s">
        <v>48</v>
      </c>
      <c r="X86" t="s">
        <v>353</v>
      </c>
      <c r="Y86" t="s">
        <v>48</v>
      </c>
      <c r="Z86">
        <v>0.9</v>
      </c>
      <c r="AA86" t="s">
        <v>354</v>
      </c>
      <c r="AB86" t="s">
        <v>262</v>
      </c>
      <c r="AC86">
        <v>0</v>
      </c>
      <c r="AD86" t="s">
        <v>263</v>
      </c>
      <c r="AE86">
        <v>0</v>
      </c>
      <c r="AF86" t="s">
        <v>264</v>
      </c>
      <c r="AG86" t="s">
        <v>114</v>
      </c>
      <c r="AH86">
        <v>0</v>
      </c>
      <c r="AI86" t="s">
        <v>83</v>
      </c>
      <c r="AJ86" t="s">
        <v>98</v>
      </c>
    </row>
    <row r="87" spans="1:36" x14ac:dyDescent="0.2">
      <c r="A87" t="s">
        <v>35</v>
      </c>
      <c r="B87" t="s">
        <v>291</v>
      </c>
      <c r="C87">
        <v>2</v>
      </c>
      <c r="D87" t="s">
        <v>327</v>
      </c>
      <c r="E87" t="s">
        <v>236</v>
      </c>
      <c r="F87">
        <v>2.13</v>
      </c>
      <c r="G87" t="s">
        <v>292</v>
      </c>
      <c r="H87" t="s">
        <v>328</v>
      </c>
      <c r="I87" t="s">
        <v>294</v>
      </c>
      <c r="J87" t="s">
        <v>355</v>
      </c>
      <c r="K87">
        <v>33</v>
      </c>
      <c r="L87" t="s">
        <v>124</v>
      </c>
      <c r="M87" t="s">
        <v>44</v>
      </c>
      <c r="N87" t="s">
        <v>45</v>
      </c>
      <c r="O87" t="s">
        <v>46</v>
      </c>
      <c r="P87">
        <v>0</v>
      </c>
      <c r="Q87">
        <v>0</v>
      </c>
      <c r="R87">
        <v>0</v>
      </c>
      <c r="S87">
        <v>6.3E-2</v>
      </c>
      <c r="T87">
        <v>2.1760000000000002</v>
      </c>
      <c r="U87">
        <v>0.56399999999999995</v>
      </c>
      <c r="V87">
        <v>0</v>
      </c>
      <c r="W87" t="s">
        <v>48</v>
      </c>
      <c r="X87" t="s">
        <v>356</v>
      </c>
      <c r="Y87" t="s">
        <v>48</v>
      </c>
      <c r="Z87">
        <v>0.9</v>
      </c>
      <c r="AA87" t="s">
        <v>50</v>
      </c>
      <c r="AB87" t="s">
        <v>51</v>
      </c>
      <c r="AC87" t="s">
        <v>52</v>
      </c>
      <c r="AD87">
        <v>0</v>
      </c>
      <c r="AE87" t="s">
        <v>52</v>
      </c>
      <c r="AF87">
        <v>0</v>
      </c>
      <c r="AG87" t="s">
        <v>53</v>
      </c>
      <c r="AH87" t="s">
        <v>54</v>
      </c>
      <c r="AI87" t="s">
        <v>55</v>
      </c>
      <c r="AJ87" t="s">
        <v>56</v>
      </c>
    </row>
    <row r="88" spans="1:36" x14ac:dyDescent="0.2">
      <c r="A88" t="s">
        <v>35</v>
      </c>
      <c r="B88" t="s">
        <v>291</v>
      </c>
      <c r="C88">
        <v>2</v>
      </c>
      <c r="D88" t="s">
        <v>327</v>
      </c>
      <c r="E88" t="s">
        <v>236</v>
      </c>
      <c r="F88">
        <v>2.13</v>
      </c>
      <c r="G88" t="s">
        <v>292</v>
      </c>
      <c r="H88" t="s">
        <v>328</v>
      </c>
      <c r="I88" t="s">
        <v>294</v>
      </c>
      <c r="J88" t="s">
        <v>357</v>
      </c>
      <c r="K88">
        <v>38</v>
      </c>
      <c r="L88" t="s">
        <v>62</v>
      </c>
      <c r="M88" t="s">
        <v>44</v>
      </c>
      <c r="N88" t="s">
        <v>45</v>
      </c>
      <c r="O88" t="s">
        <v>63</v>
      </c>
      <c r="P88">
        <v>0</v>
      </c>
      <c r="Q88" t="s">
        <v>358</v>
      </c>
      <c r="R88">
        <v>0</v>
      </c>
      <c r="S88">
        <v>0.57199999999999995</v>
      </c>
      <c r="T88">
        <v>7.4909999999999997</v>
      </c>
      <c r="U88">
        <v>1.252</v>
      </c>
      <c r="V88">
        <v>0</v>
      </c>
      <c r="W88" t="s">
        <v>48</v>
      </c>
      <c r="X88" t="s">
        <v>359</v>
      </c>
      <c r="Y88" t="s">
        <v>48</v>
      </c>
      <c r="Z88">
        <v>0.8</v>
      </c>
      <c r="AA88" t="s">
        <v>132</v>
      </c>
      <c r="AB88" t="s">
        <v>51</v>
      </c>
      <c r="AC88" t="s">
        <v>52</v>
      </c>
      <c r="AD88">
        <v>0</v>
      </c>
      <c r="AE88" t="s">
        <v>52</v>
      </c>
      <c r="AF88">
        <v>0</v>
      </c>
      <c r="AG88" t="s">
        <v>133</v>
      </c>
      <c r="AH88">
        <v>0</v>
      </c>
      <c r="AI88" t="s">
        <v>55</v>
      </c>
      <c r="AJ88" t="s">
        <v>56</v>
      </c>
    </row>
    <row r="89" spans="1:36" x14ac:dyDescent="0.2">
      <c r="A89" t="s">
        <v>35</v>
      </c>
      <c r="B89" t="s">
        <v>291</v>
      </c>
      <c r="C89">
        <v>3</v>
      </c>
      <c r="D89" t="s">
        <v>360</v>
      </c>
      <c r="E89" t="s">
        <v>68</v>
      </c>
      <c r="F89">
        <v>0.87</v>
      </c>
      <c r="G89" t="s">
        <v>292</v>
      </c>
      <c r="H89" t="s">
        <v>361</v>
      </c>
      <c r="I89" t="s">
        <v>294</v>
      </c>
      <c r="J89" t="s">
        <v>362</v>
      </c>
      <c r="K89">
        <v>32</v>
      </c>
      <c r="L89" t="s">
        <v>62</v>
      </c>
      <c r="M89" t="s">
        <v>44</v>
      </c>
      <c r="N89" t="s">
        <v>45</v>
      </c>
      <c r="O89" t="s">
        <v>63</v>
      </c>
      <c r="P89">
        <v>0</v>
      </c>
      <c r="Q89">
        <v>0</v>
      </c>
      <c r="R89">
        <v>0</v>
      </c>
      <c r="S89">
        <v>0.11700000000000001</v>
      </c>
      <c r="T89">
        <v>2.0710000000000002</v>
      </c>
      <c r="U89">
        <v>0.97899999999999998</v>
      </c>
      <c r="V89">
        <v>0</v>
      </c>
      <c r="W89" t="s">
        <v>48</v>
      </c>
      <c r="X89" t="s">
        <v>363</v>
      </c>
      <c r="Y89" t="s">
        <v>48</v>
      </c>
      <c r="Z89">
        <v>0.8</v>
      </c>
      <c r="AA89" t="s">
        <v>261</v>
      </c>
      <c r="AB89" t="s">
        <v>262</v>
      </c>
      <c r="AC89">
        <v>0</v>
      </c>
      <c r="AD89" t="s">
        <v>263</v>
      </c>
      <c r="AE89">
        <v>0</v>
      </c>
      <c r="AF89" t="s">
        <v>264</v>
      </c>
      <c r="AG89" t="s">
        <v>114</v>
      </c>
      <c r="AH89">
        <v>0</v>
      </c>
      <c r="AI89" t="s">
        <v>83</v>
      </c>
      <c r="AJ89" t="s">
        <v>98</v>
      </c>
    </row>
    <row r="90" spans="1:36" x14ac:dyDescent="0.2">
      <c r="A90" t="s">
        <v>35</v>
      </c>
      <c r="B90" t="s">
        <v>291</v>
      </c>
      <c r="C90">
        <v>3</v>
      </c>
      <c r="D90" t="s">
        <v>360</v>
      </c>
      <c r="E90" t="s">
        <v>68</v>
      </c>
      <c r="F90">
        <v>0.87</v>
      </c>
      <c r="G90" t="s">
        <v>292</v>
      </c>
      <c r="H90" t="s">
        <v>361</v>
      </c>
      <c r="I90" t="s">
        <v>294</v>
      </c>
      <c r="J90" t="s">
        <v>364</v>
      </c>
      <c r="K90">
        <v>3</v>
      </c>
      <c r="L90" t="s">
        <v>58</v>
      </c>
      <c r="M90" t="s">
        <v>44</v>
      </c>
      <c r="N90" t="s">
        <v>45</v>
      </c>
      <c r="O90" t="s">
        <v>59</v>
      </c>
      <c r="P90">
        <v>0</v>
      </c>
      <c r="Q90">
        <v>0</v>
      </c>
      <c r="R90">
        <v>0</v>
      </c>
      <c r="S90">
        <v>5.0999999999999997E-2</v>
      </c>
      <c r="T90">
        <v>1.6779999999999999</v>
      </c>
      <c r="U90">
        <v>0.35099999999999998</v>
      </c>
      <c r="V90">
        <v>0</v>
      </c>
      <c r="W90" t="s">
        <v>48</v>
      </c>
      <c r="X90" t="s">
        <v>365</v>
      </c>
      <c r="Y90" t="s">
        <v>48</v>
      </c>
      <c r="Z90">
        <v>0.9</v>
      </c>
      <c r="AA90" t="s">
        <v>50</v>
      </c>
      <c r="AB90" t="s">
        <v>51</v>
      </c>
      <c r="AC90" t="s">
        <v>52</v>
      </c>
      <c r="AD90">
        <v>0</v>
      </c>
      <c r="AE90" t="s">
        <v>52</v>
      </c>
      <c r="AF90">
        <v>0</v>
      </c>
      <c r="AG90" t="s">
        <v>53</v>
      </c>
      <c r="AH90" t="s">
        <v>54</v>
      </c>
      <c r="AI90" t="s">
        <v>55</v>
      </c>
      <c r="AJ90" t="s">
        <v>56</v>
      </c>
    </row>
    <row r="91" spans="1:36" x14ac:dyDescent="0.2">
      <c r="A91" t="s">
        <v>35</v>
      </c>
      <c r="B91" t="s">
        <v>291</v>
      </c>
      <c r="C91">
        <v>3</v>
      </c>
      <c r="D91" t="s">
        <v>360</v>
      </c>
      <c r="E91" t="s">
        <v>68</v>
      </c>
      <c r="F91">
        <v>0.87</v>
      </c>
      <c r="G91" t="s">
        <v>292</v>
      </c>
      <c r="H91" t="s">
        <v>361</v>
      </c>
      <c r="I91" t="s">
        <v>294</v>
      </c>
      <c r="J91" t="s">
        <v>366</v>
      </c>
      <c r="K91">
        <v>11</v>
      </c>
      <c r="L91" t="s">
        <v>58</v>
      </c>
      <c r="M91" t="s">
        <v>44</v>
      </c>
      <c r="N91" t="s">
        <v>45</v>
      </c>
      <c r="O91" t="s">
        <v>59</v>
      </c>
      <c r="P91">
        <v>0</v>
      </c>
      <c r="Q91">
        <v>0</v>
      </c>
      <c r="R91">
        <v>0</v>
      </c>
      <c r="S91">
        <v>3.5000000000000003E-2</v>
      </c>
      <c r="T91">
        <v>0.57899999999999996</v>
      </c>
      <c r="U91">
        <v>0.35599999999999998</v>
      </c>
      <c r="V91">
        <v>0</v>
      </c>
      <c r="W91" t="s">
        <v>48</v>
      </c>
      <c r="X91" t="s">
        <v>367</v>
      </c>
      <c r="Y91" t="s">
        <v>48</v>
      </c>
      <c r="Z91">
        <v>0.9</v>
      </c>
      <c r="AA91" t="s">
        <v>50</v>
      </c>
      <c r="AB91" t="s">
        <v>51</v>
      </c>
      <c r="AC91" t="s">
        <v>52</v>
      </c>
      <c r="AD91">
        <v>0</v>
      </c>
      <c r="AE91" t="s">
        <v>52</v>
      </c>
      <c r="AF91">
        <v>0</v>
      </c>
      <c r="AG91" t="s">
        <v>53</v>
      </c>
      <c r="AH91" t="s">
        <v>54</v>
      </c>
      <c r="AI91" t="s">
        <v>55</v>
      </c>
      <c r="AJ91" t="s">
        <v>56</v>
      </c>
    </row>
    <row r="92" spans="1:36" x14ac:dyDescent="0.2">
      <c r="A92" t="s">
        <v>35</v>
      </c>
      <c r="B92" t="s">
        <v>291</v>
      </c>
      <c r="C92">
        <v>3</v>
      </c>
      <c r="D92" t="s">
        <v>360</v>
      </c>
      <c r="E92" t="s">
        <v>68</v>
      </c>
      <c r="F92">
        <v>0.87</v>
      </c>
      <c r="G92" t="s">
        <v>292</v>
      </c>
      <c r="H92" t="s">
        <v>361</v>
      </c>
      <c r="I92" t="s">
        <v>294</v>
      </c>
      <c r="J92" t="s">
        <v>368</v>
      </c>
      <c r="K92">
        <v>20</v>
      </c>
      <c r="L92" t="s">
        <v>103</v>
      </c>
      <c r="M92" t="s">
        <v>44</v>
      </c>
      <c r="N92" t="s">
        <v>45</v>
      </c>
      <c r="O92" t="s">
        <v>59</v>
      </c>
      <c r="P92">
        <v>0</v>
      </c>
      <c r="Q92">
        <v>0</v>
      </c>
      <c r="R92">
        <v>0</v>
      </c>
      <c r="S92">
        <v>0.23499999999999999</v>
      </c>
      <c r="T92">
        <v>1.601</v>
      </c>
      <c r="U92">
        <v>0.91</v>
      </c>
      <c r="V92">
        <v>0</v>
      </c>
      <c r="W92" t="s">
        <v>48</v>
      </c>
      <c r="X92" t="s">
        <v>369</v>
      </c>
      <c r="Y92" t="s">
        <v>48</v>
      </c>
      <c r="Z92">
        <v>0.4</v>
      </c>
      <c r="AA92" t="s">
        <v>370</v>
      </c>
      <c r="AB92" t="s">
        <v>280</v>
      </c>
      <c r="AC92">
        <v>0</v>
      </c>
      <c r="AD92" t="s">
        <v>97</v>
      </c>
      <c r="AE92">
        <v>0</v>
      </c>
      <c r="AF92" t="s">
        <v>281</v>
      </c>
      <c r="AG92" t="s">
        <v>114</v>
      </c>
      <c r="AH92">
        <v>0</v>
      </c>
      <c r="AI92" t="s">
        <v>83</v>
      </c>
      <c r="AJ92" t="s">
        <v>84</v>
      </c>
    </row>
    <row r="93" spans="1:36" x14ac:dyDescent="0.2">
      <c r="A93" t="s">
        <v>35</v>
      </c>
      <c r="B93" t="s">
        <v>291</v>
      </c>
      <c r="C93">
        <v>3</v>
      </c>
      <c r="D93" t="s">
        <v>360</v>
      </c>
      <c r="E93" t="s">
        <v>68</v>
      </c>
      <c r="F93">
        <v>0.87</v>
      </c>
      <c r="G93" t="s">
        <v>292</v>
      </c>
      <c r="H93" t="s">
        <v>361</v>
      </c>
      <c r="I93" t="s">
        <v>294</v>
      </c>
      <c r="J93" t="s">
        <v>371</v>
      </c>
      <c r="K93">
        <v>4</v>
      </c>
      <c r="L93" t="s">
        <v>58</v>
      </c>
      <c r="M93" t="s">
        <v>44</v>
      </c>
      <c r="N93" t="s">
        <v>45</v>
      </c>
      <c r="O93" t="s">
        <v>59</v>
      </c>
      <c r="P93">
        <v>0</v>
      </c>
      <c r="Q93">
        <v>0</v>
      </c>
      <c r="R93">
        <v>0</v>
      </c>
      <c r="S93">
        <v>1.85E-4</v>
      </c>
      <c r="T93">
        <v>1.9219999999999999</v>
      </c>
      <c r="U93">
        <v>0.27300000000000002</v>
      </c>
      <c r="V93">
        <v>2.1800000000000002</v>
      </c>
      <c r="W93" t="s">
        <v>48</v>
      </c>
      <c r="X93" t="s">
        <v>372</v>
      </c>
      <c r="Y93" t="s">
        <v>48</v>
      </c>
      <c r="Z93">
        <v>0.9</v>
      </c>
      <c r="AA93" t="s">
        <v>89</v>
      </c>
      <c r="AB93" t="s">
        <v>90</v>
      </c>
      <c r="AC93">
        <v>0</v>
      </c>
      <c r="AD93" t="s">
        <v>91</v>
      </c>
      <c r="AE93">
        <v>0</v>
      </c>
      <c r="AF93" t="s">
        <v>92</v>
      </c>
      <c r="AG93" t="s">
        <v>75</v>
      </c>
      <c r="AH93" t="s">
        <v>93</v>
      </c>
      <c r="AI93" t="s">
        <v>55</v>
      </c>
      <c r="AJ93" t="s">
        <v>56</v>
      </c>
    </row>
    <row r="94" spans="1:36" x14ac:dyDescent="0.2">
      <c r="A94" t="s">
        <v>35</v>
      </c>
      <c r="B94" t="s">
        <v>291</v>
      </c>
      <c r="C94">
        <v>3</v>
      </c>
      <c r="D94" t="s">
        <v>360</v>
      </c>
      <c r="E94" t="s">
        <v>68</v>
      </c>
      <c r="F94">
        <v>0.87</v>
      </c>
      <c r="G94" t="s">
        <v>292</v>
      </c>
      <c r="H94" t="s">
        <v>361</v>
      </c>
      <c r="I94" t="s">
        <v>294</v>
      </c>
      <c r="J94" t="s">
        <v>373</v>
      </c>
      <c r="K94">
        <v>13</v>
      </c>
      <c r="L94" t="s">
        <v>58</v>
      </c>
      <c r="M94" t="s">
        <v>44</v>
      </c>
      <c r="N94" t="s">
        <v>45</v>
      </c>
      <c r="O94" t="s">
        <v>59</v>
      </c>
      <c r="P94">
        <v>0</v>
      </c>
      <c r="Q94">
        <v>0</v>
      </c>
      <c r="R94">
        <v>0</v>
      </c>
      <c r="S94">
        <v>1E-3</v>
      </c>
      <c r="T94">
        <v>2.4830000000000001</v>
      </c>
      <c r="U94">
        <v>1.222</v>
      </c>
      <c r="V94">
        <v>17.728999999999999</v>
      </c>
      <c r="W94" t="s">
        <v>48</v>
      </c>
      <c r="X94" t="s">
        <v>374</v>
      </c>
      <c r="Y94" t="s">
        <v>48</v>
      </c>
      <c r="Z94">
        <v>0.8</v>
      </c>
      <c r="AA94" t="s">
        <v>74</v>
      </c>
      <c r="AB94" t="s">
        <v>51</v>
      </c>
      <c r="AC94" t="s">
        <v>52</v>
      </c>
      <c r="AD94">
        <v>0</v>
      </c>
      <c r="AE94" t="s">
        <v>52</v>
      </c>
      <c r="AF94">
        <v>0</v>
      </c>
      <c r="AG94" t="s">
        <v>75</v>
      </c>
      <c r="AH94" t="s">
        <v>76</v>
      </c>
      <c r="AI94" t="s">
        <v>55</v>
      </c>
      <c r="AJ94" t="s">
        <v>56</v>
      </c>
    </row>
    <row r="95" spans="1:36" x14ac:dyDescent="0.2">
      <c r="A95" t="s">
        <v>35</v>
      </c>
      <c r="B95" t="s">
        <v>291</v>
      </c>
      <c r="C95">
        <v>3</v>
      </c>
      <c r="D95" t="s">
        <v>360</v>
      </c>
      <c r="E95" t="s">
        <v>68</v>
      </c>
      <c r="F95">
        <v>0.87</v>
      </c>
      <c r="G95" t="s">
        <v>292</v>
      </c>
      <c r="H95" t="s">
        <v>361</v>
      </c>
      <c r="I95" t="s">
        <v>294</v>
      </c>
      <c r="J95" t="s">
        <v>375</v>
      </c>
      <c r="K95">
        <v>1</v>
      </c>
      <c r="L95" t="s">
        <v>124</v>
      </c>
      <c r="M95" t="s">
        <v>44</v>
      </c>
      <c r="N95" t="s">
        <v>45</v>
      </c>
      <c r="O95" t="s">
        <v>46</v>
      </c>
      <c r="P95">
        <v>0</v>
      </c>
      <c r="Q95">
        <v>0</v>
      </c>
      <c r="R95">
        <v>0</v>
      </c>
      <c r="S95">
        <v>5.5500000000000005E-4</v>
      </c>
      <c r="T95">
        <v>2.0209999999999999</v>
      </c>
      <c r="U95">
        <v>1.4119999999999999</v>
      </c>
      <c r="V95">
        <v>7.3810000000000002</v>
      </c>
      <c r="W95" t="s">
        <v>48</v>
      </c>
      <c r="X95" t="s">
        <v>376</v>
      </c>
      <c r="Y95" t="s">
        <v>48</v>
      </c>
      <c r="Z95">
        <v>0.8</v>
      </c>
      <c r="AA95" t="s">
        <v>284</v>
      </c>
      <c r="AB95" t="s">
        <v>90</v>
      </c>
      <c r="AC95">
        <v>0</v>
      </c>
      <c r="AD95" t="s">
        <v>91</v>
      </c>
      <c r="AE95">
        <v>0</v>
      </c>
      <c r="AF95" t="s">
        <v>92</v>
      </c>
      <c r="AG95" t="s">
        <v>285</v>
      </c>
      <c r="AH95" t="s">
        <v>286</v>
      </c>
      <c r="AI95" t="s">
        <v>55</v>
      </c>
      <c r="AJ95" t="s">
        <v>56</v>
      </c>
    </row>
    <row r="96" spans="1:36" x14ac:dyDescent="0.2">
      <c r="A96" t="s">
        <v>35</v>
      </c>
      <c r="B96" t="s">
        <v>291</v>
      </c>
      <c r="C96">
        <v>3</v>
      </c>
      <c r="D96" t="s">
        <v>360</v>
      </c>
      <c r="E96" t="s">
        <v>68</v>
      </c>
      <c r="F96">
        <v>0.87</v>
      </c>
      <c r="G96" t="s">
        <v>292</v>
      </c>
      <c r="H96" t="s">
        <v>361</v>
      </c>
      <c r="I96" t="s">
        <v>294</v>
      </c>
      <c r="J96" t="s">
        <v>377</v>
      </c>
      <c r="K96">
        <v>9</v>
      </c>
      <c r="L96" t="s">
        <v>124</v>
      </c>
      <c r="M96" t="s">
        <v>44</v>
      </c>
      <c r="N96" t="s">
        <v>45</v>
      </c>
      <c r="O96" t="s">
        <v>46</v>
      </c>
      <c r="P96">
        <v>0</v>
      </c>
      <c r="Q96">
        <v>0</v>
      </c>
      <c r="R96">
        <v>0</v>
      </c>
      <c r="S96">
        <v>2.4699999999999999E-4</v>
      </c>
      <c r="T96">
        <v>0.91600000000000004</v>
      </c>
      <c r="U96">
        <v>0.59399999999999997</v>
      </c>
      <c r="V96">
        <v>2.5070000000000001</v>
      </c>
      <c r="W96" t="s">
        <v>48</v>
      </c>
      <c r="X96" t="s">
        <v>378</v>
      </c>
      <c r="Y96" t="s">
        <v>48</v>
      </c>
      <c r="Z96">
        <v>0.8</v>
      </c>
      <c r="AA96" t="s">
        <v>173</v>
      </c>
      <c r="AB96" t="s">
        <v>51</v>
      </c>
      <c r="AC96" t="s">
        <v>52</v>
      </c>
      <c r="AD96">
        <v>0</v>
      </c>
      <c r="AE96" t="s">
        <v>52</v>
      </c>
      <c r="AF96">
        <v>0</v>
      </c>
      <c r="AG96" t="s">
        <v>53</v>
      </c>
      <c r="AH96" t="s">
        <v>54</v>
      </c>
      <c r="AI96" t="s">
        <v>55</v>
      </c>
      <c r="AJ96" t="s">
        <v>56</v>
      </c>
    </row>
    <row r="97" spans="1:36" x14ac:dyDescent="0.2">
      <c r="A97" t="s">
        <v>35</v>
      </c>
      <c r="B97" t="s">
        <v>291</v>
      </c>
      <c r="C97">
        <v>3</v>
      </c>
      <c r="D97" t="s">
        <v>360</v>
      </c>
      <c r="E97" t="s">
        <v>68</v>
      </c>
      <c r="F97">
        <v>0.87</v>
      </c>
      <c r="G97" t="s">
        <v>292</v>
      </c>
      <c r="H97" t="s">
        <v>361</v>
      </c>
      <c r="I97" t="s">
        <v>294</v>
      </c>
      <c r="J97" t="s">
        <v>379</v>
      </c>
      <c r="K97">
        <v>19</v>
      </c>
      <c r="L97" t="s">
        <v>62</v>
      </c>
      <c r="M97" t="s">
        <v>44</v>
      </c>
      <c r="N97" t="s">
        <v>45</v>
      </c>
      <c r="O97" t="s">
        <v>63</v>
      </c>
      <c r="P97">
        <v>0</v>
      </c>
      <c r="Q97">
        <v>0</v>
      </c>
      <c r="R97">
        <v>0</v>
      </c>
      <c r="S97">
        <v>5.5500000000000005E-4</v>
      </c>
      <c r="T97">
        <v>1.5269999999999999</v>
      </c>
      <c r="U97">
        <v>0.96099999999999997</v>
      </c>
      <c r="V97">
        <v>7.4720000000000004</v>
      </c>
      <c r="W97" t="s">
        <v>48</v>
      </c>
      <c r="X97" t="s">
        <v>380</v>
      </c>
      <c r="Y97" t="s">
        <v>48</v>
      </c>
      <c r="Z97">
        <v>0.9</v>
      </c>
      <c r="AA97" t="s">
        <v>173</v>
      </c>
      <c r="AB97" t="s">
        <v>51</v>
      </c>
      <c r="AC97" t="s">
        <v>52</v>
      </c>
      <c r="AD97">
        <v>0</v>
      </c>
      <c r="AE97" t="s">
        <v>52</v>
      </c>
      <c r="AF97">
        <v>0</v>
      </c>
      <c r="AG97" t="s">
        <v>53</v>
      </c>
      <c r="AH97" t="s">
        <v>54</v>
      </c>
      <c r="AI97" t="s">
        <v>55</v>
      </c>
      <c r="AJ97" t="s">
        <v>56</v>
      </c>
    </row>
    <row r="98" spans="1:36" x14ac:dyDescent="0.2">
      <c r="A98" t="s">
        <v>35</v>
      </c>
      <c r="B98" t="s">
        <v>291</v>
      </c>
      <c r="C98">
        <v>3</v>
      </c>
      <c r="D98" t="s">
        <v>360</v>
      </c>
      <c r="E98" t="s">
        <v>68</v>
      </c>
      <c r="F98">
        <v>0.87</v>
      </c>
      <c r="G98" t="s">
        <v>292</v>
      </c>
      <c r="H98" t="s">
        <v>361</v>
      </c>
      <c r="I98" t="s">
        <v>294</v>
      </c>
      <c r="J98" t="s">
        <v>381</v>
      </c>
      <c r="K98">
        <v>23</v>
      </c>
      <c r="L98" t="s">
        <v>249</v>
      </c>
      <c r="M98" t="s">
        <v>44</v>
      </c>
      <c r="N98" t="s">
        <v>45</v>
      </c>
      <c r="O98" t="s">
        <v>63</v>
      </c>
      <c r="P98">
        <v>0</v>
      </c>
      <c r="Q98">
        <v>0</v>
      </c>
      <c r="R98">
        <v>0</v>
      </c>
      <c r="S98">
        <v>2.4699999999999999E-4</v>
      </c>
      <c r="T98">
        <v>1.395</v>
      </c>
      <c r="U98">
        <v>0.92</v>
      </c>
      <c r="V98">
        <v>3.3759999999999999</v>
      </c>
      <c r="W98" t="s">
        <v>48</v>
      </c>
      <c r="X98" t="s">
        <v>382</v>
      </c>
      <c r="Y98" t="s">
        <v>48</v>
      </c>
      <c r="Z98">
        <v>0.9</v>
      </c>
      <c r="AA98" t="s">
        <v>50</v>
      </c>
      <c r="AB98" t="s">
        <v>51</v>
      </c>
      <c r="AC98" t="s">
        <v>52</v>
      </c>
      <c r="AD98">
        <v>0</v>
      </c>
      <c r="AE98" t="s">
        <v>52</v>
      </c>
      <c r="AF98">
        <v>0</v>
      </c>
      <c r="AG98" t="s">
        <v>53</v>
      </c>
      <c r="AH98" t="s">
        <v>54</v>
      </c>
      <c r="AI98" t="s">
        <v>55</v>
      </c>
      <c r="AJ98" t="s">
        <v>56</v>
      </c>
    </row>
    <row r="99" spans="1:36" x14ac:dyDescent="0.2">
      <c r="A99" t="s">
        <v>35</v>
      </c>
      <c r="B99" t="s">
        <v>291</v>
      </c>
      <c r="C99">
        <v>3</v>
      </c>
      <c r="D99" t="s">
        <v>360</v>
      </c>
      <c r="E99" t="s">
        <v>68</v>
      </c>
      <c r="F99">
        <v>0.87</v>
      </c>
      <c r="G99" t="s">
        <v>292</v>
      </c>
      <c r="H99" t="s">
        <v>361</v>
      </c>
      <c r="I99" t="s">
        <v>294</v>
      </c>
      <c r="J99" t="s">
        <v>383</v>
      </c>
      <c r="K99">
        <v>30</v>
      </c>
      <c r="L99" t="s">
        <v>58</v>
      </c>
      <c r="M99" t="s">
        <v>44</v>
      </c>
      <c r="N99" t="s">
        <v>45</v>
      </c>
      <c r="O99" t="s">
        <v>59</v>
      </c>
      <c r="P99">
        <v>0</v>
      </c>
      <c r="Q99">
        <v>0</v>
      </c>
      <c r="R99">
        <v>0</v>
      </c>
      <c r="S99">
        <v>2.4699999999999999E-4</v>
      </c>
      <c r="T99">
        <v>1.4890000000000001</v>
      </c>
      <c r="U99">
        <v>0.52100000000000002</v>
      </c>
      <c r="V99">
        <v>2.504</v>
      </c>
      <c r="W99" t="s">
        <v>48</v>
      </c>
      <c r="X99" t="s">
        <v>384</v>
      </c>
      <c r="Y99" t="s">
        <v>48</v>
      </c>
      <c r="Z99">
        <v>0.4</v>
      </c>
      <c r="AA99" t="s">
        <v>385</v>
      </c>
      <c r="AB99" t="s">
        <v>51</v>
      </c>
      <c r="AC99" t="s">
        <v>52</v>
      </c>
      <c r="AD99">
        <v>0</v>
      </c>
      <c r="AE99" t="s">
        <v>52</v>
      </c>
      <c r="AF99">
        <v>0</v>
      </c>
      <c r="AG99" t="s">
        <v>386</v>
      </c>
      <c r="AH99">
        <v>0</v>
      </c>
      <c r="AI99" t="s">
        <v>55</v>
      </c>
      <c r="AJ99" t="s">
        <v>84</v>
      </c>
    </row>
    <row r="100" spans="1:36" x14ac:dyDescent="0.2">
      <c r="A100" t="s">
        <v>35</v>
      </c>
      <c r="B100" t="s">
        <v>291</v>
      </c>
      <c r="C100">
        <v>3</v>
      </c>
      <c r="D100" t="s">
        <v>360</v>
      </c>
      <c r="E100" t="s">
        <v>68</v>
      </c>
      <c r="F100">
        <v>0.87</v>
      </c>
      <c r="G100" t="s">
        <v>292</v>
      </c>
      <c r="H100" t="s">
        <v>361</v>
      </c>
      <c r="I100" t="s">
        <v>294</v>
      </c>
      <c r="J100" t="s">
        <v>387</v>
      </c>
      <c r="K100">
        <v>6</v>
      </c>
      <c r="L100" t="s">
        <v>71</v>
      </c>
      <c r="M100" t="s">
        <v>44</v>
      </c>
      <c r="N100" t="s">
        <v>45</v>
      </c>
      <c r="O100" t="s">
        <v>72</v>
      </c>
      <c r="P100">
        <v>0</v>
      </c>
      <c r="Q100">
        <v>0</v>
      </c>
      <c r="R100">
        <v>0</v>
      </c>
      <c r="S100">
        <v>2.4699999999999999E-4</v>
      </c>
      <c r="T100">
        <v>2.1120000000000001</v>
      </c>
      <c r="U100">
        <v>1.024</v>
      </c>
      <c r="V100">
        <v>3.1859999999999999</v>
      </c>
      <c r="W100" t="s">
        <v>48</v>
      </c>
      <c r="X100" t="s">
        <v>388</v>
      </c>
      <c r="Y100" t="s">
        <v>48</v>
      </c>
      <c r="Z100">
        <v>0.9</v>
      </c>
      <c r="AA100" t="s">
        <v>50</v>
      </c>
      <c r="AB100" t="s">
        <v>51</v>
      </c>
      <c r="AC100" t="s">
        <v>52</v>
      </c>
      <c r="AD100">
        <v>0</v>
      </c>
      <c r="AE100" t="s">
        <v>52</v>
      </c>
      <c r="AF100">
        <v>0</v>
      </c>
      <c r="AG100" t="s">
        <v>53</v>
      </c>
      <c r="AH100" t="s">
        <v>54</v>
      </c>
      <c r="AI100" t="s">
        <v>55</v>
      </c>
      <c r="AJ100" t="s">
        <v>56</v>
      </c>
    </row>
    <row r="101" spans="1:36" x14ac:dyDescent="0.2">
      <c r="A101" t="s">
        <v>35</v>
      </c>
      <c r="B101" t="s">
        <v>291</v>
      </c>
      <c r="C101">
        <v>3</v>
      </c>
      <c r="D101" t="s">
        <v>360</v>
      </c>
      <c r="E101" t="s">
        <v>68</v>
      </c>
      <c r="F101">
        <v>0.87</v>
      </c>
      <c r="G101" t="s">
        <v>292</v>
      </c>
      <c r="H101" t="s">
        <v>361</v>
      </c>
      <c r="I101" t="s">
        <v>294</v>
      </c>
      <c r="J101" t="s">
        <v>389</v>
      </c>
      <c r="K101">
        <v>9</v>
      </c>
      <c r="L101" t="s">
        <v>71</v>
      </c>
      <c r="M101" t="s">
        <v>44</v>
      </c>
      <c r="N101" t="s">
        <v>45</v>
      </c>
      <c r="O101" t="s">
        <v>72</v>
      </c>
      <c r="P101">
        <v>0</v>
      </c>
      <c r="Q101">
        <v>0</v>
      </c>
      <c r="R101">
        <v>0</v>
      </c>
      <c r="S101">
        <v>3.0800000000000001E-4</v>
      </c>
      <c r="T101">
        <v>2.859</v>
      </c>
      <c r="U101">
        <v>0.56399999999999995</v>
      </c>
      <c r="V101">
        <v>3.3010000000000002</v>
      </c>
      <c r="W101" t="s">
        <v>48</v>
      </c>
      <c r="X101" t="s">
        <v>390</v>
      </c>
      <c r="Y101" t="s">
        <v>48</v>
      </c>
      <c r="Z101">
        <v>0.9</v>
      </c>
      <c r="AA101" t="s">
        <v>391</v>
      </c>
      <c r="AB101" t="s">
        <v>90</v>
      </c>
      <c r="AC101">
        <v>0</v>
      </c>
      <c r="AD101" t="s">
        <v>91</v>
      </c>
      <c r="AE101">
        <v>0</v>
      </c>
      <c r="AF101" t="s">
        <v>92</v>
      </c>
      <c r="AG101" t="s">
        <v>392</v>
      </c>
      <c r="AH101" t="s">
        <v>393</v>
      </c>
      <c r="AI101" t="s">
        <v>55</v>
      </c>
      <c r="AJ101" t="s">
        <v>56</v>
      </c>
    </row>
    <row r="102" spans="1:36" x14ac:dyDescent="0.2">
      <c r="A102" t="s">
        <v>35</v>
      </c>
      <c r="B102" t="s">
        <v>291</v>
      </c>
      <c r="C102">
        <v>3</v>
      </c>
      <c r="D102" t="s">
        <v>360</v>
      </c>
      <c r="E102" t="s">
        <v>68</v>
      </c>
      <c r="F102">
        <v>0.87</v>
      </c>
      <c r="G102" t="s">
        <v>292</v>
      </c>
      <c r="H102" t="s">
        <v>361</v>
      </c>
      <c r="I102" t="s">
        <v>294</v>
      </c>
      <c r="J102" t="s">
        <v>394</v>
      </c>
      <c r="K102">
        <v>23</v>
      </c>
      <c r="L102" t="s">
        <v>58</v>
      </c>
      <c r="M102" t="s">
        <v>44</v>
      </c>
      <c r="N102" t="s">
        <v>45</v>
      </c>
      <c r="O102" t="s">
        <v>59</v>
      </c>
      <c r="P102">
        <v>0</v>
      </c>
      <c r="Q102">
        <v>0</v>
      </c>
      <c r="R102">
        <v>0</v>
      </c>
      <c r="S102">
        <v>4.9299999999999995E-4</v>
      </c>
      <c r="T102">
        <v>2.8140000000000001</v>
      </c>
      <c r="U102">
        <v>1.9570000000000001</v>
      </c>
      <c r="V102">
        <v>6.4210000000000003</v>
      </c>
      <c r="W102" t="s">
        <v>48</v>
      </c>
      <c r="X102" t="s">
        <v>395</v>
      </c>
      <c r="Y102" t="s">
        <v>48</v>
      </c>
      <c r="Z102">
        <v>1</v>
      </c>
      <c r="AA102" t="s">
        <v>50</v>
      </c>
      <c r="AB102" t="s">
        <v>51</v>
      </c>
      <c r="AC102" t="s">
        <v>52</v>
      </c>
      <c r="AD102">
        <v>0</v>
      </c>
      <c r="AE102" t="s">
        <v>52</v>
      </c>
      <c r="AF102">
        <v>0</v>
      </c>
      <c r="AG102" t="s">
        <v>53</v>
      </c>
      <c r="AH102" t="s">
        <v>54</v>
      </c>
      <c r="AI102" t="s">
        <v>55</v>
      </c>
      <c r="AJ102" t="s">
        <v>56</v>
      </c>
    </row>
    <row r="103" spans="1:36" x14ac:dyDescent="0.2">
      <c r="A103" t="s">
        <v>35</v>
      </c>
      <c r="B103" t="s">
        <v>291</v>
      </c>
      <c r="C103">
        <v>3</v>
      </c>
      <c r="D103" t="s">
        <v>360</v>
      </c>
      <c r="E103" t="s">
        <v>68</v>
      </c>
      <c r="F103">
        <v>0.87</v>
      </c>
      <c r="G103" t="s">
        <v>292</v>
      </c>
      <c r="H103" t="s">
        <v>361</v>
      </c>
      <c r="I103" t="s">
        <v>294</v>
      </c>
      <c r="J103" t="s">
        <v>396</v>
      </c>
      <c r="K103">
        <v>33</v>
      </c>
      <c r="L103" t="s">
        <v>71</v>
      </c>
      <c r="M103" t="s">
        <v>44</v>
      </c>
      <c r="N103" t="s">
        <v>45</v>
      </c>
      <c r="O103" t="s">
        <v>72</v>
      </c>
      <c r="P103">
        <v>0</v>
      </c>
      <c r="Q103">
        <v>0</v>
      </c>
      <c r="R103">
        <v>0</v>
      </c>
      <c r="S103">
        <v>4.9299999999999995E-4</v>
      </c>
      <c r="T103">
        <v>1.333</v>
      </c>
      <c r="U103">
        <v>0.86799999999999999</v>
      </c>
      <c r="V103">
        <v>6.2510000000000003</v>
      </c>
      <c r="W103" t="s">
        <v>48</v>
      </c>
      <c r="X103" t="s">
        <v>397</v>
      </c>
      <c r="Y103" t="s">
        <v>48</v>
      </c>
      <c r="Z103">
        <v>0.9</v>
      </c>
      <c r="AA103" t="s">
        <v>132</v>
      </c>
      <c r="AB103" t="s">
        <v>51</v>
      </c>
      <c r="AC103" t="s">
        <v>52</v>
      </c>
      <c r="AD103">
        <v>0</v>
      </c>
      <c r="AE103" t="s">
        <v>52</v>
      </c>
      <c r="AF103">
        <v>0</v>
      </c>
      <c r="AG103" t="s">
        <v>133</v>
      </c>
      <c r="AH103">
        <v>0</v>
      </c>
      <c r="AI103" t="s">
        <v>55</v>
      </c>
      <c r="AJ103" t="s">
        <v>56</v>
      </c>
    </row>
    <row r="104" spans="1:36" x14ac:dyDescent="0.2">
      <c r="A104" t="s">
        <v>35</v>
      </c>
      <c r="B104" t="s">
        <v>291</v>
      </c>
      <c r="C104">
        <v>3</v>
      </c>
      <c r="D104" t="s">
        <v>360</v>
      </c>
      <c r="E104" t="s">
        <v>68</v>
      </c>
      <c r="F104">
        <v>0.87</v>
      </c>
      <c r="G104" t="s">
        <v>292</v>
      </c>
      <c r="H104" t="s">
        <v>361</v>
      </c>
      <c r="I104" t="s">
        <v>294</v>
      </c>
      <c r="J104" t="s">
        <v>398</v>
      </c>
      <c r="K104">
        <v>36</v>
      </c>
      <c r="L104" t="s">
        <v>103</v>
      </c>
      <c r="M104" t="s">
        <v>44</v>
      </c>
      <c r="N104" t="s">
        <v>45</v>
      </c>
      <c r="O104" t="s">
        <v>59</v>
      </c>
      <c r="P104">
        <v>0</v>
      </c>
      <c r="Q104">
        <v>0</v>
      </c>
      <c r="R104">
        <v>0</v>
      </c>
      <c r="S104">
        <v>2.4699999999999999E-4</v>
      </c>
      <c r="T104">
        <v>2.8650000000000002</v>
      </c>
      <c r="U104">
        <v>0.53400000000000003</v>
      </c>
      <c r="V104">
        <v>3.2280000000000002</v>
      </c>
      <c r="W104" t="s">
        <v>48</v>
      </c>
      <c r="X104" t="s">
        <v>399</v>
      </c>
      <c r="Y104" t="s">
        <v>48</v>
      </c>
      <c r="Z104">
        <v>0.9</v>
      </c>
      <c r="AA104" t="s">
        <v>354</v>
      </c>
      <c r="AB104" t="s">
        <v>262</v>
      </c>
      <c r="AC104">
        <v>0</v>
      </c>
      <c r="AD104" t="s">
        <v>263</v>
      </c>
      <c r="AE104">
        <v>0</v>
      </c>
      <c r="AF104" t="s">
        <v>264</v>
      </c>
      <c r="AG104" t="s">
        <v>114</v>
      </c>
      <c r="AH104">
        <v>0</v>
      </c>
      <c r="AI104" t="s">
        <v>83</v>
      </c>
      <c r="AJ104" t="s">
        <v>98</v>
      </c>
    </row>
    <row r="105" spans="1:36" x14ac:dyDescent="0.2">
      <c r="A105" t="s">
        <v>35</v>
      </c>
      <c r="B105" t="s">
        <v>291</v>
      </c>
      <c r="C105">
        <v>4</v>
      </c>
      <c r="D105" t="s">
        <v>400</v>
      </c>
      <c r="E105" t="s">
        <v>236</v>
      </c>
      <c r="F105">
        <v>2.74</v>
      </c>
      <c r="G105" t="s">
        <v>292</v>
      </c>
      <c r="H105" t="s">
        <v>401</v>
      </c>
      <c r="I105" t="s">
        <v>294</v>
      </c>
      <c r="J105" t="s">
        <v>402</v>
      </c>
      <c r="K105">
        <v>2</v>
      </c>
      <c r="L105" t="s">
        <v>58</v>
      </c>
      <c r="M105" t="s">
        <v>44</v>
      </c>
      <c r="N105" t="s">
        <v>45</v>
      </c>
      <c r="O105" t="s">
        <v>59</v>
      </c>
      <c r="P105">
        <v>0</v>
      </c>
      <c r="Q105">
        <v>0</v>
      </c>
      <c r="R105">
        <v>0</v>
      </c>
      <c r="S105">
        <v>3.6999999999999999E-4</v>
      </c>
      <c r="T105">
        <v>2.1320000000000001</v>
      </c>
      <c r="U105">
        <v>1.032</v>
      </c>
      <c r="V105">
        <v>4.601</v>
      </c>
      <c r="W105" t="s">
        <v>48</v>
      </c>
      <c r="X105" t="s">
        <v>403</v>
      </c>
      <c r="Y105" t="s">
        <v>48</v>
      </c>
      <c r="Z105">
        <v>0.8</v>
      </c>
      <c r="AA105" t="s">
        <v>404</v>
      </c>
      <c r="AB105" t="s">
        <v>90</v>
      </c>
      <c r="AC105">
        <v>0</v>
      </c>
      <c r="AD105" t="s">
        <v>91</v>
      </c>
      <c r="AE105">
        <v>0</v>
      </c>
      <c r="AF105" t="s">
        <v>92</v>
      </c>
      <c r="AG105" t="s">
        <v>285</v>
      </c>
      <c r="AH105" t="s">
        <v>286</v>
      </c>
      <c r="AI105" t="s">
        <v>55</v>
      </c>
      <c r="AJ105" t="s">
        <v>56</v>
      </c>
    </row>
    <row r="106" spans="1:36" x14ac:dyDescent="0.2">
      <c r="A106" t="s">
        <v>35</v>
      </c>
      <c r="B106" t="s">
        <v>291</v>
      </c>
      <c r="C106">
        <v>4</v>
      </c>
      <c r="D106" t="s">
        <v>400</v>
      </c>
      <c r="E106" t="s">
        <v>236</v>
      </c>
      <c r="F106">
        <v>2.74</v>
      </c>
      <c r="G106" t="s">
        <v>292</v>
      </c>
      <c r="H106" t="s">
        <v>401</v>
      </c>
      <c r="I106" t="s">
        <v>294</v>
      </c>
      <c r="J106" t="s">
        <v>405</v>
      </c>
      <c r="K106">
        <v>9</v>
      </c>
      <c r="L106" t="s">
        <v>62</v>
      </c>
      <c r="M106" t="s">
        <v>44</v>
      </c>
      <c r="N106" t="s">
        <v>45</v>
      </c>
      <c r="O106" t="s">
        <v>63</v>
      </c>
      <c r="P106">
        <v>0</v>
      </c>
      <c r="Q106">
        <v>0</v>
      </c>
      <c r="R106">
        <v>0</v>
      </c>
      <c r="S106">
        <v>1.85E-4</v>
      </c>
      <c r="T106">
        <v>1.2829999999999999</v>
      </c>
      <c r="U106">
        <v>0.33600000000000002</v>
      </c>
      <c r="V106">
        <v>1.992</v>
      </c>
      <c r="W106" t="s">
        <v>48</v>
      </c>
      <c r="X106" t="s">
        <v>406</v>
      </c>
      <c r="Y106" t="s">
        <v>48</v>
      </c>
      <c r="Z106">
        <v>0.9</v>
      </c>
      <c r="AA106" t="s">
        <v>173</v>
      </c>
      <c r="AB106" t="s">
        <v>51</v>
      </c>
      <c r="AC106" t="s">
        <v>52</v>
      </c>
      <c r="AD106">
        <v>0</v>
      </c>
      <c r="AE106" t="s">
        <v>52</v>
      </c>
      <c r="AF106">
        <v>0</v>
      </c>
      <c r="AG106" t="s">
        <v>53</v>
      </c>
      <c r="AH106" t="s">
        <v>54</v>
      </c>
      <c r="AI106" t="s">
        <v>55</v>
      </c>
      <c r="AJ106" t="s">
        <v>56</v>
      </c>
    </row>
    <row r="107" spans="1:36" x14ac:dyDescent="0.2">
      <c r="A107" t="s">
        <v>35</v>
      </c>
      <c r="B107" t="s">
        <v>291</v>
      </c>
      <c r="C107">
        <v>4</v>
      </c>
      <c r="D107" t="s">
        <v>400</v>
      </c>
      <c r="E107" t="s">
        <v>236</v>
      </c>
      <c r="F107">
        <v>2.74</v>
      </c>
      <c r="G107" t="s">
        <v>292</v>
      </c>
      <c r="H107" t="s">
        <v>401</v>
      </c>
      <c r="I107" t="s">
        <v>294</v>
      </c>
      <c r="J107" t="s">
        <v>407</v>
      </c>
      <c r="K107">
        <v>10</v>
      </c>
      <c r="L107" t="s">
        <v>58</v>
      </c>
      <c r="M107" t="s">
        <v>44</v>
      </c>
      <c r="N107" t="s">
        <v>45</v>
      </c>
      <c r="O107" t="s">
        <v>59</v>
      </c>
      <c r="P107">
        <v>0</v>
      </c>
      <c r="Q107">
        <v>0</v>
      </c>
      <c r="R107">
        <v>0</v>
      </c>
      <c r="S107">
        <v>1.85E-4</v>
      </c>
      <c r="T107">
        <v>0.79</v>
      </c>
      <c r="U107">
        <v>0.50800000000000001</v>
      </c>
      <c r="V107">
        <v>2.1419999999999999</v>
      </c>
      <c r="W107" t="s">
        <v>48</v>
      </c>
      <c r="X107" t="s">
        <v>408</v>
      </c>
      <c r="Y107" t="s">
        <v>48</v>
      </c>
      <c r="Z107">
        <v>0.8</v>
      </c>
      <c r="AA107" t="s">
        <v>50</v>
      </c>
      <c r="AB107" t="s">
        <v>51</v>
      </c>
      <c r="AC107" t="s">
        <v>52</v>
      </c>
      <c r="AD107">
        <v>0</v>
      </c>
      <c r="AE107" t="s">
        <v>52</v>
      </c>
      <c r="AF107">
        <v>0</v>
      </c>
      <c r="AG107" t="s">
        <v>53</v>
      </c>
      <c r="AH107" t="s">
        <v>54</v>
      </c>
      <c r="AI107" t="s">
        <v>55</v>
      </c>
      <c r="AJ107" t="s">
        <v>56</v>
      </c>
    </row>
    <row r="108" spans="1:36" x14ac:dyDescent="0.2">
      <c r="A108" t="s">
        <v>35</v>
      </c>
      <c r="B108" t="s">
        <v>291</v>
      </c>
      <c r="C108">
        <v>4</v>
      </c>
      <c r="D108" t="s">
        <v>400</v>
      </c>
      <c r="E108" t="s">
        <v>236</v>
      </c>
      <c r="F108">
        <v>2.74</v>
      </c>
      <c r="G108" t="s">
        <v>292</v>
      </c>
      <c r="H108" t="s">
        <v>401</v>
      </c>
      <c r="I108" t="s">
        <v>294</v>
      </c>
      <c r="J108" t="s">
        <v>409</v>
      </c>
      <c r="K108">
        <v>20</v>
      </c>
      <c r="L108" t="s">
        <v>124</v>
      </c>
      <c r="M108" t="s">
        <v>44</v>
      </c>
      <c r="N108" t="s">
        <v>45</v>
      </c>
      <c r="O108" t="s">
        <v>46</v>
      </c>
      <c r="P108">
        <v>0</v>
      </c>
      <c r="Q108">
        <v>0</v>
      </c>
      <c r="R108">
        <v>0</v>
      </c>
      <c r="S108">
        <v>3.6999999999999999E-4</v>
      </c>
      <c r="T108">
        <v>2.2469999999999999</v>
      </c>
      <c r="U108">
        <v>1.091</v>
      </c>
      <c r="V108">
        <v>4.5060000000000002</v>
      </c>
      <c r="W108" t="s">
        <v>48</v>
      </c>
      <c r="X108" t="s">
        <v>410</v>
      </c>
      <c r="Y108" t="s">
        <v>48</v>
      </c>
      <c r="Z108">
        <v>0.6</v>
      </c>
      <c r="AA108" t="s">
        <v>132</v>
      </c>
      <c r="AB108" t="s">
        <v>51</v>
      </c>
      <c r="AC108" t="s">
        <v>52</v>
      </c>
      <c r="AD108">
        <v>0</v>
      </c>
      <c r="AE108" t="s">
        <v>52</v>
      </c>
      <c r="AF108">
        <v>0</v>
      </c>
      <c r="AG108" t="s">
        <v>133</v>
      </c>
      <c r="AH108">
        <v>0</v>
      </c>
      <c r="AI108" t="s">
        <v>55</v>
      </c>
      <c r="AJ108" t="s">
        <v>84</v>
      </c>
    </row>
    <row r="109" spans="1:36" x14ac:dyDescent="0.2">
      <c r="A109" t="s">
        <v>35</v>
      </c>
      <c r="B109" t="s">
        <v>291</v>
      </c>
      <c r="C109">
        <v>4</v>
      </c>
      <c r="D109" t="s">
        <v>400</v>
      </c>
      <c r="E109" t="s">
        <v>236</v>
      </c>
      <c r="F109">
        <v>2.74</v>
      </c>
      <c r="G109" t="s">
        <v>292</v>
      </c>
      <c r="H109" t="s">
        <v>401</v>
      </c>
      <c r="I109" t="s">
        <v>294</v>
      </c>
      <c r="J109" t="s">
        <v>411</v>
      </c>
      <c r="K109">
        <v>3</v>
      </c>
      <c r="L109" t="s">
        <v>58</v>
      </c>
      <c r="M109" t="s">
        <v>44</v>
      </c>
      <c r="N109" t="s">
        <v>45</v>
      </c>
      <c r="O109" t="s">
        <v>59</v>
      </c>
      <c r="P109">
        <v>0</v>
      </c>
      <c r="Q109">
        <v>0</v>
      </c>
      <c r="R109">
        <v>0</v>
      </c>
      <c r="S109">
        <v>2.4699999999999999E-4</v>
      </c>
      <c r="T109">
        <v>1.74</v>
      </c>
      <c r="U109">
        <v>0.63</v>
      </c>
      <c r="V109">
        <v>2.5110000000000001</v>
      </c>
      <c r="W109" t="s">
        <v>48</v>
      </c>
      <c r="X109" t="s">
        <v>412</v>
      </c>
      <c r="Y109" t="s">
        <v>48</v>
      </c>
      <c r="Z109">
        <v>0.9</v>
      </c>
      <c r="AA109" t="s">
        <v>50</v>
      </c>
      <c r="AB109" t="s">
        <v>51</v>
      </c>
      <c r="AC109" t="s">
        <v>52</v>
      </c>
      <c r="AD109">
        <v>0</v>
      </c>
      <c r="AE109" t="s">
        <v>52</v>
      </c>
      <c r="AF109">
        <v>0</v>
      </c>
      <c r="AG109" t="s">
        <v>53</v>
      </c>
      <c r="AH109" t="s">
        <v>54</v>
      </c>
      <c r="AI109" t="s">
        <v>55</v>
      </c>
      <c r="AJ109" t="s">
        <v>56</v>
      </c>
    </row>
    <row r="110" spans="1:36" x14ac:dyDescent="0.2">
      <c r="A110" t="s">
        <v>35</v>
      </c>
      <c r="B110" t="s">
        <v>291</v>
      </c>
      <c r="C110">
        <v>4</v>
      </c>
      <c r="D110" t="s">
        <v>400</v>
      </c>
      <c r="E110" t="s">
        <v>236</v>
      </c>
      <c r="F110">
        <v>2.74</v>
      </c>
      <c r="G110" t="s">
        <v>292</v>
      </c>
      <c r="H110" t="s">
        <v>401</v>
      </c>
      <c r="I110" t="s">
        <v>294</v>
      </c>
      <c r="J110" t="s">
        <v>413</v>
      </c>
      <c r="K110">
        <v>15</v>
      </c>
      <c r="L110" t="s">
        <v>71</v>
      </c>
      <c r="M110" t="s">
        <v>44</v>
      </c>
      <c r="N110" t="s">
        <v>45</v>
      </c>
      <c r="O110" t="s">
        <v>72</v>
      </c>
      <c r="P110">
        <v>0</v>
      </c>
      <c r="Q110">
        <v>0</v>
      </c>
      <c r="R110">
        <v>0</v>
      </c>
      <c r="S110">
        <v>3.0800000000000001E-4</v>
      </c>
      <c r="T110">
        <v>1.784</v>
      </c>
      <c r="U110">
        <v>0.81799999999999995</v>
      </c>
      <c r="V110">
        <v>4.1870000000000003</v>
      </c>
      <c r="W110" t="s">
        <v>48</v>
      </c>
      <c r="X110" t="s">
        <v>414</v>
      </c>
      <c r="Y110" t="s">
        <v>48</v>
      </c>
      <c r="Z110">
        <v>0.9</v>
      </c>
      <c r="AA110" t="s">
        <v>404</v>
      </c>
      <c r="AB110" t="s">
        <v>90</v>
      </c>
      <c r="AC110">
        <v>0</v>
      </c>
      <c r="AD110" t="s">
        <v>91</v>
      </c>
      <c r="AE110">
        <v>0</v>
      </c>
      <c r="AF110" t="s">
        <v>92</v>
      </c>
      <c r="AG110" t="s">
        <v>285</v>
      </c>
      <c r="AH110" t="s">
        <v>286</v>
      </c>
      <c r="AI110" t="s">
        <v>55</v>
      </c>
      <c r="AJ110" t="s">
        <v>56</v>
      </c>
    </row>
    <row r="111" spans="1:36" x14ac:dyDescent="0.2">
      <c r="A111" t="s">
        <v>35</v>
      </c>
      <c r="B111" t="s">
        <v>291</v>
      </c>
      <c r="C111">
        <v>4</v>
      </c>
      <c r="D111" t="s">
        <v>400</v>
      </c>
      <c r="E111" t="s">
        <v>236</v>
      </c>
      <c r="F111">
        <v>2.74</v>
      </c>
      <c r="G111" t="s">
        <v>292</v>
      </c>
      <c r="H111" t="s">
        <v>401</v>
      </c>
      <c r="I111" t="s">
        <v>294</v>
      </c>
      <c r="J111" t="s">
        <v>415</v>
      </c>
      <c r="K111">
        <v>21</v>
      </c>
      <c r="L111" t="s">
        <v>124</v>
      </c>
      <c r="M111" t="s">
        <v>44</v>
      </c>
      <c r="N111" t="s">
        <v>45</v>
      </c>
      <c r="O111" t="s">
        <v>46</v>
      </c>
      <c r="P111">
        <v>0</v>
      </c>
      <c r="Q111">
        <v>0</v>
      </c>
      <c r="R111">
        <v>0</v>
      </c>
      <c r="S111">
        <v>3.0800000000000001E-4</v>
      </c>
      <c r="T111">
        <v>1.2290000000000001</v>
      </c>
      <c r="U111">
        <v>0.74</v>
      </c>
      <c r="V111">
        <v>4.2510000000000003</v>
      </c>
      <c r="W111" t="s">
        <v>48</v>
      </c>
      <c r="X111" t="s">
        <v>416</v>
      </c>
      <c r="Y111" t="s">
        <v>48</v>
      </c>
      <c r="Z111">
        <v>0.7</v>
      </c>
      <c r="AA111" t="s">
        <v>132</v>
      </c>
      <c r="AB111" t="s">
        <v>51</v>
      </c>
      <c r="AC111" t="s">
        <v>52</v>
      </c>
      <c r="AD111">
        <v>0</v>
      </c>
      <c r="AE111" t="s">
        <v>52</v>
      </c>
      <c r="AF111">
        <v>0</v>
      </c>
      <c r="AG111" t="s">
        <v>133</v>
      </c>
      <c r="AH111">
        <v>0</v>
      </c>
      <c r="AI111" t="s">
        <v>55</v>
      </c>
      <c r="AJ111" t="s">
        <v>56</v>
      </c>
    </row>
    <row r="112" spans="1:36" x14ac:dyDescent="0.2">
      <c r="A112" t="s">
        <v>35</v>
      </c>
      <c r="B112" t="s">
        <v>291</v>
      </c>
      <c r="C112">
        <v>4</v>
      </c>
      <c r="D112" t="s">
        <v>400</v>
      </c>
      <c r="E112" t="s">
        <v>236</v>
      </c>
      <c r="F112">
        <v>2.74</v>
      </c>
      <c r="G112" t="s">
        <v>292</v>
      </c>
      <c r="H112" t="s">
        <v>401</v>
      </c>
      <c r="I112" t="s">
        <v>294</v>
      </c>
      <c r="J112" t="s">
        <v>417</v>
      </c>
      <c r="K112">
        <v>6</v>
      </c>
      <c r="L112" t="s">
        <v>62</v>
      </c>
      <c r="M112" t="s">
        <v>44</v>
      </c>
      <c r="N112" t="s">
        <v>45</v>
      </c>
      <c r="O112" t="s">
        <v>63</v>
      </c>
      <c r="P112">
        <v>0</v>
      </c>
      <c r="Q112">
        <v>0</v>
      </c>
      <c r="R112" t="s">
        <v>47</v>
      </c>
      <c r="S112">
        <v>1.2300000000000001E-4</v>
      </c>
      <c r="T112">
        <v>0.81100000000000005</v>
      </c>
      <c r="U112">
        <v>0.13400000000000001</v>
      </c>
      <c r="V112">
        <v>1.04</v>
      </c>
      <c r="W112" t="s">
        <v>48</v>
      </c>
      <c r="X112" t="s">
        <v>418</v>
      </c>
      <c r="Y112" t="s">
        <v>48</v>
      </c>
      <c r="Z112">
        <v>0.8</v>
      </c>
      <c r="AA112" t="s">
        <v>74</v>
      </c>
      <c r="AB112" t="s">
        <v>51</v>
      </c>
      <c r="AC112" t="s">
        <v>52</v>
      </c>
      <c r="AD112">
        <v>0</v>
      </c>
      <c r="AE112" t="s">
        <v>52</v>
      </c>
      <c r="AF112">
        <v>0</v>
      </c>
      <c r="AG112" t="s">
        <v>75</v>
      </c>
      <c r="AH112" t="s">
        <v>76</v>
      </c>
      <c r="AI112" t="s">
        <v>55</v>
      </c>
      <c r="AJ112" t="s">
        <v>56</v>
      </c>
    </row>
    <row r="113" spans="1:36" x14ac:dyDescent="0.2">
      <c r="A113" t="s">
        <v>35</v>
      </c>
      <c r="B113" t="s">
        <v>291</v>
      </c>
      <c r="C113">
        <v>4</v>
      </c>
      <c r="D113" t="s">
        <v>400</v>
      </c>
      <c r="E113" t="s">
        <v>236</v>
      </c>
      <c r="F113">
        <v>2.74</v>
      </c>
      <c r="G113" t="s">
        <v>292</v>
      </c>
      <c r="H113" t="s">
        <v>401</v>
      </c>
      <c r="I113" t="s">
        <v>294</v>
      </c>
      <c r="J113" t="s">
        <v>419</v>
      </c>
      <c r="K113">
        <v>3</v>
      </c>
      <c r="L113" t="s">
        <v>58</v>
      </c>
      <c r="M113" t="s">
        <v>44</v>
      </c>
      <c r="N113" t="s">
        <v>45</v>
      </c>
      <c r="O113" t="s">
        <v>59</v>
      </c>
      <c r="P113">
        <v>0</v>
      </c>
      <c r="Q113">
        <v>0</v>
      </c>
      <c r="R113">
        <v>0</v>
      </c>
      <c r="S113">
        <v>3.0800000000000001E-4</v>
      </c>
      <c r="T113">
        <v>1.5269999999999999</v>
      </c>
      <c r="U113">
        <v>0.89</v>
      </c>
      <c r="V113">
        <v>3.9740000000000002</v>
      </c>
      <c r="W113" t="s">
        <v>48</v>
      </c>
      <c r="X113" t="s">
        <v>420</v>
      </c>
      <c r="Y113" t="s">
        <v>48</v>
      </c>
      <c r="Z113">
        <v>0.5</v>
      </c>
      <c r="AA113" t="s">
        <v>50</v>
      </c>
      <c r="AB113" t="s">
        <v>51</v>
      </c>
      <c r="AC113" t="s">
        <v>52</v>
      </c>
      <c r="AD113">
        <v>0</v>
      </c>
      <c r="AE113" t="s">
        <v>52</v>
      </c>
      <c r="AF113">
        <v>0</v>
      </c>
      <c r="AG113" t="s">
        <v>53</v>
      </c>
      <c r="AH113" t="s">
        <v>54</v>
      </c>
      <c r="AI113" t="s">
        <v>55</v>
      </c>
      <c r="AJ113" t="s">
        <v>84</v>
      </c>
    </row>
    <row r="114" spans="1:36" x14ac:dyDescent="0.2">
      <c r="A114" t="s">
        <v>35</v>
      </c>
      <c r="B114" t="s">
        <v>291</v>
      </c>
      <c r="C114">
        <v>4</v>
      </c>
      <c r="D114" t="s">
        <v>400</v>
      </c>
      <c r="E114" t="s">
        <v>236</v>
      </c>
      <c r="F114">
        <v>2.74</v>
      </c>
      <c r="G114" t="s">
        <v>292</v>
      </c>
      <c r="H114" t="s">
        <v>401</v>
      </c>
      <c r="I114" t="s">
        <v>294</v>
      </c>
      <c r="J114" t="s">
        <v>421</v>
      </c>
      <c r="K114">
        <v>20</v>
      </c>
      <c r="L114" t="s">
        <v>71</v>
      </c>
      <c r="M114" t="s">
        <v>44</v>
      </c>
      <c r="N114" t="s">
        <v>45</v>
      </c>
      <c r="O114" t="s">
        <v>72</v>
      </c>
      <c r="P114">
        <v>0</v>
      </c>
      <c r="Q114">
        <v>0</v>
      </c>
      <c r="R114">
        <v>0</v>
      </c>
      <c r="S114">
        <v>4.3100000000000001E-4</v>
      </c>
      <c r="T114">
        <v>1.3759999999999999</v>
      </c>
      <c r="U114">
        <v>0.65600000000000003</v>
      </c>
      <c r="V114">
        <v>6.0149999999999997</v>
      </c>
      <c r="W114" t="s">
        <v>48</v>
      </c>
      <c r="X114" t="s">
        <v>422</v>
      </c>
      <c r="Y114" t="s">
        <v>48</v>
      </c>
      <c r="Z114">
        <v>0.9</v>
      </c>
      <c r="AA114" t="s">
        <v>173</v>
      </c>
      <c r="AB114" t="s">
        <v>51</v>
      </c>
      <c r="AC114" t="s">
        <v>52</v>
      </c>
      <c r="AD114">
        <v>0</v>
      </c>
      <c r="AE114" t="s">
        <v>52</v>
      </c>
      <c r="AF114">
        <v>0</v>
      </c>
      <c r="AG114" t="s">
        <v>53</v>
      </c>
      <c r="AH114" t="s">
        <v>54</v>
      </c>
      <c r="AI114" t="s">
        <v>55</v>
      </c>
      <c r="AJ114" t="s">
        <v>56</v>
      </c>
    </row>
    <row r="115" spans="1:36" x14ac:dyDescent="0.2">
      <c r="A115" t="s">
        <v>35</v>
      </c>
      <c r="B115" t="s">
        <v>291</v>
      </c>
      <c r="C115">
        <v>4</v>
      </c>
      <c r="D115" t="s">
        <v>400</v>
      </c>
      <c r="E115" t="s">
        <v>236</v>
      </c>
      <c r="F115">
        <v>2.74</v>
      </c>
      <c r="G115" t="s">
        <v>292</v>
      </c>
      <c r="H115" t="s">
        <v>401</v>
      </c>
      <c r="I115" t="s">
        <v>294</v>
      </c>
      <c r="J115" t="s">
        <v>423</v>
      </c>
      <c r="K115">
        <v>7</v>
      </c>
      <c r="L115" t="s">
        <v>62</v>
      </c>
      <c r="M115" t="s">
        <v>44</v>
      </c>
      <c r="N115" t="s">
        <v>45</v>
      </c>
      <c r="O115" t="s">
        <v>63</v>
      </c>
      <c r="P115">
        <v>0</v>
      </c>
      <c r="Q115">
        <v>0</v>
      </c>
      <c r="R115">
        <v>0</v>
      </c>
      <c r="S115">
        <v>1.85E-4</v>
      </c>
      <c r="T115">
        <v>1.655</v>
      </c>
      <c r="U115">
        <v>0.245</v>
      </c>
      <c r="V115">
        <v>1.9990000000000001</v>
      </c>
      <c r="W115" t="s">
        <v>48</v>
      </c>
      <c r="X115" t="s">
        <v>424</v>
      </c>
      <c r="Y115" t="s">
        <v>48</v>
      </c>
      <c r="Z115">
        <v>1</v>
      </c>
      <c r="AA115" t="s">
        <v>50</v>
      </c>
      <c r="AB115" t="s">
        <v>51</v>
      </c>
      <c r="AC115" t="s">
        <v>52</v>
      </c>
      <c r="AD115">
        <v>0</v>
      </c>
      <c r="AE115" t="s">
        <v>52</v>
      </c>
      <c r="AF115">
        <v>0</v>
      </c>
      <c r="AG115" t="s">
        <v>53</v>
      </c>
      <c r="AH115" t="s">
        <v>54</v>
      </c>
      <c r="AI115" t="s">
        <v>55</v>
      </c>
      <c r="AJ115" t="s">
        <v>56</v>
      </c>
    </row>
    <row r="116" spans="1:36" x14ac:dyDescent="0.2">
      <c r="A116" t="s">
        <v>35</v>
      </c>
      <c r="B116" t="s">
        <v>291</v>
      </c>
      <c r="C116">
        <v>4</v>
      </c>
      <c r="D116" t="s">
        <v>400</v>
      </c>
      <c r="E116" t="s">
        <v>236</v>
      </c>
      <c r="F116">
        <v>2.74</v>
      </c>
      <c r="G116" t="s">
        <v>292</v>
      </c>
      <c r="H116" t="s">
        <v>401</v>
      </c>
      <c r="I116" t="s">
        <v>294</v>
      </c>
      <c r="J116" t="s">
        <v>425</v>
      </c>
      <c r="K116">
        <v>9</v>
      </c>
      <c r="L116" t="s">
        <v>245</v>
      </c>
      <c r="M116" t="s">
        <v>44</v>
      </c>
      <c r="N116" t="s">
        <v>45</v>
      </c>
      <c r="O116" t="s">
        <v>246</v>
      </c>
      <c r="P116">
        <v>0</v>
      </c>
      <c r="Q116">
        <v>0</v>
      </c>
      <c r="R116">
        <v>0</v>
      </c>
      <c r="S116">
        <v>1.85E-4</v>
      </c>
      <c r="T116">
        <v>1.6040000000000001</v>
      </c>
      <c r="U116">
        <v>0.33600000000000002</v>
      </c>
      <c r="V116">
        <v>1.8759999999999999</v>
      </c>
      <c r="W116" t="s">
        <v>48</v>
      </c>
      <c r="X116" t="s">
        <v>426</v>
      </c>
      <c r="Y116" t="s">
        <v>48</v>
      </c>
      <c r="Z116">
        <v>0.7</v>
      </c>
      <c r="AA116" t="s">
        <v>74</v>
      </c>
      <c r="AB116" t="s">
        <v>51</v>
      </c>
      <c r="AC116" t="s">
        <v>52</v>
      </c>
      <c r="AD116">
        <v>0</v>
      </c>
      <c r="AE116" t="s">
        <v>52</v>
      </c>
      <c r="AF116">
        <v>0</v>
      </c>
      <c r="AG116" t="s">
        <v>75</v>
      </c>
      <c r="AH116" t="s">
        <v>76</v>
      </c>
      <c r="AI116" t="s">
        <v>55</v>
      </c>
      <c r="AJ116" t="s">
        <v>56</v>
      </c>
    </row>
    <row r="117" spans="1:36" x14ac:dyDescent="0.2">
      <c r="A117" t="s">
        <v>35</v>
      </c>
      <c r="B117" t="s">
        <v>291</v>
      </c>
      <c r="C117">
        <v>4</v>
      </c>
      <c r="D117" t="s">
        <v>400</v>
      </c>
      <c r="E117" t="s">
        <v>236</v>
      </c>
      <c r="F117">
        <v>2.74</v>
      </c>
      <c r="G117" t="s">
        <v>292</v>
      </c>
      <c r="H117" t="s">
        <v>401</v>
      </c>
      <c r="I117" t="s">
        <v>294</v>
      </c>
      <c r="J117" t="s">
        <v>427</v>
      </c>
      <c r="K117">
        <v>13</v>
      </c>
      <c r="L117" t="s">
        <v>103</v>
      </c>
      <c r="M117" t="s">
        <v>44</v>
      </c>
      <c r="N117" t="s">
        <v>45</v>
      </c>
      <c r="O117" t="s">
        <v>59</v>
      </c>
      <c r="P117">
        <v>0</v>
      </c>
      <c r="Q117">
        <v>0</v>
      </c>
      <c r="R117">
        <v>0</v>
      </c>
      <c r="S117">
        <v>1.85E-4</v>
      </c>
      <c r="T117">
        <v>1.5069999999999999</v>
      </c>
      <c r="U117">
        <v>0.157</v>
      </c>
      <c r="V117">
        <v>1.619</v>
      </c>
      <c r="W117" t="s">
        <v>48</v>
      </c>
      <c r="X117" t="s">
        <v>428</v>
      </c>
      <c r="Y117" t="s">
        <v>48</v>
      </c>
      <c r="Z117">
        <v>0.9</v>
      </c>
      <c r="AA117" t="s">
        <v>89</v>
      </c>
      <c r="AB117" t="s">
        <v>90</v>
      </c>
      <c r="AC117">
        <v>0</v>
      </c>
      <c r="AD117" t="s">
        <v>91</v>
      </c>
      <c r="AE117">
        <v>0</v>
      </c>
      <c r="AF117" t="s">
        <v>92</v>
      </c>
      <c r="AG117" t="s">
        <v>75</v>
      </c>
      <c r="AH117" t="s">
        <v>93</v>
      </c>
      <c r="AI117" t="s">
        <v>55</v>
      </c>
      <c r="AJ117" t="s">
        <v>56</v>
      </c>
    </row>
    <row r="118" spans="1:36" x14ac:dyDescent="0.2">
      <c r="A118" t="s">
        <v>35</v>
      </c>
      <c r="B118" t="s">
        <v>291</v>
      </c>
      <c r="C118">
        <v>4</v>
      </c>
      <c r="D118" t="s">
        <v>400</v>
      </c>
      <c r="E118" t="s">
        <v>236</v>
      </c>
      <c r="F118">
        <v>2.74</v>
      </c>
      <c r="G118" t="s">
        <v>292</v>
      </c>
      <c r="H118" t="s">
        <v>401</v>
      </c>
      <c r="I118" t="s">
        <v>294</v>
      </c>
      <c r="J118" t="s">
        <v>429</v>
      </c>
      <c r="K118">
        <v>29</v>
      </c>
      <c r="L118" t="s">
        <v>43</v>
      </c>
      <c r="M118" t="s">
        <v>44</v>
      </c>
      <c r="N118" t="s">
        <v>45</v>
      </c>
      <c r="O118" t="s">
        <v>46</v>
      </c>
      <c r="P118">
        <v>0</v>
      </c>
      <c r="Q118">
        <v>0</v>
      </c>
      <c r="R118">
        <v>0</v>
      </c>
      <c r="S118">
        <v>1.85E-4</v>
      </c>
      <c r="T118">
        <v>1.72</v>
      </c>
      <c r="U118">
        <v>0.51900000000000002</v>
      </c>
      <c r="V118">
        <v>2.149</v>
      </c>
      <c r="W118" t="s">
        <v>48</v>
      </c>
      <c r="X118" t="s">
        <v>430</v>
      </c>
      <c r="Y118" t="s">
        <v>48</v>
      </c>
      <c r="Z118">
        <v>0.9</v>
      </c>
      <c r="AA118" t="s">
        <v>74</v>
      </c>
      <c r="AB118" t="s">
        <v>51</v>
      </c>
      <c r="AC118" t="s">
        <v>52</v>
      </c>
      <c r="AD118">
        <v>0</v>
      </c>
      <c r="AE118" t="s">
        <v>52</v>
      </c>
      <c r="AF118">
        <v>0</v>
      </c>
      <c r="AG118" t="s">
        <v>75</v>
      </c>
      <c r="AH118" t="s">
        <v>76</v>
      </c>
      <c r="AI118" t="s">
        <v>55</v>
      </c>
      <c r="AJ118" t="s">
        <v>56</v>
      </c>
    </row>
    <row r="119" spans="1:36" x14ac:dyDescent="0.2">
      <c r="A119" t="s">
        <v>35</v>
      </c>
      <c r="B119" t="s">
        <v>291</v>
      </c>
      <c r="C119">
        <v>4</v>
      </c>
      <c r="D119" t="s">
        <v>400</v>
      </c>
      <c r="E119" t="s">
        <v>236</v>
      </c>
      <c r="F119">
        <v>2.74</v>
      </c>
      <c r="G119" t="s">
        <v>292</v>
      </c>
      <c r="H119" t="s">
        <v>401</v>
      </c>
      <c r="I119" t="s">
        <v>294</v>
      </c>
      <c r="J119" t="s">
        <v>431</v>
      </c>
      <c r="K119">
        <v>1</v>
      </c>
      <c r="L119" t="s">
        <v>103</v>
      </c>
      <c r="M119" t="s">
        <v>44</v>
      </c>
      <c r="N119" t="s">
        <v>45</v>
      </c>
      <c r="O119" t="s">
        <v>59</v>
      </c>
      <c r="P119">
        <v>0</v>
      </c>
      <c r="Q119">
        <v>0</v>
      </c>
      <c r="R119">
        <v>0</v>
      </c>
      <c r="S119">
        <v>0.73499999999999999</v>
      </c>
      <c r="T119">
        <v>3.0779999999999998</v>
      </c>
      <c r="U119">
        <v>0.95</v>
      </c>
      <c r="V119">
        <v>0</v>
      </c>
      <c r="W119" t="s">
        <v>48</v>
      </c>
      <c r="X119" t="s">
        <v>432</v>
      </c>
      <c r="Y119" t="s">
        <v>48</v>
      </c>
      <c r="Z119">
        <v>0.9</v>
      </c>
      <c r="AA119" t="s">
        <v>433</v>
      </c>
      <c r="AB119" t="s">
        <v>112</v>
      </c>
      <c r="AC119">
        <v>0</v>
      </c>
      <c r="AD119" t="s">
        <v>52</v>
      </c>
      <c r="AE119">
        <v>0</v>
      </c>
      <c r="AF119" t="s">
        <v>113</v>
      </c>
      <c r="AG119" t="s">
        <v>434</v>
      </c>
      <c r="AH119" t="s">
        <v>435</v>
      </c>
      <c r="AI119" t="s">
        <v>55</v>
      </c>
      <c r="AJ119" t="s">
        <v>56</v>
      </c>
    </row>
    <row r="120" spans="1:36" x14ac:dyDescent="0.2">
      <c r="A120" t="s">
        <v>35</v>
      </c>
      <c r="B120" t="s">
        <v>291</v>
      </c>
      <c r="C120">
        <v>4</v>
      </c>
      <c r="D120" t="s">
        <v>400</v>
      </c>
      <c r="E120" t="s">
        <v>236</v>
      </c>
      <c r="F120">
        <v>2.74</v>
      </c>
      <c r="G120" t="s">
        <v>292</v>
      </c>
      <c r="H120" t="s">
        <v>401</v>
      </c>
      <c r="I120" t="s">
        <v>294</v>
      </c>
      <c r="J120" t="s">
        <v>436</v>
      </c>
      <c r="K120">
        <v>2</v>
      </c>
      <c r="L120" t="s">
        <v>124</v>
      </c>
      <c r="M120" t="s">
        <v>44</v>
      </c>
      <c r="N120" t="s">
        <v>45</v>
      </c>
      <c r="O120" t="s">
        <v>46</v>
      </c>
      <c r="P120">
        <v>0</v>
      </c>
      <c r="Q120">
        <v>0</v>
      </c>
      <c r="R120">
        <v>0</v>
      </c>
      <c r="S120">
        <v>5.8999999999999997E-2</v>
      </c>
      <c r="T120">
        <v>1.359</v>
      </c>
      <c r="U120">
        <v>0.68500000000000005</v>
      </c>
      <c r="V120">
        <v>0</v>
      </c>
      <c r="W120" t="s">
        <v>48</v>
      </c>
      <c r="X120" t="s">
        <v>437</v>
      </c>
      <c r="Y120" t="s">
        <v>48</v>
      </c>
      <c r="Z120">
        <v>0.9</v>
      </c>
      <c r="AA120" t="s">
        <v>132</v>
      </c>
      <c r="AB120" t="s">
        <v>51</v>
      </c>
      <c r="AC120" t="s">
        <v>52</v>
      </c>
      <c r="AD120">
        <v>0</v>
      </c>
      <c r="AE120" t="s">
        <v>52</v>
      </c>
      <c r="AF120">
        <v>0</v>
      </c>
      <c r="AG120" t="s">
        <v>133</v>
      </c>
      <c r="AH120">
        <v>0</v>
      </c>
      <c r="AI120" t="s">
        <v>55</v>
      </c>
      <c r="AJ120" t="s">
        <v>56</v>
      </c>
    </row>
    <row r="121" spans="1:36" x14ac:dyDescent="0.2">
      <c r="A121" t="s">
        <v>35</v>
      </c>
      <c r="B121" t="s">
        <v>291</v>
      </c>
      <c r="C121">
        <v>4</v>
      </c>
      <c r="D121" t="s">
        <v>400</v>
      </c>
      <c r="E121" t="s">
        <v>236</v>
      </c>
      <c r="F121">
        <v>2.74</v>
      </c>
      <c r="G121" t="s">
        <v>292</v>
      </c>
      <c r="H121" t="s">
        <v>401</v>
      </c>
      <c r="I121" t="s">
        <v>294</v>
      </c>
      <c r="J121" t="s">
        <v>438</v>
      </c>
      <c r="K121">
        <v>27</v>
      </c>
      <c r="L121" t="s">
        <v>58</v>
      </c>
      <c r="M121" t="s">
        <v>44</v>
      </c>
      <c r="N121" t="s">
        <v>45</v>
      </c>
      <c r="O121" t="s">
        <v>59</v>
      </c>
      <c r="P121">
        <v>0</v>
      </c>
      <c r="Q121">
        <v>0</v>
      </c>
      <c r="R121">
        <v>0</v>
      </c>
      <c r="S121">
        <v>8.7999999999999995E-2</v>
      </c>
      <c r="T121">
        <v>0.46</v>
      </c>
      <c r="U121">
        <v>0.34599999999999997</v>
      </c>
      <c r="V121">
        <v>0</v>
      </c>
      <c r="W121" t="s">
        <v>48</v>
      </c>
      <c r="X121" t="s">
        <v>439</v>
      </c>
      <c r="Y121" t="s">
        <v>48</v>
      </c>
      <c r="Z121">
        <v>0.9</v>
      </c>
      <c r="AA121" t="s">
        <v>50</v>
      </c>
      <c r="AB121" t="s">
        <v>51</v>
      </c>
      <c r="AC121" t="s">
        <v>52</v>
      </c>
      <c r="AD121">
        <v>0</v>
      </c>
      <c r="AE121" t="s">
        <v>52</v>
      </c>
      <c r="AF121">
        <v>0</v>
      </c>
      <c r="AG121" t="s">
        <v>53</v>
      </c>
      <c r="AH121" t="s">
        <v>54</v>
      </c>
      <c r="AI121" t="s">
        <v>55</v>
      </c>
      <c r="AJ121" t="s">
        <v>56</v>
      </c>
    </row>
    <row r="122" spans="1:36" x14ac:dyDescent="0.2">
      <c r="A122" t="s">
        <v>35</v>
      </c>
      <c r="B122" t="s">
        <v>291</v>
      </c>
      <c r="C122">
        <v>4</v>
      </c>
      <c r="D122" t="s">
        <v>400</v>
      </c>
      <c r="E122" t="s">
        <v>236</v>
      </c>
      <c r="F122">
        <v>2.74</v>
      </c>
      <c r="G122" t="s">
        <v>292</v>
      </c>
      <c r="H122" t="s">
        <v>401</v>
      </c>
      <c r="I122" t="s">
        <v>294</v>
      </c>
      <c r="J122" t="s">
        <v>440</v>
      </c>
      <c r="K122">
        <v>31</v>
      </c>
      <c r="L122" t="s">
        <v>62</v>
      </c>
      <c r="M122" t="s">
        <v>44</v>
      </c>
      <c r="N122" t="s">
        <v>45</v>
      </c>
      <c r="O122" t="s">
        <v>63</v>
      </c>
      <c r="P122">
        <v>0</v>
      </c>
      <c r="Q122">
        <v>0</v>
      </c>
      <c r="R122">
        <v>0</v>
      </c>
      <c r="S122">
        <v>3.5999999999999997E-2</v>
      </c>
      <c r="T122">
        <v>1.371</v>
      </c>
      <c r="U122">
        <v>0.67400000000000004</v>
      </c>
      <c r="V122">
        <v>0</v>
      </c>
      <c r="W122" t="s">
        <v>48</v>
      </c>
      <c r="X122" t="s">
        <v>441</v>
      </c>
      <c r="Y122" t="s">
        <v>48</v>
      </c>
      <c r="Z122">
        <v>0.9</v>
      </c>
      <c r="AA122" t="s">
        <v>132</v>
      </c>
      <c r="AB122" t="s">
        <v>51</v>
      </c>
      <c r="AC122" t="s">
        <v>52</v>
      </c>
      <c r="AD122">
        <v>0</v>
      </c>
      <c r="AE122" t="s">
        <v>52</v>
      </c>
      <c r="AF122">
        <v>0</v>
      </c>
      <c r="AG122" t="s">
        <v>133</v>
      </c>
      <c r="AH122">
        <v>0</v>
      </c>
      <c r="AI122" t="s">
        <v>55</v>
      </c>
      <c r="AJ122" t="s">
        <v>56</v>
      </c>
    </row>
    <row r="123" spans="1:36" x14ac:dyDescent="0.2">
      <c r="A123" t="s">
        <v>35</v>
      </c>
      <c r="B123" t="s">
        <v>291</v>
      </c>
      <c r="C123">
        <v>4</v>
      </c>
      <c r="D123" t="s">
        <v>400</v>
      </c>
      <c r="E123" t="s">
        <v>236</v>
      </c>
      <c r="F123">
        <v>2.74</v>
      </c>
      <c r="G123" t="s">
        <v>292</v>
      </c>
      <c r="H123" t="s">
        <v>401</v>
      </c>
      <c r="I123" t="s">
        <v>294</v>
      </c>
      <c r="J123" t="s">
        <v>442</v>
      </c>
      <c r="K123">
        <v>36</v>
      </c>
      <c r="L123" t="s">
        <v>71</v>
      </c>
      <c r="M123" t="s">
        <v>44</v>
      </c>
      <c r="N123" t="s">
        <v>45</v>
      </c>
      <c r="O123" t="s">
        <v>72</v>
      </c>
      <c r="P123">
        <v>0</v>
      </c>
      <c r="Q123">
        <v>0</v>
      </c>
      <c r="R123">
        <v>0</v>
      </c>
      <c r="S123">
        <v>1.4379999999999999</v>
      </c>
      <c r="T123">
        <v>1.9430000000000001</v>
      </c>
      <c r="U123">
        <v>1.2929999999999999</v>
      </c>
      <c r="V123">
        <v>0</v>
      </c>
      <c r="W123" t="s">
        <v>48</v>
      </c>
      <c r="X123" t="s">
        <v>443</v>
      </c>
      <c r="Y123" t="s">
        <v>48</v>
      </c>
      <c r="Z123">
        <v>1</v>
      </c>
      <c r="AA123" t="s">
        <v>433</v>
      </c>
      <c r="AB123" t="s">
        <v>112</v>
      </c>
      <c r="AC123">
        <v>0</v>
      </c>
      <c r="AD123" t="s">
        <v>52</v>
      </c>
      <c r="AE123">
        <v>0</v>
      </c>
      <c r="AF123" t="s">
        <v>113</v>
      </c>
      <c r="AG123" t="s">
        <v>434</v>
      </c>
      <c r="AH123" t="s">
        <v>435</v>
      </c>
      <c r="AI123" t="s">
        <v>55</v>
      </c>
      <c r="AJ123" t="s">
        <v>56</v>
      </c>
    </row>
    <row r="124" spans="1:36" x14ac:dyDescent="0.2">
      <c r="A124" t="s">
        <v>35</v>
      </c>
      <c r="B124" t="s">
        <v>291</v>
      </c>
      <c r="C124">
        <v>1</v>
      </c>
      <c r="D124" t="s">
        <v>37</v>
      </c>
      <c r="E124" t="s">
        <v>38</v>
      </c>
      <c r="F124">
        <v>0.67</v>
      </c>
      <c r="G124" t="s">
        <v>444</v>
      </c>
      <c r="H124" t="s">
        <v>445</v>
      </c>
      <c r="I124" t="s">
        <v>446</v>
      </c>
      <c r="J124" t="s">
        <v>447</v>
      </c>
      <c r="K124">
        <v>3</v>
      </c>
      <c r="L124" t="s">
        <v>103</v>
      </c>
      <c r="M124" t="s">
        <v>44</v>
      </c>
      <c r="N124" t="s">
        <v>45</v>
      </c>
      <c r="O124" t="s">
        <v>59</v>
      </c>
      <c r="P124">
        <v>0</v>
      </c>
      <c r="Q124" t="s">
        <v>448</v>
      </c>
      <c r="R124" t="s">
        <v>47</v>
      </c>
      <c r="S124">
        <v>3.8000000000000002E-4</v>
      </c>
      <c r="T124">
        <v>2.0880000000000001</v>
      </c>
      <c r="U124">
        <v>1.1919999999999999</v>
      </c>
      <c r="V124">
        <v>5.0129999999999999</v>
      </c>
      <c r="W124" t="s">
        <v>48</v>
      </c>
      <c r="X124" t="s">
        <v>449</v>
      </c>
      <c r="Y124" t="s">
        <v>48</v>
      </c>
      <c r="Z124">
        <v>1</v>
      </c>
      <c r="AA124" t="s">
        <v>450</v>
      </c>
      <c r="AB124" t="s">
        <v>306</v>
      </c>
      <c r="AC124" t="s">
        <v>314</v>
      </c>
      <c r="AD124">
        <v>0</v>
      </c>
      <c r="AE124" t="s">
        <v>314</v>
      </c>
      <c r="AF124">
        <v>0</v>
      </c>
      <c r="AG124" t="s">
        <v>75</v>
      </c>
      <c r="AH124" t="s">
        <v>76</v>
      </c>
      <c r="AI124" t="s">
        <v>55</v>
      </c>
      <c r="AJ124" t="s">
        <v>56</v>
      </c>
    </row>
    <row r="125" spans="1:36" x14ac:dyDescent="0.2">
      <c r="A125" t="s">
        <v>35</v>
      </c>
      <c r="B125" t="s">
        <v>291</v>
      </c>
      <c r="C125">
        <v>1</v>
      </c>
      <c r="D125" t="s">
        <v>37</v>
      </c>
      <c r="E125" t="s">
        <v>38</v>
      </c>
      <c r="F125">
        <v>0.67</v>
      </c>
      <c r="G125" t="s">
        <v>444</v>
      </c>
      <c r="H125" t="s">
        <v>445</v>
      </c>
      <c r="I125" t="s">
        <v>446</v>
      </c>
      <c r="J125" t="s">
        <v>451</v>
      </c>
      <c r="K125">
        <v>19</v>
      </c>
      <c r="L125" t="s">
        <v>124</v>
      </c>
      <c r="M125" t="s">
        <v>44</v>
      </c>
      <c r="N125" t="s">
        <v>45</v>
      </c>
      <c r="O125" t="s">
        <v>46</v>
      </c>
      <c r="P125">
        <v>0</v>
      </c>
      <c r="Q125">
        <v>0</v>
      </c>
      <c r="R125">
        <v>0</v>
      </c>
      <c r="S125">
        <v>1.2300000000000001E-4</v>
      </c>
      <c r="T125">
        <v>1.923</v>
      </c>
      <c r="U125">
        <v>0.69499999999999995</v>
      </c>
      <c r="V125">
        <v>4.1710000000000003</v>
      </c>
      <c r="W125" t="s">
        <v>48</v>
      </c>
      <c r="X125" t="s">
        <v>452</v>
      </c>
      <c r="Y125" t="s">
        <v>48</v>
      </c>
      <c r="Z125">
        <v>0.9</v>
      </c>
      <c r="AA125" t="s">
        <v>453</v>
      </c>
      <c r="AB125" t="s">
        <v>306</v>
      </c>
      <c r="AC125" t="s">
        <v>52</v>
      </c>
      <c r="AD125">
        <v>0</v>
      </c>
      <c r="AE125" t="s">
        <v>52</v>
      </c>
      <c r="AF125">
        <v>0</v>
      </c>
      <c r="AG125" t="s">
        <v>133</v>
      </c>
      <c r="AH125">
        <v>0</v>
      </c>
      <c r="AI125" t="s">
        <v>55</v>
      </c>
      <c r="AJ125" t="s">
        <v>56</v>
      </c>
    </row>
    <row r="126" spans="1:36" x14ac:dyDescent="0.2">
      <c r="A126" t="s">
        <v>35</v>
      </c>
      <c r="B126" t="s">
        <v>291</v>
      </c>
      <c r="C126">
        <v>1</v>
      </c>
      <c r="D126" t="s">
        <v>37</v>
      </c>
      <c r="E126" t="s">
        <v>38</v>
      </c>
      <c r="F126">
        <v>0.67</v>
      </c>
      <c r="G126" t="s">
        <v>444</v>
      </c>
      <c r="H126" t="s">
        <v>445</v>
      </c>
      <c r="I126" t="s">
        <v>446</v>
      </c>
      <c r="J126" t="s">
        <v>454</v>
      </c>
      <c r="K126">
        <v>23</v>
      </c>
      <c r="L126" t="s">
        <v>58</v>
      </c>
      <c r="M126" t="s">
        <v>44</v>
      </c>
      <c r="N126" t="s">
        <v>45</v>
      </c>
      <c r="O126" t="s">
        <v>59</v>
      </c>
      <c r="P126">
        <v>0</v>
      </c>
      <c r="Q126">
        <v>0</v>
      </c>
      <c r="R126">
        <v>0</v>
      </c>
      <c r="S126">
        <v>9.7999999999999997E-5</v>
      </c>
      <c r="T126">
        <v>1.218</v>
      </c>
      <c r="U126">
        <v>0.88900000000000001</v>
      </c>
      <c r="V126">
        <v>2.472</v>
      </c>
      <c r="W126" t="s">
        <v>48</v>
      </c>
      <c r="X126" t="s">
        <v>455</v>
      </c>
      <c r="Y126" t="s">
        <v>48</v>
      </c>
      <c r="Z126">
        <v>0.8</v>
      </c>
      <c r="AA126" t="s">
        <v>456</v>
      </c>
      <c r="AB126" t="s">
        <v>306</v>
      </c>
      <c r="AC126" t="s">
        <v>52</v>
      </c>
      <c r="AD126">
        <v>0</v>
      </c>
      <c r="AE126" t="s">
        <v>52</v>
      </c>
      <c r="AF126">
        <v>0</v>
      </c>
      <c r="AG126" t="s">
        <v>53</v>
      </c>
      <c r="AH126" t="s">
        <v>54</v>
      </c>
      <c r="AI126" t="s">
        <v>55</v>
      </c>
      <c r="AJ126" t="s">
        <v>56</v>
      </c>
    </row>
    <row r="127" spans="1:36" x14ac:dyDescent="0.2">
      <c r="A127" t="s">
        <v>35</v>
      </c>
      <c r="B127" t="s">
        <v>291</v>
      </c>
      <c r="C127">
        <v>1</v>
      </c>
      <c r="D127" t="s">
        <v>37</v>
      </c>
      <c r="E127" t="s">
        <v>38</v>
      </c>
      <c r="F127">
        <v>0.67</v>
      </c>
      <c r="G127" t="s">
        <v>444</v>
      </c>
      <c r="H127" t="s">
        <v>445</v>
      </c>
      <c r="I127" t="s">
        <v>446</v>
      </c>
      <c r="J127" t="s">
        <v>457</v>
      </c>
      <c r="K127">
        <v>24</v>
      </c>
      <c r="L127" t="s">
        <v>58</v>
      </c>
      <c r="M127" t="s">
        <v>44</v>
      </c>
      <c r="N127" t="s">
        <v>45</v>
      </c>
      <c r="O127" t="s">
        <v>59</v>
      </c>
      <c r="P127">
        <v>0</v>
      </c>
      <c r="Q127">
        <v>0</v>
      </c>
      <c r="R127">
        <v>0</v>
      </c>
      <c r="S127">
        <v>2.4499999999999999E-4</v>
      </c>
      <c r="T127">
        <v>2.298</v>
      </c>
      <c r="U127">
        <v>1.7689999999999999</v>
      </c>
      <c r="V127">
        <v>8.8010000000000002</v>
      </c>
      <c r="W127" t="s">
        <v>48</v>
      </c>
      <c r="X127" t="s">
        <v>458</v>
      </c>
      <c r="Y127" t="s">
        <v>48</v>
      </c>
      <c r="Z127">
        <v>0.8</v>
      </c>
      <c r="AA127" t="s">
        <v>50</v>
      </c>
      <c r="AB127" t="s">
        <v>51</v>
      </c>
      <c r="AC127" t="s">
        <v>52</v>
      </c>
      <c r="AD127">
        <v>0</v>
      </c>
      <c r="AE127" t="s">
        <v>52</v>
      </c>
      <c r="AF127">
        <v>0</v>
      </c>
      <c r="AG127" t="s">
        <v>53</v>
      </c>
      <c r="AH127" t="s">
        <v>54</v>
      </c>
      <c r="AI127" t="s">
        <v>55</v>
      </c>
      <c r="AJ127" t="s">
        <v>56</v>
      </c>
    </row>
    <row r="128" spans="1:36" x14ac:dyDescent="0.2">
      <c r="A128" t="s">
        <v>35</v>
      </c>
      <c r="B128" t="s">
        <v>291</v>
      </c>
      <c r="C128">
        <v>2</v>
      </c>
      <c r="D128" t="s">
        <v>327</v>
      </c>
      <c r="E128" t="s">
        <v>236</v>
      </c>
      <c r="F128">
        <v>0.63</v>
      </c>
      <c r="G128" t="s">
        <v>444</v>
      </c>
      <c r="H128" t="s">
        <v>459</v>
      </c>
      <c r="I128" t="s">
        <v>446</v>
      </c>
      <c r="J128" t="s">
        <v>460</v>
      </c>
      <c r="K128">
        <v>7</v>
      </c>
      <c r="L128" t="s">
        <v>58</v>
      </c>
      <c r="M128" t="s">
        <v>44</v>
      </c>
      <c r="N128" t="s">
        <v>45</v>
      </c>
      <c r="O128" t="s">
        <v>59</v>
      </c>
      <c r="P128">
        <v>0</v>
      </c>
      <c r="Q128" t="s">
        <v>461</v>
      </c>
      <c r="R128">
        <v>0</v>
      </c>
      <c r="S128">
        <v>0.61799999999999999</v>
      </c>
      <c r="T128">
        <v>2.4369999999999998</v>
      </c>
      <c r="U128">
        <v>1.881</v>
      </c>
      <c r="V128">
        <v>0</v>
      </c>
      <c r="W128" t="s">
        <v>48</v>
      </c>
      <c r="X128" t="s">
        <v>462</v>
      </c>
      <c r="Y128" t="s">
        <v>48</v>
      </c>
      <c r="Z128">
        <v>0.9</v>
      </c>
      <c r="AA128" t="s">
        <v>453</v>
      </c>
      <c r="AB128" t="s">
        <v>306</v>
      </c>
      <c r="AC128" t="s">
        <v>52</v>
      </c>
      <c r="AD128">
        <v>0</v>
      </c>
      <c r="AE128" t="s">
        <v>52</v>
      </c>
      <c r="AF128">
        <v>0</v>
      </c>
      <c r="AG128" t="s">
        <v>133</v>
      </c>
      <c r="AH128">
        <v>0</v>
      </c>
      <c r="AI128" t="s">
        <v>55</v>
      </c>
      <c r="AJ128" t="s">
        <v>56</v>
      </c>
    </row>
    <row r="129" spans="1:36" x14ac:dyDescent="0.2">
      <c r="A129" t="s">
        <v>35</v>
      </c>
      <c r="B129" t="s">
        <v>291</v>
      </c>
      <c r="C129">
        <v>2</v>
      </c>
      <c r="D129" t="s">
        <v>327</v>
      </c>
      <c r="E129" t="s">
        <v>236</v>
      </c>
      <c r="F129">
        <v>0.63</v>
      </c>
      <c r="G129" t="s">
        <v>444</v>
      </c>
      <c r="H129" t="s">
        <v>459</v>
      </c>
      <c r="I129" t="s">
        <v>446</v>
      </c>
      <c r="J129" t="s">
        <v>463</v>
      </c>
      <c r="K129">
        <v>8</v>
      </c>
      <c r="L129" t="s">
        <v>58</v>
      </c>
      <c r="M129" t="s">
        <v>44</v>
      </c>
      <c r="N129" t="s">
        <v>45</v>
      </c>
      <c r="O129" t="s">
        <v>59</v>
      </c>
      <c r="P129">
        <v>0</v>
      </c>
      <c r="Q129" t="s">
        <v>464</v>
      </c>
      <c r="R129">
        <v>0</v>
      </c>
      <c r="S129">
        <v>0.99199999999999999</v>
      </c>
      <c r="T129">
        <v>5.2770000000000001</v>
      </c>
      <c r="U129">
        <v>3.3410000000000002</v>
      </c>
      <c r="V129">
        <v>0</v>
      </c>
      <c r="W129" t="s">
        <v>48</v>
      </c>
      <c r="X129" t="s">
        <v>465</v>
      </c>
      <c r="Y129" t="s">
        <v>48</v>
      </c>
      <c r="Z129">
        <v>0.6</v>
      </c>
      <c r="AA129" t="s">
        <v>466</v>
      </c>
      <c r="AB129" t="s">
        <v>306</v>
      </c>
      <c r="AC129" t="s">
        <v>52</v>
      </c>
      <c r="AD129">
        <v>0</v>
      </c>
      <c r="AE129" t="s">
        <v>52</v>
      </c>
      <c r="AF129">
        <v>0</v>
      </c>
      <c r="AG129" t="s">
        <v>75</v>
      </c>
      <c r="AH129" t="s">
        <v>93</v>
      </c>
      <c r="AI129" t="s">
        <v>55</v>
      </c>
      <c r="AJ129" t="s">
        <v>84</v>
      </c>
    </row>
    <row r="130" spans="1:36" x14ac:dyDescent="0.2">
      <c r="A130" t="s">
        <v>35</v>
      </c>
      <c r="B130" t="s">
        <v>291</v>
      </c>
      <c r="C130">
        <v>3</v>
      </c>
      <c r="D130" t="s">
        <v>467</v>
      </c>
      <c r="E130" t="s">
        <v>68</v>
      </c>
      <c r="F130">
        <v>1.81</v>
      </c>
      <c r="G130" t="s">
        <v>444</v>
      </c>
      <c r="H130" t="s">
        <v>468</v>
      </c>
      <c r="I130" t="s">
        <v>446</v>
      </c>
      <c r="J130" t="s">
        <v>469</v>
      </c>
      <c r="K130">
        <v>20</v>
      </c>
      <c r="L130" t="s">
        <v>59</v>
      </c>
      <c r="M130" t="s">
        <v>44</v>
      </c>
      <c r="N130" t="s">
        <v>45</v>
      </c>
      <c r="O130" t="s">
        <v>59</v>
      </c>
      <c r="P130">
        <v>0</v>
      </c>
      <c r="Q130">
        <v>0</v>
      </c>
      <c r="R130" t="s">
        <v>470</v>
      </c>
      <c r="S130">
        <v>3.8200000000000002E-4</v>
      </c>
      <c r="T130">
        <v>3.8849999999999998</v>
      </c>
      <c r="U130">
        <v>0.70799999999999996</v>
      </c>
      <c r="V130">
        <v>4.6779999999999999</v>
      </c>
      <c r="W130" t="s">
        <v>48</v>
      </c>
      <c r="X130" t="s">
        <v>471</v>
      </c>
      <c r="Y130" t="s">
        <v>48</v>
      </c>
      <c r="Z130">
        <v>0.8</v>
      </c>
      <c r="AA130" t="s">
        <v>466</v>
      </c>
      <c r="AB130" t="s">
        <v>306</v>
      </c>
      <c r="AC130" t="s">
        <v>52</v>
      </c>
      <c r="AD130">
        <v>0</v>
      </c>
      <c r="AE130" t="s">
        <v>52</v>
      </c>
      <c r="AF130">
        <v>0</v>
      </c>
      <c r="AG130" t="s">
        <v>75</v>
      </c>
      <c r="AH130" t="s">
        <v>93</v>
      </c>
      <c r="AI130" t="s">
        <v>55</v>
      </c>
      <c r="AJ130" t="s">
        <v>56</v>
      </c>
    </row>
    <row r="131" spans="1:36" x14ac:dyDescent="0.2">
      <c r="A131" t="s">
        <v>35</v>
      </c>
      <c r="B131" t="s">
        <v>291</v>
      </c>
      <c r="C131">
        <v>3</v>
      </c>
      <c r="D131" t="s">
        <v>467</v>
      </c>
      <c r="E131" t="s">
        <v>68</v>
      </c>
      <c r="F131">
        <v>1.81</v>
      </c>
      <c r="G131" t="s">
        <v>444</v>
      </c>
      <c r="H131" t="s">
        <v>468</v>
      </c>
      <c r="I131" t="s">
        <v>446</v>
      </c>
      <c r="J131" t="s">
        <v>472</v>
      </c>
      <c r="K131">
        <v>21</v>
      </c>
      <c r="L131" t="s">
        <v>59</v>
      </c>
      <c r="M131" t="s">
        <v>44</v>
      </c>
      <c r="N131" t="s">
        <v>45</v>
      </c>
      <c r="O131" t="s">
        <v>59</v>
      </c>
      <c r="P131">
        <v>0</v>
      </c>
      <c r="Q131">
        <v>0</v>
      </c>
      <c r="R131" t="s">
        <v>470</v>
      </c>
      <c r="S131">
        <v>7.0100000000000002E-4</v>
      </c>
      <c r="T131">
        <v>6.5140000000000002</v>
      </c>
      <c r="U131">
        <v>2.6419999999999999</v>
      </c>
      <c r="V131">
        <v>9.6539999999999999</v>
      </c>
      <c r="W131" t="s">
        <v>48</v>
      </c>
      <c r="X131" t="s">
        <v>473</v>
      </c>
      <c r="Y131" t="s">
        <v>48</v>
      </c>
      <c r="Z131">
        <v>0.8</v>
      </c>
      <c r="AA131" t="s">
        <v>474</v>
      </c>
      <c r="AB131" t="s">
        <v>166</v>
      </c>
      <c r="AC131">
        <v>0</v>
      </c>
      <c r="AD131" t="s">
        <v>167</v>
      </c>
      <c r="AE131">
        <v>0</v>
      </c>
      <c r="AF131" t="s">
        <v>168</v>
      </c>
      <c r="AG131" t="s">
        <v>82</v>
      </c>
      <c r="AH131">
        <v>0</v>
      </c>
      <c r="AI131" t="s">
        <v>83</v>
      </c>
      <c r="AJ131" t="s">
        <v>98</v>
      </c>
    </row>
    <row r="132" spans="1:36" x14ac:dyDescent="0.2">
      <c r="A132" t="s">
        <v>35</v>
      </c>
      <c r="B132" t="s">
        <v>291</v>
      </c>
      <c r="C132">
        <v>3</v>
      </c>
      <c r="D132" t="s">
        <v>467</v>
      </c>
      <c r="E132" t="s">
        <v>68</v>
      </c>
      <c r="F132">
        <v>1.81</v>
      </c>
      <c r="G132" t="s">
        <v>444</v>
      </c>
      <c r="H132" t="s">
        <v>468</v>
      </c>
      <c r="I132" t="s">
        <v>446</v>
      </c>
      <c r="J132" t="s">
        <v>475</v>
      </c>
      <c r="K132">
        <v>4</v>
      </c>
      <c r="L132" t="s">
        <v>63</v>
      </c>
      <c r="M132" t="s">
        <v>476</v>
      </c>
      <c r="N132" t="s">
        <v>45</v>
      </c>
      <c r="O132" t="s">
        <v>63</v>
      </c>
      <c r="P132">
        <v>0</v>
      </c>
      <c r="Q132">
        <v>0</v>
      </c>
      <c r="R132" t="s">
        <v>470</v>
      </c>
      <c r="S132">
        <v>2.5500000000000002E-4</v>
      </c>
      <c r="T132">
        <v>2.0489999999999999</v>
      </c>
      <c r="U132">
        <v>0.28899999999999998</v>
      </c>
      <c r="V132">
        <v>3.294</v>
      </c>
      <c r="W132" t="s">
        <v>48</v>
      </c>
      <c r="X132" t="s">
        <v>477</v>
      </c>
      <c r="Y132" t="s">
        <v>48</v>
      </c>
      <c r="Z132">
        <v>1</v>
      </c>
      <c r="AA132" t="s">
        <v>450</v>
      </c>
      <c r="AB132" t="s">
        <v>306</v>
      </c>
      <c r="AC132" t="s">
        <v>314</v>
      </c>
      <c r="AD132">
        <v>0</v>
      </c>
      <c r="AE132" t="s">
        <v>314</v>
      </c>
      <c r="AF132">
        <v>0</v>
      </c>
      <c r="AG132" t="s">
        <v>75</v>
      </c>
      <c r="AH132" t="s">
        <v>76</v>
      </c>
      <c r="AI132" t="s">
        <v>55</v>
      </c>
      <c r="AJ132" t="s">
        <v>56</v>
      </c>
    </row>
    <row r="133" spans="1:36" x14ac:dyDescent="0.2">
      <c r="A133" t="s">
        <v>35</v>
      </c>
      <c r="B133" t="s">
        <v>291</v>
      </c>
      <c r="C133">
        <v>3</v>
      </c>
      <c r="D133" t="s">
        <v>467</v>
      </c>
      <c r="E133" t="s">
        <v>68</v>
      </c>
      <c r="F133">
        <v>1.81</v>
      </c>
      <c r="G133" t="s">
        <v>444</v>
      </c>
      <c r="H133" t="s">
        <v>468</v>
      </c>
      <c r="I133" t="s">
        <v>446</v>
      </c>
      <c r="J133" t="s">
        <v>478</v>
      </c>
      <c r="K133">
        <v>19</v>
      </c>
      <c r="L133" t="s">
        <v>58</v>
      </c>
      <c r="M133" t="s">
        <v>44</v>
      </c>
      <c r="N133" t="s">
        <v>45</v>
      </c>
      <c r="O133" t="s">
        <v>59</v>
      </c>
      <c r="P133">
        <v>0</v>
      </c>
      <c r="Q133">
        <v>0</v>
      </c>
      <c r="R133">
        <v>0</v>
      </c>
      <c r="S133">
        <v>3.8200000000000002E-4</v>
      </c>
      <c r="T133">
        <v>3.92</v>
      </c>
      <c r="U133">
        <v>0.65800000000000003</v>
      </c>
      <c r="V133">
        <v>4.46</v>
      </c>
      <c r="W133" t="s">
        <v>48</v>
      </c>
      <c r="X133" t="s">
        <v>479</v>
      </c>
      <c r="Y133" t="s">
        <v>48</v>
      </c>
      <c r="Z133">
        <v>0.6</v>
      </c>
      <c r="AA133" t="s">
        <v>480</v>
      </c>
      <c r="AB133" t="s">
        <v>306</v>
      </c>
      <c r="AC133" t="s">
        <v>52</v>
      </c>
      <c r="AD133">
        <v>0</v>
      </c>
      <c r="AE133" t="s">
        <v>52</v>
      </c>
      <c r="AF133">
        <v>0</v>
      </c>
      <c r="AG133" t="s">
        <v>75</v>
      </c>
      <c r="AH133" t="s">
        <v>93</v>
      </c>
      <c r="AI133" t="s">
        <v>55</v>
      </c>
      <c r="AJ133" t="s">
        <v>84</v>
      </c>
    </row>
    <row r="134" spans="1:36" x14ac:dyDescent="0.2">
      <c r="A134" t="s">
        <v>35</v>
      </c>
      <c r="B134" t="s">
        <v>291</v>
      </c>
      <c r="C134">
        <v>3</v>
      </c>
      <c r="D134" t="s">
        <v>467</v>
      </c>
      <c r="E134" t="s">
        <v>68</v>
      </c>
      <c r="F134">
        <v>1.81</v>
      </c>
      <c r="G134" t="s">
        <v>444</v>
      </c>
      <c r="H134" t="s">
        <v>468</v>
      </c>
      <c r="I134" t="s">
        <v>446</v>
      </c>
      <c r="J134" t="s">
        <v>481</v>
      </c>
      <c r="K134">
        <v>30</v>
      </c>
      <c r="L134" t="s">
        <v>62</v>
      </c>
      <c r="M134" t="s">
        <v>161</v>
      </c>
      <c r="N134" t="s">
        <v>45</v>
      </c>
      <c r="O134" t="s">
        <v>63</v>
      </c>
      <c r="P134">
        <v>0</v>
      </c>
      <c r="Q134">
        <v>0</v>
      </c>
      <c r="R134">
        <v>0</v>
      </c>
      <c r="S134">
        <v>0.249</v>
      </c>
      <c r="T134">
        <v>1.264</v>
      </c>
      <c r="U134">
        <v>0.56799999999999995</v>
      </c>
      <c r="V134">
        <v>0</v>
      </c>
      <c r="W134" t="s">
        <v>48</v>
      </c>
      <c r="X134" t="s">
        <v>482</v>
      </c>
      <c r="Y134" t="s">
        <v>48</v>
      </c>
      <c r="Z134">
        <v>1</v>
      </c>
      <c r="AA134" t="s">
        <v>450</v>
      </c>
      <c r="AB134" t="s">
        <v>306</v>
      </c>
      <c r="AC134" t="s">
        <v>314</v>
      </c>
      <c r="AD134">
        <v>0</v>
      </c>
      <c r="AE134" t="s">
        <v>314</v>
      </c>
      <c r="AF134">
        <v>0</v>
      </c>
      <c r="AG134" t="s">
        <v>75</v>
      </c>
      <c r="AH134" t="s">
        <v>76</v>
      </c>
      <c r="AI134" t="s">
        <v>55</v>
      </c>
      <c r="AJ134" t="s">
        <v>56</v>
      </c>
    </row>
    <row r="135" spans="1:36" x14ac:dyDescent="0.2">
      <c r="A135" t="s">
        <v>35</v>
      </c>
      <c r="B135" t="s">
        <v>291</v>
      </c>
      <c r="C135">
        <v>3</v>
      </c>
      <c r="D135" t="s">
        <v>467</v>
      </c>
      <c r="E135" t="s">
        <v>68</v>
      </c>
      <c r="F135">
        <v>1.81</v>
      </c>
      <c r="G135" t="s">
        <v>444</v>
      </c>
      <c r="H135" t="s">
        <v>468</v>
      </c>
      <c r="I135" t="s">
        <v>446</v>
      </c>
      <c r="J135" t="s">
        <v>483</v>
      </c>
      <c r="K135">
        <v>21</v>
      </c>
      <c r="L135" t="s">
        <v>72</v>
      </c>
      <c r="M135" t="s">
        <v>44</v>
      </c>
      <c r="N135" t="s">
        <v>45</v>
      </c>
      <c r="O135" t="s">
        <v>72</v>
      </c>
      <c r="P135">
        <v>0</v>
      </c>
      <c r="Q135">
        <v>0</v>
      </c>
      <c r="R135">
        <v>0</v>
      </c>
      <c r="S135">
        <v>3.19E-4</v>
      </c>
      <c r="T135">
        <v>3.6150000000000002</v>
      </c>
      <c r="U135">
        <v>0.59399999999999997</v>
      </c>
      <c r="V135">
        <v>3.8740000000000001</v>
      </c>
      <c r="W135" t="s">
        <v>48</v>
      </c>
      <c r="X135" t="s">
        <v>484</v>
      </c>
      <c r="Y135" t="s">
        <v>48</v>
      </c>
      <c r="Z135">
        <v>0.8</v>
      </c>
      <c r="AA135" t="s">
        <v>385</v>
      </c>
      <c r="AB135" t="s">
        <v>51</v>
      </c>
      <c r="AC135" t="s">
        <v>52</v>
      </c>
      <c r="AD135">
        <v>0</v>
      </c>
      <c r="AE135" t="s">
        <v>52</v>
      </c>
      <c r="AF135">
        <v>0</v>
      </c>
      <c r="AG135" t="s">
        <v>386</v>
      </c>
      <c r="AH135">
        <v>0</v>
      </c>
      <c r="AI135" t="s">
        <v>55</v>
      </c>
      <c r="AJ135" t="s">
        <v>56</v>
      </c>
    </row>
    <row r="136" spans="1:36" x14ac:dyDescent="0.2">
      <c r="A136" t="s">
        <v>35</v>
      </c>
      <c r="B136" t="s">
        <v>291</v>
      </c>
      <c r="C136">
        <v>3</v>
      </c>
      <c r="D136" t="s">
        <v>467</v>
      </c>
      <c r="E136" t="s">
        <v>68</v>
      </c>
      <c r="F136">
        <v>1.81</v>
      </c>
      <c r="G136" t="s">
        <v>444</v>
      </c>
      <c r="H136" t="s">
        <v>468</v>
      </c>
      <c r="I136" t="s">
        <v>446</v>
      </c>
      <c r="J136" t="s">
        <v>485</v>
      </c>
      <c r="K136">
        <v>23</v>
      </c>
      <c r="L136" t="s">
        <v>63</v>
      </c>
      <c r="M136" t="s">
        <v>476</v>
      </c>
      <c r="N136" t="s">
        <v>45</v>
      </c>
      <c r="O136" t="s">
        <v>63</v>
      </c>
      <c r="P136">
        <v>0</v>
      </c>
      <c r="Q136">
        <v>0</v>
      </c>
      <c r="R136">
        <v>0</v>
      </c>
      <c r="S136">
        <v>3.19E-4</v>
      </c>
      <c r="T136">
        <v>2.871</v>
      </c>
      <c r="U136">
        <v>0.92300000000000004</v>
      </c>
      <c r="V136">
        <v>4.3479999999999999</v>
      </c>
      <c r="W136" t="s">
        <v>48</v>
      </c>
      <c r="X136" t="s">
        <v>486</v>
      </c>
      <c r="Y136" t="s">
        <v>48</v>
      </c>
      <c r="Z136">
        <v>0.9</v>
      </c>
      <c r="AA136" t="s">
        <v>453</v>
      </c>
      <c r="AB136" t="s">
        <v>306</v>
      </c>
      <c r="AC136" t="s">
        <v>52</v>
      </c>
      <c r="AD136">
        <v>0</v>
      </c>
      <c r="AE136" t="s">
        <v>52</v>
      </c>
      <c r="AF136">
        <v>0</v>
      </c>
      <c r="AG136" t="s">
        <v>133</v>
      </c>
      <c r="AH136">
        <v>0</v>
      </c>
      <c r="AI136" t="s">
        <v>55</v>
      </c>
      <c r="AJ136" t="s">
        <v>56</v>
      </c>
    </row>
    <row r="137" spans="1:36" x14ac:dyDescent="0.2">
      <c r="A137" t="s">
        <v>35</v>
      </c>
      <c r="B137" t="s">
        <v>291</v>
      </c>
      <c r="C137">
        <v>3</v>
      </c>
      <c r="D137" t="s">
        <v>467</v>
      </c>
      <c r="E137" t="s">
        <v>68</v>
      </c>
      <c r="F137">
        <v>1.81</v>
      </c>
      <c r="G137" t="s">
        <v>444</v>
      </c>
      <c r="H137" t="s">
        <v>468</v>
      </c>
      <c r="I137" t="s">
        <v>446</v>
      </c>
      <c r="J137" t="s">
        <v>487</v>
      </c>
      <c r="K137">
        <v>32</v>
      </c>
      <c r="L137" t="s">
        <v>488</v>
      </c>
      <c r="M137" t="s">
        <v>44</v>
      </c>
      <c r="N137" t="s">
        <v>45</v>
      </c>
      <c r="O137" t="s">
        <v>488</v>
      </c>
      <c r="P137">
        <v>0</v>
      </c>
      <c r="Q137">
        <v>0</v>
      </c>
      <c r="R137">
        <v>0</v>
      </c>
      <c r="S137">
        <v>3.8299999999999999E-4</v>
      </c>
      <c r="T137">
        <v>4.0090000000000003</v>
      </c>
      <c r="U137">
        <v>1.1879999999999999</v>
      </c>
      <c r="V137">
        <v>5.194</v>
      </c>
      <c r="W137" t="s">
        <v>48</v>
      </c>
      <c r="X137" t="s">
        <v>489</v>
      </c>
      <c r="Y137" t="s">
        <v>48</v>
      </c>
      <c r="Z137">
        <v>1</v>
      </c>
      <c r="AA137" t="s">
        <v>466</v>
      </c>
      <c r="AB137" t="s">
        <v>306</v>
      </c>
      <c r="AC137" t="s">
        <v>314</v>
      </c>
      <c r="AD137">
        <v>0</v>
      </c>
      <c r="AE137" t="s">
        <v>314</v>
      </c>
      <c r="AF137">
        <v>0</v>
      </c>
      <c r="AG137" t="s">
        <v>75</v>
      </c>
      <c r="AH137" t="s">
        <v>93</v>
      </c>
      <c r="AI137" t="s">
        <v>55</v>
      </c>
      <c r="AJ137" t="s">
        <v>56</v>
      </c>
    </row>
    <row r="138" spans="1:36" x14ac:dyDescent="0.2">
      <c r="A138" t="s">
        <v>35</v>
      </c>
      <c r="B138" t="s">
        <v>291</v>
      </c>
      <c r="C138">
        <v>3</v>
      </c>
      <c r="D138" t="s">
        <v>467</v>
      </c>
      <c r="E138" t="s">
        <v>68</v>
      </c>
      <c r="F138">
        <v>1.81</v>
      </c>
      <c r="G138" t="s">
        <v>444</v>
      </c>
      <c r="H138" t="s">
        <v>468</v>
      </c>
      <c r="I138" t="s">
        <v>446</v>
      </c>
      <c r="J138" t="s">
        <v>490</v>
      </c>
      <c r="K138">
        <v>21</v>
      </c>
      <c r="L138" t="s">
        <v>59</v>
      </c>
      <c r="M138" t="s">
        <v>44</v>
      </c>
      <c r="N138" t="s">
        <v>45</v>
      </c>
      <c r="O138" t="s">
        <v>59</v>
      </c>
      <c r="P138">
        <v>0</v>
      </c>
      <c r="Q138">
        <v>0</v>
      </c>
      <c r="R138">
        <v>0</v>
      </c>
      <c r="S138">
        <v>0.52</v>
      </c>
      <c r="T138">
        <v>3.468</v>
      </c>
      <c r="U138">
        <v>1.3280000000000001</v>
      </c>
      <c r="V138">
        <v>0</v>
      </c>
      <c r="W138" t="s">
        <v>48</v>
      </c>
      <c r="X138" t="s">
        <v>491</v>
      </c>
      <c r="Y138" t="s">
        <v>48</v>
      </c>
      <c r="Z138">
        <v>1</v>
      </c>
      <c r="AA138" t="s">
        <v>492</v>
      </c>
      <c r="AB138" t="s">
        <v>306</v>
      </c>
      <c r="AC138" t="s">
        <v>52</v>
      </c>
      <c r="AD138">
        <v>0</v>
      </c>
      <c r="AE138" t="s">
        <v>52</v>
      </c>
      <c r="AF138">
        <v>0</v>
      </c>
      <c r="AG138" t="s">
        <v>493</v>
      </c>
      <c r="AH138">
        <v>0</v>
      </c>
      <c r="AI138" t="s">
        <v>55</v>
      </c>
      <c r="AJ138" t="s">
        <v>56</v>
      </c>
    </row>
    <row r="139" spans="1:36" x14ac:dyDescent="0.2">
      <c r="A139" t="s">
        <v>35</v>
      </c>
      <c r="B139" t="s">
        <v>291</v>
      </c>
      <c r="C139">
        <v>3</v>
      </c>
      <c r="D139" t="s">
        <v>467</v>
      </c>
      <c r="E139" t="s">
        <v>68</v>
      </c>
      <c r="F139">
        <v>1.81</v>
      </c>
      <c r="G139" t="s">
        <v>444</v>
      </c>
      <c r="H139" t="s">
        <v>468</v>
      </c>
      <c r="I139" t="s">
        <v>446</v>
      </c>
      <c r="J139" t="s">
        <v>494</v>
      </c>
      <c r="K139">
        <v>30</v>
      </c>
      <c r="L139" t="s">
        <v>59</v>
      </c>
      <c r="M139" t="s">
        <v>44</v>
      </c>
      <c r="N139" t="s">
        <v>45</v>
      </c>
      <c r="O139" t="s">
        <v>59</v>
      </c>
      <c r="P139">
        <v>0</v>
      </c>
      <c r="Q139">
        <v>0</v>
      </c>
      <c r="R139">
        <v>0</v>
      </c>
      <c r="S139">
        <v>0.879</v>
      </c>
      <c r="T139">
        <v>4.2430000000000003</v>
      </c>
      <c r="U139">
        <v>2.2519999999999998</v>
      </c>
      <c r="V139">
        <v>0</v>
      </c>
      <c r="W139" t="s">
        <v>48</v>
      </c>
      <c r="X139" t="s">
        <v>495</v>
      </c>
      <c r="Y139" t="s">
        <v>48</v>
      </c>
      <c r="Z139">
        <v>0.9</v>
      </c>
      <c r="AA139" t="s">
        <v>474</v>
      </c>
      <c r="AB139" t="s">
        <v>166</v>
      </c>
      <c r="AC139">
        <v>0</v>
      </c>
      <c r="AD139" t="s">
        <v>167</v>
      </c>
      <c r="AE139">
        <v>0</v>
      </c>
      <c r="AF139" t="s">
        <v>168</v>
      </c>
      <c r="AG139" t="s">
        <v>82</v>
      </c>
      <c r="AH139">
        <v>0</v>
      </c>
      <c r="AI139" t="s">
        <v>83</v>
      </c>
      <c r="AJ139" t="s">
        <v>98</v>
      </c>
    </row>
    <row r="140" spans="1:36" x14ac:dyDescent="0.2">
      <c r="A140" t="s">
        <v>35</v>
      </c>
      <c r="B140" t="s">
        <v>291</v>
      </c>
      <c r="C140">
        <v>3</v>
      </c>
      <c r="D140" t="s">
        <v>467</v>
      </c>
      <c r="E140" t="s">
        <v>68</v>
      </c>
      <c r="F140">
        <v>1.81</v>
      </c>
      <c r="G140" t="s">
        <v>444</v>
      </c>
      <c r="H140" t="s">
        <v>468</v>
      </c>
      <c r="I140" t="s">
        <v>446</v>
      </c>
      <c r="J140" t="s">
        <v>496</v>
      </c>
      <c r="K140">
        <v>8</v>
      </c>
      <c r="L140" t="s">
        <v>46</v>
      </c>
      <c r="M140" t="s">
        <v>44</v>
      </c>
      <c r="N140" t="s">
        <v>45</v>
      </c>
      <c r="O140" t="s">
        <v>46</v>
      </c>
      <c r="P140">
        <v>0</v>
      </c>
      <c r="Q140">
        <v>0</v>
      </c>
      <c r="R140">
        <v>0</v>
      </c>
      <c r="S140">
        <v>0.156</v>
      </c>
      <c r="T140">
        <v>2.7650000000000001</v>
      </c>
      <c r="U140">
        <v>1.778</v>
      </c>
      <c r="V140">
        <v>0</v>
      </c>
      <c r="W140" t="s">
        <v>48</v>
      </c>
      <c r="X140" t="s">
        <v>497</v>
      </c>
      <c r="Y140" t="s">
        <v>48</v>
      </c>
      <c r="Z140">
        <v>0.8</v>
      </c>
      <c r="AA140" t="s">
        <v>456</v>
      </c>
      <c r="AB140" t="s">
        <v>306</v>
      </c>
      <c r="AC140" t="s">
        <v>314</v>
      </c>
      <c r="AD140">
        <v>0</v>
      </c>
      <c r="AE140" t="s">
        <v>314</v>
      </c>
      <c r="AF140">
        <v>0</v>
      </c>
      <c r="AG140" t="s">
        <v>53</v>
      </c>
      <c r="AH140" t="s">
        <v>54</v>
      </c>
      <c r="AI140" t="s">
        <v>55</v>
      </c>
      <c r="AJ140" t="s">
        <v>56</v>
      </c>
    </row>
    <row r="141" spans="1:36" x14ac:dyDescent="0.2">
      <c r="A141" t="s">
        <v>35</v>
      </c>
      <c r="B141" t="s">
        <v>291</v>
      </c>
      <c r="C141">
        <v>3</v>
      </c>
      <c r="D141" t="s">
        <v>467</v>
      </c>
      <c r="E141" t="s">
        <v>68</v>
      </c>
      <c r="F141">
        <v>1.81</v>
      </c>
      <c r="G141" t="s">
        <v>444</v>
      </c>
      <c r="H141" t="s">
        <v>468</v>
      </c>
      <c r="I141" t="s">
        <v>446</v>
      </c>
      <c r="J141" t="s">
        <v>498</v>
      </c>
      <c r="K141">
        <v>19</v>
      </c>
      <c r="L141" t="s">
        <v>124</v>
      </c>
      <c r="M141" t="s">
        <v>161</v>
      </c>
      <c r="N141" t="s">
        <v>45</v>
      </c>
      <c r="O141" t="s">
        <v>46</v>
      </c>
      <c r="P141">
        <v>0</v>
      </c>
      <c r="Q141" t="s">
        <v>499</v>
      </c>
      <c r="R141">
        <v>0</v>
      </c>
      <c r="S141">
        <v>0.40200000000000002</v>
      </c>
      <c r="T141">
        <v>1.6990000000000001</v>
      </c>
      <c r="U141">
        <v>1.1180000000000001</v>
      </c>
      <c r="V141">
        <v>0</v>
      </c>
      <c r="W141" t="s">
        <v>48</v>
      </c>
      <c r="X141" t="s">
        <v>500</v>
      </c>
      <c r="Y141" t="s">
        <v>48</v>
      </c>
      <c r="Z141">
        <v>0.8</v>
      </c>
      <c r="AA141" t="s">
        <v>453</v>
      </c>
      <c r="AB141" t="s">
        <v>306</v>
      </c>
      <c r="AC141" t="s">
        <v>52</v>
      </c>
      <c r="AD141">
        <v>0</v>
      </c>
      <c r="AE141" t="s">
        <v>52</v>
      </c>
      <c r="AF141">
        <v>0</v>
      </c>
      <c r="AG141" t="s">
        <v>133</v>
      </c>
      <c r="AH141">
        <v>0</v>
      </c>
      <c r="AI141" t="s">
        <v>55</v>
      </c>
      <c r="AJ141" t="s">
        <v>56</v>
      </c>
    </row>
    <row r="142" spans="1:36" x14ac:dyDescent="0.2">
      <c r="A142" t="s">
        <v>35</v>
      </c>
      <c r="B142" t="s">
        <v>291</v>
      </c>
      <c r="C142">
        <v>3</v>
      </c>
      <c r="D142" t="s">
        <v>467</v>
      </c>
      <c r="E142" t="s">
        <v>68</v>
      </c>
      <c r="F142">
        <v>1.81</v>
      </c>
      <c r="G142" t="s">
        <v>444</v>
      </c>
      <c r="H142" t="s">
        <v>468</v>
      </c>
      <c r="I142" t="s">
        <v>446</v>
      </c>
      <c r="J142" t="s">
        <v>501</v>
      </c>
      <c r="K142">
        <v>32</v>
      </c>
      <c r="L142" t="s">
        <v>249</v>
      </c>
      <c r="M142" t="s">
        <v>161</v>
      </c>
      <c r="N142" t="s">
        <v>45</v>
      </c>
      <c r="O142" t="s">
        <v>63</v>
      </c>
      <c r="P142">
        <v>0</v>
      </c>
      <c r="Q142">
        <v>0</v>
      </c>
      <c r="R142">
        <v>0</v>
      </c>
      <c r="S142">
        <v>0.14099999999999999</v>
      </c>
      <c r="T142">
        <v>0.65100000000000002</v>
      </c>
      <c r="U142">
        <v>0.46500000000000002</v>
      </c>
      <c r="V142">
        <v>0</v>
      </c>
      <c r="W142" t="s">
        <v>48</v>
      </c>
      <c r="X142" t="s">
        <v>502</v>
      </c>
      <c r="Y142" t="s">
        <v>48</v>
      </c>
      <c r="Z142">
        <v>0.9</v>
      </c>
      <c r="AA142" t="s">
        <v>456</v>
      </c>
      <c r="AB142" t="s">
        <v>306</v>
      </c>
      <c r="AC142" t="s">
        <v>314</v>
      </c>
      <c r="AD142">
        <v>0</v>
      </c>
      <c r="AE142" t="s">
        <v>314</v>
      </c>
      <c r="AF142">
        <v>0</v>
      </c>
      <c r="AG142" t="s">
        <v>53</v>
      </c>
      <c r="AH142" t="s">
        <v>54</v>
      </c>
      <c r="AI142" t="s">
        <v>55</v>
      </c>
      <c r="AJ142" t="s">
        <v>56</v>
      </c>
    </row>
    <row r="143" spans="1:36" x14ac:dyDescent="0.2">
      <c r="A143" t="s">
        <v>35</v>
      </c>
      <c r="B143" t="s">
        <v>291</v>
      </c>
      <c r="C143">
        <v>3</v>
      </c>
      <c r="D143" t="s">
        <v>467</v>
      </c>
      <c r="E143" t="s">
        <v>68</v>
      </c>
      <c r="F143">
        <v>1.81</v>
      </c>
      <c r="G143" t="s">
        <v>444</v>
      </c>
      <c r="H143" t="s">
        <v>468</v>
      </c>
      <c r="I143" t="s">
        <v>446</v>
      </c>
      <c r="J143" t="s">
        <v>503</v>
      </c>
      <c r="K143">
        <v>56</v>
      </c>
      <c r="L143" t="s">
        <v>58</v>
      </c>
      <c r="M143" t="s">
        <v>44</v>
      </c>
      <c r="N143" t="s">
        <v>45</v>
      </c>
      <c r="O143" t="s">
        <v>59</v>
      </c>
      <c r="P143">
        <v>0</v>
      </c>
      <c r="Q143">
        <v>0</v>
      </c>
      <c r="R143">
        <v>0</v>
      </c>
      <c r="S143">
        <v>0.14299999999999999</v>
      </c>
      <c r="T143">
        <v>2.206</v>
      </c>
      <c r="U143">
        <v>0.83899999999999997</v>
      </c>
      <c r="V143">
        <v>0</v>
      </c>
      <c r="W143" t="s">
        <v>48</v>
      </c>
      <c r="X143" t="s">
        <v>504</v>
      </c>
      <c r="Y143" t="s">
        <v>48</v>
      </c>
      <c r="Z143">
        <v>0.7</v>
      </c>
      <c r="AA143" t="s">
        <v>480</v>
      </c>
      <c r="AB143" t="s">
        <v>306</v>
      </c>
      <c r="AC143" t="s">
        <v>52</v>
      </c>
      <c r="AD143">
        <v>0</v>
      </c>
      <c r="AE143" t="s">
        <v>52</v>
      </c>
      <c r="AF143">
        <v>0</v>
      </c>
      <c r="AG143" t="s">
        <v>75</v>
      </c>
      <c r="AH143" t="s">
        <v>93</v>
      </c>
      <c r="AI143" t="s">
        <v>55</v>
      </c>
      <c r="AJ143" t="s">
        <v>56</v>
      </c>
    </row>
    <row r="144" spans="1:36" x14ac:dyDescent="0.2">
      <c r="A144" t="s">
        <v>35</v>
      </c>
      <c r="B144" t="s">
        <v>291</v>
      </c>
      <c r="C144">
        <v>3</v>
      </c>
      <c r="D144" t="s">
        <v>467</v>
      </c>
      <c r="E144" t="s">
        <v>68</v>
      </c>
      <c r="F144">
        <v>1.81</v>
      </c>
      <c r="G144" t="s">
        <v>444</v>
      </c>
      <c r="H144" t="s">
        <v>468</v>
      </c>
      <c r="I144" t="s">
        <v>446</v>
      </c>
      <c r="J144" t="s">
        <v>505</v>
      </c>
      <c r="K144">
        <v>4</v>
      </c>
      <c r="L144" t="s">
        <v>58</v>
      </c>
      <c r="M144" t="s">
        <v>161</v>
      </c>
      <c r="N144" t="s">
        <v>45</v>
      </c>
      <c r="O144" t="s">
        <v>59</v>
      </c>
      <c r="P144">
        <v>0</v>
      </c>
      <c r="Q144">
        <v>0</v>
      </c>
      <c r="R144">
        <v>0</v>
      </c>
      <c r="S144">
        <v>9.8400000000000007E-5</v>
      </c>
      <c r="T144">
        <v>0.56200000000000006</v>
      </c>
      <c r="U144">
        <v>0.27200000000000002</v>
      </c>
      <c r="V144">
        <v>2.8839999999999999</v>
      </c>
      <c r="W144" t="s">
        <v>48</v>
      </c>
      <c r="X144" t="s">
        <v>506</v>
      </c>
      <c r="Y144" t="s">
        <v>48</v>
      </c>
      <c r="Z144">
        <v>0.8</v>
      </c>
      <c r="AA144" t="s">
        <v>453</v>
      </c>
      <c r="AB144" t="s">
        <v>306</v>
      </c>
      <c r="AC144" t="s">
        <v>52</v>
      </c>
      <c r="AD144">
        <v>0</v>
      </c>
      <c r="AE144" t="s">
        <v>52</v>
      </c>
      <c r="AF144">
        <v>0</v>
      </c>
      <c r="AG144" t="s">
        <v>133</v>
      </c>
      <c r="AH144">
        <v>0</v>
      </c>
      <c r="AI144" t="s">
        <v>55</v>
      </c>
      <c r="AJ144" t="s">
        <v>56</v>
      </c>
    </row>
    <row r="145" spans="1:36" x14ac:dyDescent="0.2">
      <c r="A145" t="s">
        <v>35</v>
      </c>
      <c r="B145" t="s">
        <v>291</v>
      </c>
      <c r="C145">
        <v>3</v>
      </c>
      <c r="D145" t="s">
        <v>467</v>
      </c>
      <c r="E145" t="s">
        <v>68</v>
      </c>
      <c r="F145">
        <v>1.81</v>
      </c>
      <c r="G145" t="s">
        <v>444</v>
      </c>
      <c r="H145" t="s">
        <v>468</v>
      </c>
      <c r="I145" t="s">
        <v>446</v>
      </c>
      <c r="J145" t="s">
        <v>507</v>
      </c>
      <c r="K145">
        <v>44</v>
      </c>
      <c r="L145" t="s">
        <v>62</v>
      </c>
      <c r="M145" t="s">
        <v>44</v>
      </c>
      <c r="N145" t="s">
        <v>45</v>
      </c>
      <c r="O145" t="s">
        <v>63</v>
      </c>
      <c r="P145">
        <v>0</v>
      </c>
      <c r="Q145">
        <v>0</v>
      </c>
      <c r="R145">
        <v>0</v>
      </c>
      <c r="S145">
        <v>4.9200000000000003E-5</v>
      </c>
      <c r="T145">
        <v>0.97899999999999998</v>
      </c>
      <c r="U145">
        <v>0.112</v>
      </c>
      <c r="V145">
        <v>1.0289999999999999</v>
      </c>
      <c r="W145" t="s">
        <v>48</v>
      </c>
      <c r="X145" t="s">
        <v>508</v>
      </c>
      <c r="Y145" t="s">
        <v>48</v>
      </c>
      <c r="Z145">
        <v>0.9</v>
      </c>
      <c r="AA145" t="s">
        <v>456</v>
      </c>
      <c r="AB145" t="s">
        <v>306</v>
      </c>
      <c r="AC145" t="s">
        <v>314</v>
      </c>
      <c r="AD145">
        <v>0</v>
      </c>
      <c r="AE145" t="s">
        <v>314</v>
      </c>
      <c r="AF145">
        <v>0</v>
      </c>
      <c r="AG145" t="s">
        <v>53</v>
      </c>
      <c r="AH145" t="s">
        <v>54</v>
      </c>
      <c r="AI145" t="s">
        <v>55</v>
      </c>
      <c r="AJ145" t="s">
        <v>56</v>
      </c>
    </row>
    <row r="146" spans="1:36" x14ac:dyDescent="0.2">
      <c r="A146" t="s">
        <v>35</v>
      </c>
      <c r="B146" t="s">
        <v>291</v>
      </c>
      <c r="C146">
        <v>3</v>
      </c>
      <c r="D146" t="s">
        <v>467</v>
      </c>
      <c r="E146" t="s">
        <v>68</v>
      </c>
      <c r="F146">
        <v>1.81</v>
      </c>
      <c r="G146" t="s">
        <v>444</v>
      </c>
      <c r="H146" t="s">
        <v>468</v>
      </c>
      <c r="I146" t="s">
        <v>446</v>
      </c>
      <c r="J146" t="s">
        <v>509</v>
      </c>
      <c r="K146">
        <v>49</v>
      </c>
      <c r="L146" t="s">
        <v>124</v>
      </c>
      <c r="M146" t="s">
        <v>44</v>
      </c>
      <c r="N146" t="s">
        <v>45</v>
      </c>
      <c r="O146" t="s">
        <v>46</v>
      </c>
      <c r="P146">
        <v>0</v>
      </c>
      <c r="Q146">
        <v>0</v>
      </c>
      <c r="R146">
        <v>0</v>
      </c>
      <c r="S146">
        <v>1.4799999999999999E-4</v>
      </c>
      <c r="T146">
        <v>1.921</v>
      </c>
      <c r="U146">
        <v>0.73699999999999999</v>
      </c>
      <c r="V146">
        <v>4.3440000000000003</v>
      </c>
      <c r="W146" t="s">
        <v>48</v>
      </c>
      <c r="X146" t="s">
        <v>510</v>
      </c>
      <c r="Y146" t="s">
        <v>48</v>
      </c>
      <c r="Z146">
        <v>0.8</v>
      </c>
      <c r="AA146" t="s">
        <v>511</v>
      </c>
      <c r="AB146" t="s">
        <v>306</v>
      </c>
      <c r="AC146" t="s">
        <v>52</v>
      </c>
      <c r="AD146">
        <v>0</v>
      </c>
      <c r="AE146" t="s">
        <v>52</v>
      </c>
      <c r="AF146">
        <v>0</v>
      </c>
      <c r="AG146" t="s">
        <v>53</v>
      </c>
      <c r="AH146" t="s">
        <v>54</v>
      </c>
      <c r="AI146" t="s">
        <v>55</v>
      </c>
      <c r="AJ146" t="s">
        <v>56</v>
      </c>
    </row>
    <row r="147" spans="1:36" x14ac:dyDescent="0.2">
      <c r="A147" t="s">
        <v>35</v>
      </c>
      <c r="B147" t="s">
        <v>291</v>
      </c>
      <c r="C147">
        <v>3</v>
      </c>
      <c r="D147" t="s">
        <v>467</v>
      </c>
      <c r="E147" t="s">
        <v>68</v>
      </c>
      <c r="F147">
        <v>1.81</v>
      </c>
      <c r="G147" t="s">
        <v>444</v>
      </c>
      <c r="H147" t="s">
        <v>468</v>
      </c>
      <c r="I147" t="s">
        <v>446</v>
      </c>
      <c r="J147" t="s">
        <v>512</v>
      </c>
      <c r="K147">
        <v>16</v>
      </c>
      <c r="L147" t="s">
        <v>58</v>
      </c>
      <c r="M147" t="s">
        <v>44</v>
      </c>
      <c r="N147" t="s">
        <v>45</v>
      </c>
      <c r="O147" t="s">
        <v>59</v>
      </c>
      <c r="P147">
        <v>0</v>
      </c>
      <c r="Q147">
        <v>0</v>
      </c>
      <c r="R147">
        <v>0</v>
      </c>
      <c r="S147">
        <v>1.9100000000000001E-4</v>
      </c>
      <c r="T147">
        <v>1.26</v>
      </c>
      <c r="U147">
        <v>0.60099999999999998</v>
      </c>
      <c r="V147">
        <v>2.141</v>
      </c>
      <c r="W147" t="s">
        <v>48</v>
      </c>
      <c r="X147" t="s">
        <v>513</v>
      </c>
      <c r="Y147" t="s">
        <v>48</v>
      </c>
      <c r="Z147">
        <v>0.8</v>
      </c>
      <c r="AA147" t="s">
        <v>514</v>
      </c>
      <c r="AB147" t="s">
        <v>306</v>
      </c>
      <c r="AC147" t="s">
        <v>515</v>
      </c>
      <c r="AD147">
        <v>0</v>
      </c>
      <c r="AE147" t="s">
        <v>515</v>
      </c>
      <c r="AF147">
        <v>0</v>
      </c>
      <c r="AG147" t="s">
        <v>516</v>
      </c>
      <c r="AH147" t="s">
        <v>517</v>
      </c>
      <c r="AI147" t="s">
        <v>55</v>
      </c>
      <c r="AJ147" t="s">
        <v>56</v>
      </c>
    </row>
    <row r="148" spans="1:36" x14ac:dyDescent="0.2">
      <c r="A148" t="s">
        <v>35</v>
      </c>
      <c r="B148" t="s">
        <v>291</v>
      </c>
      <c r="C148">
        <v>3</v>
      </c>
      <c r="D148" t="s">
        <v>467</v>
      </c>
      <c r="E148" t="s">
        <v>68</v>
      </c>
      <c r="F148">
        <v>1.81</v>
      </c>
      <c r="G148" t="s">
        <v>444</v>
      </c>
      <c r="H148" t="s">
        <v>468</v>
      </c>
      <c r="I148" t="s">
        <v>446</v>
      </c>
      <c r="J148" t="s">
        <v>518</v>
      </c>
      <c r="K148">
        <v>37</v>
      </c>
      <c r="L148" t="s">
        <v>124</v>
      </c>
      <c r="M148" t="s">
        <v>44</v>
      </c>
      <c r="N148" t="s">
        <v>45</v>
      </c>
      <c r="O148" t="s">
        <v>46</v>
      </c>
      <c r="P148">
        <v>0</v>
      </c>
      <c r="Q148">
        <v>0</v>
      </c>
      <c r="R148" t="s">
        <v>47</v>
      </c>
      <c r="S148">
        <v>3.19E-4</v>
      </c>
      <c r="T148">
        <v>1.885</v>
      </c>
      <c r="U148">
        <v>1.032</v>
      </c>
      <c r="V148">
        <v>3.7789999999999999</v>
      </c>
      <c r="W148" t="s">
        <v>48</v>
      </c>
      <c r="X148" t="s">
        <v>519</v>
      </c>
      <c r="Y148" t="s">
        <v>48</v>
      </c>
      <c r="Z148">
        <v>0.9</v>
      </c>
      <c r="AA148" t="s">
        <v>453</v>
      </c>
      <c r="AB148" t="s">
        <v>306</v>
      </c>
      <c r="AC148" t="s">
        <v>52</v>
      </c>
      <c r="AD148">
        <v>0</v>
      </c>
      <c r="AE148" t="s">
        <v>52</v>
      </c>
      <c r="AF148">
        <v>0</v>
      </c>
      <c r="AG148" t="s">
        <v>133</v>
      </c>
      <c r="AH148">
        <v>0</v>
      </c>
      <c r="AI148" t="s">
        <v>55</v>
      </c>
      <c r="AJ148" t="s">
        <v>56</v>
      </c>
    </row>
    <row r="149" spans="1:36" x14ac:dyDescent="0.2">
      <c r="A149" t="s">
        <v>35</v>
      </c>
      <c r="B149" t="s">
        <v>291</v>
      </c>
      <c r="C149">
        <v>3</v>
      </c>
      <c r="D149" t="s">
        <v>467</v>
      </c>
      <c r="E149" t="s">
        <v>68</v>
      </c>
      <c r="F149">
        <v>1.81</v>
      </c>
      <c r="G149" t="s">
        <v>444</v>
      </c>
      <c r="H149" t="s">
        <v>468</v>
      </c>
      <c r="I149" t="s">
        <v>446</v>
      </c>
      <c r="J149" t="s">
        <v>520</v>
      </c>
      <c r="K149">
        <v>11</v>
      </c>
      <c r="L149" t="s">
        <v>245</v>
      </c>
      <c r="M149" t="s">
        <v>44</v>
      </c>
      <c r="N149" t="s">
        <v>45</v>
      </c>
      <c r="O149" t="s">
        <v>246</v>
      </c>
      <c r="P149">
        <v>0</v>
      </c>
      <c r="Q149" t="s">
        <v>521</v>
      </c>
      <c r="R149" t="s">
        <v>47</v>
      </c>
      <c r="S149">
        <v>9.7899999999999994E-5</v>
      </c>
      <c r="T149">
        <v>2.1389999999999998</v>
      </c>
      <c r="U149">
        <v>0.43</v>
      </c>
      <c r="V149">
        <v>2.355</v>
      </c>
      <c r="W149" t="s">
        <v>48</v>
      </c>
      <c r="X149" t="s">
        <v>522</v>
      </c>
      <c r="Y149" t="s">
        <v>48</v>
      </c>
      <c r="Z149">
        <v>0.9</v>
      </c>
      <c r="AA149" t="s">
        <v>456</v>
      </c>
      <c r="AB149" t="s">
        <v>306</v>
      </c>
      <c r="AC149" t="s">
        <v>314</v>
      </c>
      <c r="AD149">
        <v>0</v>
      </c>
      <c r="AE149" t="s">
        <v>314</v>
      </c>
      <c r="AF149">
        <v>0</v>
      </c>
      <c r="AG149" t="s">
        <v>53</v>
      </c>
      <c r="AH149" t="s">
        <v>54</v>
      </c>
      <c r="AI149" t="s">
        <v>55</v>
      </c>
      <c r="AJ149" t="s">
        <v>56</v>
      </c>
    </row>
    <row r="150" spans="1:36" x14ac:dyDescent="0.2">
      <c r="A150" t="s">
        <v>35</v>
      </c>
      <c r="B150" t="s">
        <v>291</v>
      </c>
      <c r="C150">
        <v>3</v>
      </c>
      <c r="D150" t="s">
        <v>467</v>
      </c>
      <c r="E150" t="s">
        <v>68</v>
      </c>
      <c r="F150">
        <v>1.81</v>
      </c>
      <c r="G150" t="s">
        <v>444</v>
      </c>
      <c r="H150" t="s">
        <v>468</v>
      </c>
      <c r="I150" t="s">
        <v>446</v>
      </c>
      <c r="J150" t="s">
        <v>523</v>
      </c>
      <c r="K150">
        <v>12</v>
      </c>
      <c r="L150" t="s">
        <v>43</v>
      </c>
      <c r="M150" t="s">
        <v>44</v>
      </c>
      <c r="N150" t="s">
        <v>45</v>
      </c>
      <c r="O150" t="s">
        <v>46</v>
      </c>
      <c r="P150">
        <v>0</v>
      </c>
      <c r="Q150" t="s">
        <v>524</v>
      </c>
      <c r="R150" t="s">
        <v>47</v>
      </c>
      <c r="S150">
        <v>2.4499999999999999E-4</v>
      </c>
      <c r="T150">
        <v>2.8889999999999998</v>
      </c>
      <c r="U150">
        <v>1.61</v>
      </c>
      <c r="V150">
        <v>8.6349999999999998</v>
      </c>
      <c r="W150" t="s">
        <v>48</v>
      </c>
      <c r="X150" t="s">
        <v>525</v>
      </c>
      <c r="Y150" t="s">
        <v>48</v>
      </c>
      <c r="Z150">
        <v>0.8</v>
      </c>
      <c r="AA150" t="s">
        <v>453</v>
      </c>
      <c r="AB150" t="s">
        <v>306</v>
      </c>
      <c r="AC150" t="s">
        <v>52</v>
      </c>
      <c r="AD150">
        <v>0</v>
      </c>
      <c r="AE150" t="s">
        <v>52</v>
      </c>
      <c r="AF150">
        <v>0</v>
      </c>
      <c r="AG150" t="s">
        <v>133</v>
      </c>
      <c r="AH150">
        <v>0</v>
      </c>
      <c r="AI150" t="s">
        <v>55</v>
      </c>
      <c r="AJ150" t="s">
        <v>56</v>
      </c>
    </row>
    <row r="151" spans="1:36" x14ac:dyDescent="0.2">
      <c r="A151" t="s">
        <v>35</v>
      </c>
      <c r="B151" t="s">
        <v>291</v>
      </c>
      <c r="C151">
        <v>3</v>
      </c>
      <c r="D151" t="s">
        <v>467</v>
      </c>
      <c r="E151" t="s">
        <v>68</v>
      </c>
      <c r="F151">
        <v>1.81</v>
      </c>
      <c r="G151" t="s">
        <v>444</v>
      </c>
      <c r="H151" t="s">
        <v>468</v>
      </c>
      <c r="I151" t="s">
        <v>446</v>
      </c>
      <c r="J151" t="s">
        <v>526</v>
      </c>
      <c r="K151">
        <v>14</v>
      </c>
      <c r="L151" t="s">
        <v>124</v>
      </c>
      <c r="M151" t="s">
        <v>44</v>
      </c>
      <c r="N151" t="s">
        <v>45</v>
      </c>
      <c r="O151" t="s">
        <v>46</v>
      </c>
      <c r="P151">
        <v>0</v>
      </c>
      <c r="Q151">
        <v>0</v>
      </c>
      <c r="R151">
        <v>0</v>
      </c>
      <c r="S151">
        <v>9.7899999999999994E-5</v>
      </c>
      <c r="T151">
        <v>1.7529999999999999</v>
      </c>
      <c r="U151">
        <v>0.53</v>
      </c>
      <c r="V151">
        <v>2.585</v>
      </c>
      <c r="W151" t="s">
        <v>48</v>
      </c>
      <c r="X151" t="s">
        <v>527</v>
      </c>
      <c r="Y151" t="s">
        <v>48</v>
      </c>
      <c r="Z151">
        <v>0.9</v>
      </c>
      <c r="AA151" t="s">
        <v>456</v>
      </c>
      <c r="AB151" t="s">
        <v>306</v>
      </c>
      <c r="AC151" t="s">
        <v>314</v>
      </c>
      <c r="AD151">
        <v>0</v>
      </c>
      <c r="AE151" t="s">
        <v>314</v>
      </c>
      <c r="AF151">
        <v>0</v>
      </c>
      <c r="AG151" t="s">
        <v>53</v>
      </c>
      <c r="AH151" t="s">
        <v>54</v>
      </c>
      <c r="AI151" t="s">
        <v>55</v>
      </c>
      <c r="AJ151" t="s">
        <v>56</v>
      </c>
    </row>
    <row r="152" spans="1:36" x14ac:dyDescent="0.2">
      <c r="A152" t="s">
        <v>35</v>
      </c>
      <c r="B152" t="s">
        <v>291</v>
      </c>
      <c r="C152">
        <v>3</v>
      </c>
      <c r="D152" t="s">
        <v>467</v>
      </c>
      <c r="E152" t="s">
        <v>68</v>
      </c>
      <c r="F152">
        <v>1.81</v>
      </c>
      <c r="G152" t="s">
        <v>444</v>
      </c>
      <c r="H152" t="s">
        <v>468</v>
      </c>
      <c r="I152" t="s">
        <v>446</v>
      </c>
      <c r="J152" t="s">
        <v>528</v>
      </c>
      <c r="K152">
        <v>2</v>
      </c>
      <c r="L152" t="s">
        <v>245</v>
      </c>
      <c r="M152" t="s">
        <v>44</v>
      </c>
      <c r="N152" t="s">
        <v>45</v>
      </c>
      <c r="O152" t="s">
        <v>246</v>
      </c>
      <c r="P152">
        <v>0</v>
      </c>
      <c r="Q152" t="s">
        <v>521</v>
      </c>
      <c r="R152" t="s">
        <v>47</v>
      </c>
      <c r="S152">
        <v>9.7899999999999994E-5</v>
      </c>
      <c r="T152">
        <v>1.452</v>
      </c>
      <c r="U152">
        <v>0.44600000000000001</v>
      </c>
      <c r="V152">
        <v>2.8140000000000001</v>
      </c>
      <c r="W152" t="s">
        <v>48</v>
      </c>
      <c r="X152" t="s">
        <v>529</v>
      </c>
      <c r="Y152" t="s">
        <v>48</v>
      </c>
      <c r="Z152">
        <v>0.9</v>
      </c>
      <c r="AA152" t="s">
        <v>530</v>
      </c>
      <c r="AB152" t="s">
        <v>51</v>
      </c>
      <c r="AC152" t="s">
        <v>52</v>
      </c>
      <c r="AD152">
        <v>0</v>
      </c>
      <c r="AE152" t="s">
        <v>52</v>
      </c>
      <c r="AF152">
        <v>0</v>
      </c>
      <c r="AG152" t="s">
        <v>531</v>
      </c>
      <c r="AH152" t="s">
        <v>532</v>
      </c>
      <c r="AI152" t="s">
        <v>55</v>
      </c>
      <c r="AJ152" t="s">
        <v>56</v>
      </c>
    </row>
    <row r="153" spans="1:36" x14ac:dyDescent="0.2">
      <c r="A153" t="s">
        <v>35</v>
      </c>
      <c r="B153" t="s">
        <v>291</v>
      </c>
      <c r="C153">
        <v>3</v>
      </c>
      <c r="D153" t="s">
        <v>467</v>
      </c>
      <c r="E153" t="s">
        <v>68</v>
      </c>
      <c r="F153">
        <v>1.81</v>
      </c>
      <c r="G153" t="s">
        <v>444</v>
      </c>
      <c r="H153" t="s">
        <v>468</v>
      </c>
      <c r="I153" t="s">
        <v>446</v>
      </c>
      <c r="J153" t="s">
        <v>533</v>
      </c>
      <c r="K153">
        <v>28</v>
      </c>
      <c r="L153" t="s">
        <v>124</v>
      </c>
      <c r="M153" t="s">
        <v>44</v>
      </c>
      <c r="N153" t="s">
        <v>45</v>
      </c>
      <c r="O153" t="s">
        <v>46</v>
      </c>
      <c r="P153">
        <v>0</v>
      </c>
      <c r="Q153">
        <v>0</v>
      </c>
      <c r="R153">
        <v>0</v>
      </c>
      <c r="S153">
        <v>4.8900000000000003E-5</v>
      </c>
      <c r="T153">
        <v>0.59399999999999997</v>
      </c>
      <c r="U153">
        <v>0.35</v>
      </c>
      <c r="V153">
        <v>1.0169999999999999</v>
      </c>
      <c r="W153" t="s">
        <v>48</v>
      </c>
      <c r="X153" t="s">
        <v>534</v>
      </c>
      <c r="Y153" t="s">
        <v>48</v>
      </c>
      <c r="Z153">
        <v>0.8</v>
      </c>
      <c r="AA153" t="s">
        <v>535</v>
      </c>
      <c r="AB153" t="s">
        <v>306</v>
      </c>
      <c r="AC153" t="s">
        <v>52</v>
      </c>
      <c r="AD153">
        <v>0</v>
      </c>
      <c r="AE153" t="s">
        <v>52</v>
      </c>
      <c r="AF153">
        <v>0</v>
      </c>
      <c r="AG153" t="s">
        <v>133</v>
      </c>
      <c r="AH153">
        <v>0</v>
      </c>
      <c r="AI153" t="s">
        <v>55</v>
      </c>
      <c r="AJ153" t="s">
        <v>56</v>
      </c>
    </row>
    <row r="154" spans="1:36" x14ac:dyDescent="0.2">
      <c r="A154" t="s">
        <v>35</v>
      </c>
      <c r="B154" t="s">
        <v>291</v>
      </c>
      <c r="C154">
        <v>3</v>
      </c>
      <c r="D154" t="s">
        <v>467</v>
      </c>
      <c r="E154" t="s">
        <v>68</v>
      </c>
      <c r="F154">
        <v>1.81</v>
      </c>
      <c r="G154" t="s">
        <v>444</v>
      </c>
      <c r="H154" t="s">
        <v>468</v>
      </c>
      <c r="I154" t="s">
        <v>446</v>
      </c>
      <c r="J154" t="s">
        <v>536</v>
      </c>
      <c r="K154">
        <v>16</v>
      </c>
      <c r="L154" t="s">
        <v>43</v>
      </c>
      <c r="M154" t="s">
        <v>44</v>
      </c>
      <c r="N154" t="s">
        <v>45</v>
      </c>
      <c r="O154" t="s">
        <v>46</v>
      </c>
      <c r="P154">
        <v>0</v>
      </c>
      <c r="Q154" t="s">
        <v>537</v>
      </c>
      <c r="R154" t="s">
        <v>47</v>
      </c>
      <c r="S154">
        <v>4.8900000000000003E-5</v>
      </c>
      <c r="T154">
        <v>1.1850000000000001</v>
      </c>
      <c r="U154">
        <v>0.124</v>
      </c>
      <c r="V154">
        <v>1.2689999999999999</v>
      </c>
      <c r="W154" t="s">
        <v>48</v>
      </c>
      <c r="X154" t="s">
        <v>538</v>
      </c>
      <c r="Y154" t="s">
        <v>48</v>
      </c>
      <c r="Z154">
        <v>0.8</v>
      </c>
      <c r="AA154" t="s">
        <v>492</v>
      </c>
      <c r="AB154" t="s">
        <v>306</v>
      </c>
      <c r="AC154" t="s">
        <v>52</v>
      </c>
      <c r="AD154">
        <v>0</v>
      </c>
      <c r="AE154" t="s">
        <v>52</v>
      </c>
      <c r="AF154">
        <v>0</v>
      </c>
      <c r="AG154" t="s">
        <v>493</v>
      </c>
      <c r="AH154">
        <v>0</v>
      </c>
      <c r="AI154" t="s">
        <v>55</v>
      </c>
      <c r="AJ154" t="s">
        <v>56</v>
      </c>
    </row>
    <row r="155" spans="1:36" x14ac:dyDescent="0.2">
      <c r="A155" t="s">
        <v>35</v>
      </c>
      <c r="B155" t="s">
        <v>291</v>
      </c>
      <c r="C155">
        <v>3</v>
      </c>
      <c r="D155" t="s">
        <v>467</v>
      </c>
      <c r="E155" t="s">
        <v>68</v>
      </c>
      <c r="F155">
        <v>1.81</v>
      </c>
      <c r="G155" t="s">
        <v>444</v>
      </c>
      <c r="H155" t="s">
        <v>468</v>
      </c>
      <c r="I155" t="s">
        <v>446</v>
      </c>
      <c r="J155" t="s">
        <v>539</v>
      </c>
      <c r="K155">
        <v>19</v>
      </c>
      <c r="L155" t="s">
        <v>245</v>
      </c>
      <c r="M155" t="s">
        <v>44</v>
      </c>
      <c r="N155" t="s">
        <v>45</v>
      </c>
      <c r="O155" t="s">
        <v>246</v>
      </c>
      <c r="P155">
        <v>0</v>
      </c>
      <c r="Q155" t="s">
        <v>540</v>
      </c>
      <c r="R155" t="s">
        <v>47</v>
      </c>
      <c r="S155">
        <v>1.47E-4</v>
      </c>
      <c r="T155">
        <v>3.214</v>
      </c>
      <c r="U155">
        <v>0.74</v>
      </c>
      <c r="V155">
        <v>4.3760000000000003</v>
      </c>
      <c r="W155" t="s">
        <v>48</v>
      </c>
      <c r="X155" t="s">
        <v>541</v>
      </c>
      <c r="Y155" t="s">
        <v>48</v>
      </c>
      <c r="Z155">
        <v>0.9</v>
      </c>
      <c r="AA155" t="s">
        <v>385</v>
      </c>
      <c r="AB155" t="s">
        <v>51</v>
      </c>
      <c r="AC155" t="s">
        <v>52</v>
      </c>
      <c r="AD155">
        <v>0</v>
      </c>
      <c r="AE155" t="s">
        <v>52</v>
      </c>
      <c r="AF155">
        <v>0</v>
      </c>
      <c r="AG155" t="s">
        <v>386</v>
      </c>
      <c r="AH155">
        <v>0</v>
      </c>
      <c r="AI155" t="s">
        <v>55</v>
      </c>
      <c r="AJ155" t="s">
        <v>56</v>
      </c>
    </row>
    <row r="156" spans="1:36" x14ac:dyDescent="0.2">
      <c r="A156" t="s">
        <v>35</v>
      </c>
      <c r="B156" t="s">
        <v>291</v>
      </c>
      <c r="C156">
        <v>3</v>
      </c>
      <c r="D156" t="s">
        <v>467</v>
      </c>
      <c r="E156" t="s">
        <v>68</v>
      </c>
      <c r="F156">
        <v>1.81</v>
      </c>
      <c r="G156" t="s">
        <v>444</v>
      </c>
      <c r="H156" t="s">
        <v>468</v>
      </c>
      <c r="I156" t="s">
        <v>446</v>
      </c>
      <c r="J156" t="s">
        <v>542</v>
      </c>
      <c r="K156">
        <v>18</v>
      </c>
      <c r="L156" t="s">
        <v>62</v>
      </c>
      <c r="M156" t="s">
        <v>44</v>
      </c>
      <c r="N156" t="s">
        <v>45</v>
      </c>
      <c r="O156" t="s">
        <v>63</v>
      </c>
      <c r="P156">
        <v>0</v>
      </c>
      <c r="Q156">
        <v>0</v>
      </c>
      <c r="R156">
        <v>0</v>
      </c>
      <c r="S156">
        <v>2.41E-4</v>
      </c>
      <c r="T156">
        <v>2.0270000000000001</v>
      </c>
      <c r="U156">
        <v>0.61799999999999999</v>
      </c>
      <c r="V156">
        <v>2.577</v>
      </c>
      <c r="W156" t="s">
        <v>48</v>
      </c>
      <c r="X156" t="s">
        <v>543</v>
      </c>
      <c r="Y156" t="s">
        <v>48</v>
      </c>
      <c r="Z156">
        <v>0.9</v>
      </c>
      <c r="AA156" t="s">
        <v>511</v>
      </c>
      <c r="AB156" t="s">
        <v>306</v>
      </c>
      <c r="AC156" t="s">
        <v>52</v>
      </c>
      <c r="AD156">
        <v>0</v>
      </c>
      <c r="AE156" t="s">
        <v>52</v>
      </c>
      <c r="AF156">
        <v>0</v>
      </c>
      <c r="AG156" t="s">
        <v>53</v>
      </c>
      <c r="AH156" t="s">
        <v>54</v>
      </c>
      <c r="AI156" t="s">
        <v>55</v>
      </c>
      <c r="AJ156" t="s">
        <v>56</v>
      </c>
    </row>
    <row r="157" spans="1:36" x14ac:dyDescent="0.2">
      <c r="A157" t="s">
        <v>35</v>
      </c>
      <c r="B157" t="s">
        <v>291</v>
      </c>
      <c r="C157">
        <v>3</v>
      </c>
      <c r="D157" t="s">
        <v>467</v>
      </c>
      <c r="E157" t="s">
        <v>68</v>
      </c>
      <c r="F157">
        <v>1.81</v>
      </c>
      <c r="G157" t="s">
        <v>444</v>
      </c>
      <c r="H157" t="s">
        <v>468</v>
      </c>
      <c r="I157" t="s">
        <v>446</v>
      </c>
      <c r="J157" t="s">
        <v>544</v>
      </c>
      <c r="K157">
        <v>1</v>
      </c>
      <c r="L157" t="s">
        <v>58</v>
      </c>
      <c r="M157" t="s">
        <v>44</v>
      </c>
      <c r="N157" t="s">
        <v>45</v>
      </c>
      <c r="O157" t="s">
        <v>59</v>
      </c>
      <c r="P157">
        <v>0</v>
      </c>
      <c r="Q157">
        <v>0</v>
      </c>
      <c r="R157">
        <v>0</v>
      </c>
      <c r="S157">
        <v>1.8200000000000001E-4</v>
      </c>
      <c r="T157">
        <v>0.97499999999999998</v>
      </c>
      <c r="U157">
        <v>0.51400000000000001</v>
      </c>
      <c r="V157">
        <v>1.9630000000000001</v>
      </c>
      <c r="W157" t="s">
        <v>48</v>
      </c>
      <c r="X157" t="s">
        <v>545</v>
      </c>
      <c r="Y157" t="s">
        <v>48</v>
      </c>
      <c r="Z157">
        <v>0.9</v>
      </c>
      <c r="AA157" t="s">
        <v>546</v>
      </c>
      <c r="AB157" t="s">
        <v>306</v>
      </c>
      <c r="AC157" t="s">
        <v>52</v>
      </c>
      <c r="AD157">
        <v>0</v>
      </c>
      <c r="AE157" t="s">
        <v>52</v>
      </c>
      <c r="AF157">
        <v>0</v>
      </c>
      <c r="AG157" t="s">
        <v>53</v>
      </c>
      <c r="AH157" t="s">
        <v>54</v>
      </c>
      <c r="AI157" t="s">
        <v>55</v>
      </c>
      <c r="AJ157" t="s">
        <v>56</v>
      </c>
    </row>
    <row r="158" spans="1:36" x14ac:dyDescent="0.2">
      <c r="A158" t="s">
        <v>35</v>
      </c>
      <c r="B158" t="s">
        <v>291</v>
      </c>
      <c r="C158">
        <v>3</v>
      </c>
      <c r="D158" t="s">
        <v>467</v>
      </c>
      <c r="E158" t="s">
        <v>68</v>
      </c>
      <c r="F158">
        <v>1.81</v>
      </c>
      <c r="G158" t="s">
        <v>444</v>
      </c>
      <c r="H158" t="s">
        <v>468</v>
      </c>
      <c r="I158" t="s">
        <v>446</v>
      </c>
      <c r="J158" t="s">
        <v>547</v>
      </c>
      <c r="K158">
        <v>10</v>
      </c>
      <c r="L158" t="s">
        <v>58</v>
      </c>
      <c r="M158" t="s">
        <v>44</v>
      </c>
      <c r="N158" t="s">
        <v>45</v>
      </c>
      <c r="O158" t="s">
        <v>59</v>
      </c>
      <c r="P158">
        <v>0</v>
      </c>
      <c r="Q158">
        <v>0</v>
      </c>
      <c r="R158">
        <v>0</v>
      </c>
      <c r="S158">
        <v>1.8200000000000001E-4</v>
      </c>
      <c r="T158">
        <v>0.89800000000000002</v>
      </c>
      <c r="U158">
        <v>0.66900000000000004</v>
      </c>
      <c r="V158">
        <v>1.9330000000000001</v>
      </c>
      <c r="W158" t="s">
        <v>48</v>
      </c>
      <c r="X158" t="s">
        <v>548</v>
      </c>
      <c r="Y158" t="s">
        <v>48</v>
      </c>
      <c r="Z158">
        <v>0.8</v>
      </c>
      <c r="AA158" t="s">
        <v>453</v>
      </c>
      <c r="AB158" t="s">
        <v>306</v>
      </c>
      <c r="AC158" t="s">
        <v>52</v>
      </c>
      <c r="AD158">
        <v>0</v>
      </c>
      <c r="AE158" t="s">
        <v>52</v>
      </c>
      <c r="AF158">
        <v>0</v>
      </c>
      <c r="AG158" t="s">
        <v>133</v>
      </c>
      <c r="AH158">
        <v>0</v>
      </c>
      <c r="AI158" t="s">
        <v>55</v>
      </c>
      <c r="AJ158" t="s">
        <v>56</v>
      </c>
    </row>
    <row r="159" spans="1:36" x14ac:dyDescent="0.2">
      <c r="A159" t="s">
        <v>35</v>
      </c>
      <c r="B159" t="s">
        <v>291</v>
      </c>
      <c r="C159">
        <v>3</v>
      </c>
      <c r="D159" t="s">
        <v>467</v>
      </c>
      <c r="E159" t="s">
        <v>68</v>
      </c>
      <c r="F159">
        <v>1.81</v>
      </c>
      <c r="G159" t="s">
        <v>444</v>
      </c>
      <c r="H159" t="s">
        <v>468</v>
      </c>
      <c r="I159" t="s">
        <v>446</v>
      </c>
      <c r="J159" t="s">
        <v>549</v>
      </c>
      <c r="K159">
        <v>29</v>
      </c>
      <c r="L159" t="s">
        <v>58</v>
      </c>
      <c r="M159" t="s">
        <v>161</v>
      </c>
      <c r="N159" t="s">
        <v>45</v>
      </c>
      <c r="O159" t="s">
        <v>59</v>
      </c>
      <c r="P159">
        <v>0</v>
      </c>
      <c r="Q159">
        <v>0</v>
      </c>
      <c r="R159">
        <v>0</v>
      </c>
      <c r="S159">
        <v>4.2400000000000001E-4</v>
      </c>
      <c r="T159">
        <v>1.337</v>
      </c>
      <c r="U159">
        <v>1.052</v>
      </c>
      <c r="V159">
        <v>5.6310000000000002</v>
      </c>
      <c r="W159" t="s">
        <v>48</v>
      </c>
      <c r="X159" t="s">
        <v>550</v>
      </c>
      <c r="Y159" t="s">
        <v>48</v>
      </c>
      <c r="Z159">
        <v>0.8</v>
      </c>
      <c r="AA159" t="s">
        <v>132</v>
      </c>
      <c r="AB159" t="s">
        <v>51</v>
      </c>
      <c r="AC159" t="s">
        <v>52</v>
      </c>
      <c r="AD159">
        <v>0</v>
      </c>
      <c r="AE159" t="s">
        <v>52</v>
      </c>
      <c r="AF159">
        <v>0</v>
      </c>
      <c r="AG159" t="s">
        <v>133</v>
      </c>
      <c r="AH159">
        <v>0</v>
      </c>
      <c r="AI159" t="s">
        <v>55</v>
      </c>
      <c r="AJ159" t="s">
        <v>56</v>
      </c>
    </row>
    <row r="160" spans="1:36" x14ac:dyDescent="0.2">
      <c r="A160" t="s">
        <v>35</v>
      </c>
      <c r="B160" t="s">
        <v>291</v>
      </c>
      <c r="C160">
        <v>3</v>
      </c>
      <c r="D160" t="s">
        <v>467</v>
      </c>
      <c r="E160" t="s">
        <v>68</v>
      </c>
      <c r="F160">
        <v>1.81</v>
      </c>
      <c r="G160" t="s">
        <v>444</v>
      </c>
      <c r="H160" t="s">
        <v>468</v>
      </c>
      <c r="I160" t="s">
        <v>446</v>
      </c>
      <c r="J160" t="s">
        <v>551</v>
      </c>
      <c r="K160">
        <v>3</v>
      </c>
      <c r="L160" t="s">
        <v>71</v>
      </c>
      <c r="M160" t="s">
        <v>44</v>
      </c>
      <c r="N160" t="s">
        <v>45</v>
      </c>
      <c r="O160" t="s">
        <v>72</v>
      </c>
      <c r="P160">
        <v>0</v>
      </c>
      <c r="Q160">
        <v>0</v>
      </c>
      <c r="R160">
        <v>0</v>
      </c>
      <c r="S160">
        <v>1.25E-4</v>
      </c>
      <c r="T160">
        <v>0.995</v>
      </c>
      <c r="U160">
        <v>0.21199999999999999</v>
      </c>
      <c r="V160">
        <v>1.2949999999999999</v>
      </c>
      <c r="W160" t="s">
        <v>48</v>
      </c>
      <c r="X160" t="s">
        <v>552</v>
      </c>
      <c r="Y160" t="s">
        <v>48</v>
      </c>
      <c r="Z160">
        <v>0.8</v>
      </c>
      <c r="AA160" t="s">
        <v>74</v>
      </c>
      <c r="AB160" t="s">
        <v>51</v>
      </c>
      <c r="AC160" t="s">
        <v>52</v>
      </c>
      <c r="AD160">
        <v>0</v>
      </c>
      <c r="AE160" t="s">
        <v>52</v>
      </c>
      <c r="AF160">
        <v>0</v>
      </c>
      <c r="AG160" t="s">
        <v>75</v>
      </c>
      <c r="AH160" t="s">
        <v>76</v>
      </c>
      <c r="AI160" t="s">
        <v>55</v>
      </c>
      <c r="AJ160" t="s">
        <v>56</v>
      </c>
    </row>
    <row r="161" spans="1:36" x14ac:dyDescent="0.2">
      <c r="A161" t="s">
        <v>35</v>
      </c>
      <c r="B161" t="s">
        <v>291</v>
      </c>
      <c r="C161">
        <v>3</v>
      </c>
      <c r="D161" t="s">
        <v>467</v>
      </c>
      <c r="E161" t="s">
        <v>68</v>
      </c>
      <c r="F161">
        <v>1.81</v>
      </c>
      <c r="G161" t="s">
        <v>444</v>
      </c>
      <c r="H161" t="s">
        <v>468</v>
      </c>
      <c r="I161" t="s">
        <v>446</v>
      </c>
      <c r="J161" t="s">
        <v>553</v>
      </c>
      <c r="K161">
        <v>33</v>
      </c>
      <c r="L161" t="s">
        <v>58</v>
      </c>
      <c r="M161" t="s">
        <v>44</v>
      </c>
      <c r="N161" t="s">
        <v>45</v>
      </c>
      <c r="O161" t="s">
        <v>59</v>
      </c>
      <c r="P161">
        <v>0</v>
      </c>
      <c r="Q161">
        <v>0</v>
      </c>
      <c r="R161">
        <v>0</v>
      </c>
      <c r="S161">
        <v>3.1300000000000002E-4</v>
      </c>
      <c r="T161">
        <v>1.0169999999999999</v>
      </c>
      <c r="U161">
        <v>0.41799999999999998</v>
      </c>
      <c r="V161">
        <v>3.36</v>
      </c>
      <c r="W161" t="s">
        <v>48</v>
      </c>
      <c r="X161" t="s">
        <v>554</v>
      </c>
      <c r="Y161" t="s">
        <v>48</v>
      </c>
      <c r="Z161">
        <v>0.8</v>
      </c>
      <c r="AA161" t="s">
        <v>456</v>
      </c>
      <c r="AB161" t="s">
        <v>306</v>
      </c>
      <c r="AC161" t="s">
        <v>52</v>
      </c>
      <c r="AD161">
        <v>0</v>
      </c>
      <c r="AE161" t="s">
        <v>52</v>
      </c>
      <c r="AF161">
        <v>0</v>
      </c>
      <c r="AG161" t="s">
        <v>53</v>
      </c>
      <c r="AH161" t="s">
        <v>54</v>
      </c>
      <c r="AI161" t="s">
        <v>55</v>
      </c>
      <c r="AJ161" t="s">
        <v>56</v>
      </c>
    </row>
    <row r="162" spans="1:36" x14ac:dyDescent="0.2">
      <c r="A162" t="s">
        <v>35</v>
      </c>
      <c r="B162" t="s">
        <v>291</v>
      </c>
      <c r="C162">
        <v>3</v>
      </c>
      <c r="D162" t="s">
        <v>467</v>
      </c>
      <c r="E162" t="s">
        <v>68</v>
      </c>
      <c r="F162">
        <v>1.81</v>
      </c>
      <c r="G162" t="s">
        <v>444</v>
      </c>
      <c r="H162" t="s">
        <v>468</v>
      </c>
      <c r="I162" t="s">
        <v>446</v>
      </c>
      <c r="J162" t="s">
        <v>555</v>
      </c>
      <c r="K162">
        <v>25</v>
      </c>
      <c r="L162" t="s">
        <v>58</v>
      </c>
      <c r="M162" t="s">
        <v>44</v>
      </c>
      <c r="N162" t="s">
        <v>45</v>
      </c>
      <c r="O162" t="s">
        <v>59</v>
      </c>
      <c r="P162">
        <v>0</v>
      </c>
      <c r="Q162">
        <v>0</v>
      </c>
      <c r="R162">
        <v>0</v>
      </c>
      <c r="S162">
        <v>7.3399999999999995E-5</v>
      </c>
      <c r="T162">
        <v>0.95099999999999996</v>
      </c>
      <c r="U162">
        <v>0.495</v>
      </c>
      <c r="V162">
        <v>1.4990000000000001</v>
      </c>
      <c r="W162" t="s">
        <v>48</v>
      </c>
      <c r="X162" t="s">
        <v>556</v>
      </c>
      <c r="Y162" t="s">
        <v>48</v>
      </c>
      <c r="Z162">
        <v>0.8</v>
      </c>
      <c r="AA162" t="s">
        <v>453</v>
      </c>
      <c r="AB162" t="s">
        <v>306</v>
      </c>
      <c r="AC162" t="s">
        <v>52</v>
      </c>
      <c r="AD162">
        <v>0</v>
      </c>
      <c r="AE162" t="s">
        <v>52</v>
      </c>
      <c r="AF162">
        <v>0</v>
      </c>
      <c r="AG162" t="s">
        <v>133</v>
      </c>
      <c r="AH162">
        <v>0</v>
      </c>
      <c r="AI162" t="s">
        <v>55</v>
      </c>
      <c r="AJ162" t="s">
        <v>56</v>
      </c>
    </row>
    <row r="163" spans="1:36" x14ac:dyDescent="0.2">
      <c r="A163" t="s">
        <v>35</v>
      </c>
      <c r="B163" t="s">
        <v>291</v>
      </c>
      <c r="C163">
        <v>3</v>
      </c>
      <c r="D163" t="s">
        <v>467</v>
      </c>
      <c r="E163" t="s">
        <v>68</v>
      </c>
      <c r="F163">
        <v>1.81</v>
      </c>
      <c r="G163" t="s">
        <v>444</v>
      </c>
      <c r="H163" t="s">
        <v>468</v>
      </c>
      <c r="I163" t="s">
        <v>446</v>
      </c>
      <c r="J163" t="s">
        <v>557</v>
      </c>
      <c r="K163">
        <v>13</v>
      </c>
      <c r="L163" t="s">
        <v>58</v>
      </c>
      <c r="M163" t="s">
        <v>44</v>
      </c>
      <c r="N163" t="s">
        <v>45</v>
      </c>
      <c r="O163" t="s">
        <v>59</v>
      </c>
      <c r="P163">
        <v>0</v>
      </c>
      <c r="Q163">
        <v>0</v>
      </c>
      <c r="R163">
        <v>0</v>
      </c>
      <c r="S163">
        <v>1.47E-4</v>
      </c>
      <c r="T163">
        <v>2.254</v>
      </c>
      <c r="U163">
        <v>0.77200000000000002</v>
      </c>
      <c r="V163">
        <v>4.2880000000000003</v>
      </c>
      <c r="W163" t="s">
        <v>48</v>
      </c>
      <c r="X163" t="s">
        <v>558</v>
      </c>
      <c r="Y163" t="s">
        <v>48</v>
      </c>
      <c r="Z163">
        <v>0.7</v>
      </c>
      <c r="AA163" t="s">
        <v>456</v>
      </c>
      <c r="AB163" t="s">
        <v>306</v>
      </c>
      <c r="AC163" t="s">
        <v>314</v>
      </c>
      <c r="AD163">
        <v>0</v>
      </c>
      <c r="AE163" t="s">
        <v>314</v>
      </c>
      <c r="AF163">
        <v>0</v>
      </c>
      <c r="AG163" t="s">
        <v>53</v>
      </c>
      <c r="AH163" t="s">
        <v>54</v>
      </c>
      <c r="AI163" t="s">
        <v>55</v>
      </c>
      <c r="AJ163" t="s">
        <v>56</v>
      </c>
    </row>
    <row r="164" spans="1:36" x14ac:dyDescent="0.2">
      <c r="A164" t="s">
        <v>35</v>
      </c>
      <c r="B164" t="s">
        <v>291</v>
      </c>
      <c r="C164">
        <v>3</v>
      </c>
      <c r="D164" t="s">
        <v>467</v>
      </c>
      <c r="E164" t="s">
        <v>68</v>
      </c>
      <c r="F164">
        <v>1.81</v>
      </c>
      <c r="G164" t="s">
        <v>444</v>
      </c>
      <c r="H164" t="s">
        <v>468</v>
      </c>
      <c r="I164" t="s">
        <v>446</v>
      </c>
      <c r="J164" t="s">
        <v>559</v>
      </c>
      <c r="K164">
        <v>2</v>
      </c>
      <c r="L164" t="s">
        <v>62</v>
      </c>
      <c r="M164" t="s">
        <v>44</v>
      </c>
      <c r="N164" t="s">
        <v>45</v>
      </c>
      <c r="O164" t="s">
        <v>63</v>
      </c>
      <c r="P164">
        <v>0</v>
      </c>
      <c r="Q164">
        <v>0</v>
      </c>
      <c r="R164">
        <v>0</v>
      </c>
      <c r="S164">
        <v>4.8900000000000003E-5</v>
      </c>
      <c r="T164">
        <v>0.72899999999999998</v>
      </c>
      <c r="U164">
        <v>0.214</v>
      </c>
      <c r="V164">
        <v>0.88900000000000001</v>
      </c>
      <c r="W164" t="s">
        <v>48</v>
      </c>
      <c r="X164" t="s">
        <v>560</v>
      </c>
      <c r="Y164" t="s">
        <v>48</v>
      </c>
      <c r="Z164">
        <v>0.7</v>
      </c>
      <c r="AA164" t="s">
        <v>561</v>
      </c>
      <c r="AB164" t="s">
        <v>306</v>
      </c>
      <c r="AC164" t="s">
        <v>314</v>
      </c>
      <c r="AD164">
        <v>0</v>
      </c>
      <c r="AE164" t="s">
        <v>314</v>
      </c>
      <c r="AF164">
        <v>0</v>
      </c>
      <c r="AG164" t="s">
        <v>53</v>
      </c>
      <c r="AH164" t="s">
        <v>562</v>
      </c>
      <c r="AI164" t="s">
        <v>55</v>
      </c>
      <c r="AJ164" t="s">
        <v>56</v>
      </c>
    </row>
    <row r="165" spans="1:36" x14ac:dyDescent="0.2">
      <c r="A165" t="s">
        <v>35</v>
      </c>
      <c r="B165" t="s">
        <v>291</v>
      </c>
      <c r="C165">
        <v>3</v>
      </c>
      <c r="D165" t="s">
        <v>467</v>
      </c>
      <c r="E165" t="s">
        <v>68</v>
      </c>
      <c r="F165">
        <v>1.81</v>
      </c>
      <c r="G165" t="s">
        <v>444</v>
      </c>
      <c r="H165" t="s">
        <v>468</v>
      </c>
      <c r="I165" t="s">
        <v>446</v>
      </c>
      <c r="J165" t="s">
        <v>563</v>
      </c>
      <c r="K165">
        <v>8</v>
      </c>
      <c r="L165" t="s">
        <v>245</v>
      </c>
      <c r="M165" t="s">
        <v>44</v>
      </c>
      <c r="N165" t="s">
        <v>45</v>
      </c>
      <c r="O165" t="s">
        <v>246</v>
      </c>
      <c r="P165">
        <v>0</v>
      </c>
      <c r="Q165" t="s">
        <v>564</v>
      </c>
      <c r="R165" t="s">
        <v>47</v>
      </c>
      <c r="S165">
        <v>9.7800000000000006E-5</v>
      </c>
      <c r="T165">
        <v>2.2080000000000002</v>
      </c>
      <c r="U165">
        <v>0.628</v>
      </c>
      <c r="V165">
        <v>3.157</v>
      </c>
      <c r="W165" t="s">
        <v>48</v>
      </c>
      <c r="X165" t="s">
        <v>565</v>
      </c>
      <c r="Y165" t="s">
        <v>48</v>
      </c>
      <c r="Z165">
        <v>0.9</v>
      </c>
      <c r="AA165" t="s">
        <v>453</v>
      </c>
      <c r="AB165" t="s">
        <v>306</v>
      </c>
      <c r="AC165" t="s">
        <v>52</v>
      </c>
      <c r="AD165">
        <v>0</v>
      </c>
      <c r="AE165" t="s">
        <v>52</v>
      </c>
      <c r="AF165">
        <v>0</v>
      </c>
      <c r="AG165" t="s">
        <v>133</v>
      </c>
      <c r="AH165">
        <v>0</v>
      </c>
      <c r="AI165" t="s">
        <v>55</v>
      </c>
      <c r="AJ165" t="s">
        <v>56</v>
      </c>
    </row>
    <row r="166" spans="1:36" x14ac:dyDescent="0.2">
      <c r="A166" t="s">
        <v>35</v>
      </c>
      <c r="B166" t="s">
        <v>291</v>
      </c>
      <c r="C166">
        <v>3</v>
      </c>
      <c r="D166" t="s">
        <v>467</v>
      </c>
      <c r="E166" t="s">
        <v>68</v>
      </c>
      <c r="F166">
        <v>1.81</v>
      </c>
      <c r="G166" t="s">
        <v>444</v>
      </c>
      <c r="H166" t="s">
        <v>468</v>
      </c>
      <c r="I166" t="s">
        <v>446</v>
      </c>
      <c r="J166" t="s">
        <v>566</v>
      </c>
      <c r="K166">
        <v>52</v>
      </c>
      <c r="L166" t="s">
        <v>58</v>
      </c>
      <c r="M166" t="s">
        <v>44</v>
      </c>
      <c r="N166" t="s">
        <v>45</v>
      </c>
      <c r="O166" t="s">
        <v>59</v>
      </c>
      <c r="P166">
        <v>0</v>
      </c>
      <c r="Q166">
        <v>0</v>
      </c>
      <c r="R166">
        <v>0</v>
      </c>
      <c r="S166">
        <v>1.22E-4</v>
      </c>
      <c r="T166">
        <v>1.4930000000000001</v>
      </c>
      <c r="U166">
        <v>0.68799999999999994</v>
      </c>
      <c r="V166">
        <v>4.0810000000000004</v>
      </c>
      <c r="W166" t="s">
        <v>48</v>
      </c>
      <c r="X166" t="s">
        <v>567</v>
      </c>
      <c r="Y166" t="s">
        <v>48</v>
      </c>
      <c r="Z166">
        <v>0.9</v>
      </c>
      <c r="AA166" t="s">
        <v>568</v>
      </c>
      <c r="AB166" t="s">
        <v>306</v>
      </c>
      <c r="AC166" t="s">
        <v>52</v>
      </c>
      <c r="AD166">
        <v>0</v>
      </c>
      <c r="AE166" t="s">
        <v>52</v>
      </c>
      <c r="AF166">
        <v>0</v>
      </c>
      <c r="AG166" t="s">
        <v>75</v>
      </c>
      <c r="AH166" t="s">
        <v>76</v>
      </c>
      <c r="AI166" t="s">
        <v>55</v>
      </c>
      <c r="AJ166" t="s">
        <v>56</v>
      </c>
    </row>
    <row r="167" spans="1:36" x14ac:dyDescent="0.2">
      <c r="A167" t="s">
        <v>35</v>
      </c>
      <c r="B167" t="s">
        <v>291</v>
      </c>
      <c r="C167">
        <v>3</v>
      </c>
      <c r="D167" t="s">
        <v>467</v>
      </c>
      <c r="E167" t="s">
        <v>68</v>
      </c>
      <c r="F167">
        <v>1.81</v>
      </c>
      <c r="G167" t="s">
        <v>444</v>
      </c>
      <c r="H167" t="s">
        <v>468</v>
      </c>
      <c r="I167" t="s">
        <v>446</v>
      </c>
      <c r="J167" t="s">
        <v>569</v>
      </c>
      <c r="K167">
        <v>17</v>
      </c>
      <c r="L167" t="s">
        <v>58</v>
      </c>
      <c r="M167" t="s">
        <v>44</v>
      </c>
      <c r="N167" t="s">
        <v>45</v>
      </c>
      <c r="O167" t="s">
        <v>59</v>
      </c>
      <c r="P167">
        <v>0</v>
      </c>
      <c r="Q167">
        <v>0</v>
      </c>
      <c r="R167">
        <v>0</v>
      </c>
      <c r="S167">
        <v>1.46E-4</v>
      </c>
      <c r="T167">
        <v>1.446</v>
      </c>
      <c r="U167">
        <v>1.0940000000000001</v>
      </c>
      <c r="V167">
        <v>4.4349999999999996</v>
      </c>
      <c r="W167" t="s">
        <v>48</v>
      </c>
      <c r="X167" t="s">
        <v>570</v>
      </c>
      <c r="Y167" t="s">
        <v>48</v>
      </c>
      <c r="Z167">
        <v>0.9</v>
      </c>
      <c r="AA167" t="s">
        <v>50</v>
      </c>
      <c r="AB167" t="s">
        <v>51</v>
      </c>
      <c r="AC167" t="s">
        <v>52</v>
      </c>
      <c r="AD167">
        <v>0</v>
      </c>
      <c r="AE167" t="s">
        <v>52</v>
      </c>
      <c r="AF167">
        <v>0</v>
      </c>
      <c r="AG167" t="s">
        <v>53</v>
      </c>
      <c r="AH167" t="s">
        <v>54</v>
      </c>
      <c r="AI167" t="s">
        <v>55</v>
      </c>
      <c r="AJ167" t="s">
        <v>56</v>
      </c>
    </row>
    <row r="168" spans="1:36" x14ac:dyDescent="0.2">
      <c r="A168" t="s">
        <v>35</v>
      </c>
      <c r="B168" t="s">
        <v>291</v>
      </c>
      <c r="C168">
        <v>3</v>
      </c>
      <c r="D168" t="s">
        <v>467</v>
      </c>
      <c r="E168" t="s">
        <v>68</v>
      </c>
      <c r="F168">
        <v>1.81</v>
      </c>
      <c r="G168" t="s">
        <v>444</v>
      </c>
      <c r="H168" t="s">
        <v>468</v>
      </c>
      <c r="I168" t="s">
        <v>446</v>
      </c>
      <c r="J168" t="s">
        <v>571</v>
      </c>
      <c r="K168">
        <v>1</v>
      </c>
      <c r="L168" t="s">
        <v>62</v>
      </c>
      <c r="M168" t="s">
        <v>44</v>
      </c>
      <c r="N168" t="s">
        <v>45</v>
      </c>
      <c r="O168" t="s">
        <v>63</v>
      </c>
      <c r="P168">
        <v>0</v>
      </c>
      <c r="Q168">
        <v>0</v>
      </c>
      <c r="R168">
        <v>0</v>
      </c>
      <c r="S168">
        <v>2.4430000000000001</v>
      </c>
      <c r="T168">
        <v>2.472</v>
      </c>
      <c r="U168">
        <v>1.6020000000000001</v>
      </c>
      <c r="V168">
        <v>0</v>
      </c>
      <c r="W168" t="s">
        <v>48</v>
      </c>
      <c r="X168" t="s">
        <v>572</v>
      </c>
      <c r="Y168" t="s">
        <v>48</v>
      </c>
      <c r="Z168">
        <v>0.9</v>
      </c>
      <c r="AA168" t="s">
        <v>474</v>
      </c>
      <c r="AB168" t="s">
        <v>166</v>
      </c>
      <c r="AC168">
        <v>0</v>
      </c>
      <c r="AD168" t="s">
        <v>167</v>
      </c>
      <c r="AE168">
        <v>0</v>
      </c>
      <c r="AF168" t="s">
        <v>168</v>
      </c>
      <c r="AG168" t="s">
        <v>82</v>
      </c>
      <c r="AH168">
        <v>0</v>
      </c>
      <c r="AI168" t="s">
        <v>83</v>
      </c>
      <c r="AJ168" t="s">
        <v>98</v>
      </c>
    </row>
    <row r="169" spans="1:36" x14ac:dyDescent="0.2">
      <c r="A169" t="s">
        <v>35</v>
      </c>
      <c r="B169" t="s">
        <v>291</v>
      </c>
      <c r="C169">
        <v>3</v>
      </c>
      <c r="D169" t="s">
        <v>467</v>
      </c>
      <c r="E169" t="s">
        <v>68</v>
      </c>
      <c r="F169">
        <v>1.81</v>
      </c>
      <c r="G169" t="s">
        <v>444</v>
      </c>
      <c r="H169" t="s">
        <v>468</v>
      </c>
      <c r="I169" t="s">
        <v>446</v>
      </c>
      <c r="J169" t="s">
        <v>573</v>
      </c>
      <c r="K169">
        <v>15</v>
      </c>
      <c r="L169" t="s">
        <v>58</v>
      </c>
      <c r="M169" t="s">
        <v>161</v>
      </c>
      <c r="N169" t="s">
        <v>45</v>
      </c>
      <c r="O169" t="s">
        <v>59</v>
      </c>
      <c r="P169">
        <v>0</v>
      </c>
      <c r="Q169">
        <v>0</v>
      </c>
      <c r="R169">
        <v>0</v>
      </c>
      <c r="S169">
        <v>0.60599999999999998</v>
      </c>
      <c r="T169">
        <v>1.3879999999999999</v>
      </c>
      <c r="U169">
        <v>0.89800000000000002</v>
      </c>
      <c r="V169">
        <v>0</v>
      </c>
      <c r="W169" t="s">
        <v>48</v>
      </c>
      <c r="X169" t="s">
        <v>574</v>
      </c>
      <c r="Y169" t="s">
        <v>48</v>
      </c>
      <c r="Z169">
        <v>0.9</v>
      </c>
      <c r="AA169" t="s">
        <v>575</v>
      </c>
      <c r="AB169" t="s">
        <v>262</v>
      </c>
      <c r="AC169">
        <v>0</v>
      </c>
      <c r="AD169" t="s">
        <v>263</v>
      </c>
      <c r="AE169">
        <v>0</v>
      </c>
      <c r="AF169" t="s">
        <v>264</v>
      </c>
      <c r="AG169" t="s">
        <v>576</v>
      </c>
      <c r="AH169">
        <v>0</v>
      </c>
      <c r="AI169" t="s">
        <v>83</v>
      </c>
      <c r="AJ169" t="s">
        <v>98</v>
      </c>
    </row>
    <row r="170" spans="1:36" x14ac:dyDescent="0.2">
      <c r="A170" t="s">
        <v>35</v>
      </c>
      <c r="B170" t="s">
        <v>291</v>
      </c>
      <c r="C170">
        <v>3</v>
      </c>
      <c r="D170" t="s">
        <v>467</v>
      </c>
      <c r="E170" t="s">
        <v>68</v>
      </c>
      <c r="F170">
        <v>1.81</v>
      </c>
      <c r="G170" t="s">
        <v>444</v>
      </c>
      <c r="H170" t="s">
        <v>468</v>
      </c>
      <c r="I170" t="s">
        <v>446</v>
      </c>
      <c r="J170" t="s">
        <v>577</v>
      </c>
      <c r="K170">
        <v>1</v>
      </c>
      <c r="L170" t="s">
        <v>124</v>
      </c>
      <c r="M170" t="s">
        <v>44</v>
      </c>
      <c r="N170" t="s">
        <v>45</v>
      </c>
      <c r="O170" t="s">
        <v>46</v>
      </c>
      <c r="P170">
        <v>0</v>
      </c>
      <c r="Q170" t="s">
        <v>578</v>
      </c>
      <c r="R170" t="s">
        <v>47</v>
      </c>
      <c r="S170">
        <v>7.3200000000000004E-5</v>
      </c>
      <c r="T170">
        <v>1.5129999999999999</v>
      </c>
      <c r="U170">
        <v>7.6999999999999999E-2</v>
      </c>
      <c r="V170">
        <v>1.5489999999999999</v>
      </c>
      <c r="W170" t="s">
        <v>48</v>
      </c>
      <c r="X170" t="s">
        <v>579</v>
      </c>
      <c r="Y170" t="s">
        <v>48</v>
      </c>
      <c r="Z170">
        <v>0.8</v>
      </c>
      <c r="AA170" t="s">
        <v>580</v>
      </c>
      <c r="AB170" t="s">
        <v>80</v>
      </c>
      <c r="AC170">
        <v>0</v>
      </c>
      <c r="AD170">
        <v>0</v>
      </c>
      <c r="AE170">
        <v>0</v>
      </c>
      <c r="AF170" t="s">
        <v>81</v>
      </c>
      <c r="AG170" t="s">
        <v>82</v>
      </c>
      <c r="AH170">
        <v>0</v>
      </c>
      <c r="AI170" t="s">
        <v>83</v>
      </c>
      <c r="AJ170" t="s">
        <v>98</v>
      </c>
    </row>
    <row r="171" spans="1:36" x14ac:dyDescent="0.2">
      <c r="A171" t="s">
        <v>35</v>
      </c>
      <c r="B171" t="s">
        <v>291</v>
      </c>
      <c r="C171">
        <v>3</v>
      </c>
      <c r="D171" t="s">
        <v>467</v>
      </c>
      <c r="E171" t="s">
        <v>68</v>
      </c>
      <c r="F171">
        <v>1.81</v>
      </c>
      <c r="G171" t="s">
        <v>444</v>
      </c>
      <c r="H171" t="s">
        <v>468</v>
      </c>
      <c r="I171" t="s">
        <v>446</v>
      </c>
      <c r="J171" t="s">
        <v>581</v>
      </c>
      <c r="K171">
        <v>34</v>
      </c>
      <c r="L171" t="s">
        <v>62</v>
      </c>
      <c r="M171" t="s">
        <v>44</v>
      </c>
      <c r="N171" t="s">
        <v>45</v>
      </c>
      <c r="O171" t="s">
        <v>63</v>
      </c>
      <c r="P171">
        <v>0</v>
      </c>
      <c r="Q171">
        <v>0</v>
      </c>
      <c r="R171">
        <v>0</v>
      </c>
      <c r="S171">
        <v>2.4600000000000002E-4</v>
      </c>
      <c r="T171">
        <v>2.1989999999999998</v>
      </c>
      <c r="U171">
        <v>0.54300000000000004</v>
      </c>
      <c r="V171">
        <v>2.4950000000000001</v>
      </c>
      <c r="W171" t="s">
        <v>48</v>
      </c>
      <c r="X171" t="s">
        <v>582</v>
      </c>
      <c r="Y171" t="s">
        <v>48</v>
      </c>
      <c r="Z171">
        <v>1</v>
      </c>
      <c r="AA171" t="s">
        <v>313</v>
      </c>
      <c r="AB171" t="s">
        <v>306</v>
      </c>
      <c r="AC171" t="s">
        <v>314</v>
      </c>
      <c r="AD171">
        <v>0</v>
      </c>
      <c r="AE171" t="s">
        <v>314</v>
      </c>
      <c r="AF171">
        <v>0</v>
      </c>
      <c r="AG171" t="s">
        <v>75</v>
      </c>
      <c r="AH171" t="s">
        <v>93</v>
      </c>
      <c r="AI171" t="s">
        <v>55</v>
      </c>
      <c r="AJ171" t="s">
        <v>56</v>
      </c>
    </row>
    <row r="172" spans="1:36" x14ac:dyDescent="0.2">
      <c r="A172" t="s">
        <v>35</v>
      </c>
      <c r="B172" t="s">
        <v>291</v>
      </c>
      <c r="C172">
        <v>3</v>
      </c>
      <c r="D172" t="s">
        <v>467</v>
      </c>
      <c r="E172" t="s">
        <v>68</v>
      </c>
      <c r="F172">
        <v>1.81</v>
      </c>
      <c r="G172" t="s">
        <v>444</v>
      </c>
      <c r="H172" t="s">
        <v>468</v>
      </c>
      <c r="I172" t="s">
        <v>446</v>
      </c>
      <c r="J172" t="s">
        <v>583</v>
      </c>
      <c r="K172">
        <v>41</v>
      </c>
      <c r="L172" t="s">
        <v>62</v>
      </c>
      <c r="M172" t="s">
        <v>44</v>
      </c>
      <c r="N172" t="s">
        <v>45</v>
      </c>
      <c r="O172" t="s">
        <v>63</v>
      </c>
      <c r="P172">
        <v>0</v>
      </c>
      <c r="Q172">
        <v>0</v>
      </c>
      <c r="R172">
        <v>0</v>
      </c>
      <c r="S172">
        <v>4.3100000000000001E-4</v>
      </c>
      <c r="T172">
        <v>2.1629999999999998</v>
      </c>
      <c r="U172">
        <v>1.0580000000000001</v>
      </c>
      <c r="V172">
        <v>5.4619999999999997</v>
      </c>
      <c r="W172" t="s">
        <v>48</v>
      </c>
      <c r="X172" t="s">
        <v>584</v>
      </c>
      <c r="Y172" t="s">
        <v>48</v>
      </c>
      <c r="Z172">
        <v>0.9</v>
      </c>
      <c r="AA172" t="s">
        <v>453</v>
      </c>
      <c r="AB172" t="s">
        <v>306</v>
      </c>
      <c r="AC172" t="s">
        <v>52</v>
      </c>
      <c r="AD172">
        <v>0</v>
      </c>
      <c r="AE172" t="s">
        <v>52</v>
      </c>
      <c r="AF172">
        <v>0</v>
      </c>
      <c r="AG172" t="s">
        <v>133</v>
      </c>
      <c r="AH172">
        <v>0</v>
      </c>
      <c r="AI172" t="s">
        <v>55</v>
      </c>
      <c r="AJ172" t="s">
        <v>56</v>
      </c>
    </row>
    <row r="173" spans="1:36" x14ac:dyDescent="0.2">
      <c r="A173" t="s">
        <v>35</v>
      </c>
      <c r="B173" t="s">
        <v>291</v>
      </c>
      <c r="C173">
        <v>3</v>
      </c>
      <c r="D173" t="s">
        <v>467</v>
      </c>
      <c r="E173" t="s">
        <v>68</v>
      </c>
      <c r="F173">
        <v>1.81</v>
      </c>
      <c r="G173" t="s">
        <v>444</v>
      </c>
      <c r="H173" t="s">
        <v>468</v>
      </c>
      <c r="I173" t="s">
        <v>446</v>
      </c>
      <c r="J173" t="s">
        <v>585</v>
      </c>
      <c r="K173">
        <v>19</v>
      </c>
      <c r="L173" t="s">
        <v>58</v>
      </c>
      <c r="M173" t="s">
        <v>44</v>
      </c>
      <c r="N173" t="s">
        <v>45</v>
      </c>
      <c r="O173" t="s">
        <v>59</v>
      </c>
      <c r="P173">
        <v>0</v>
      </c>
      <c r="Q173">
        <v>0</v>
      </c>
      <c r="R173">
        <v>0</v>
      </c>
      <c r="S173">
        <v>7.3300000000000006E-5</v>
      </c>
      <c r="T173">
        <v>1.2050000000000001</v>
      </c>
      <c r="U173">
        <v>0.46700000000000003</v>
      </c>
      <c r="V173">
        <v>2.1840000000000002</v>
      </c>
      <c r="W173" t="s">
        <v>48</v>
      </c>
      <c r="X173" t="s">
        <v>586</v>
      </c>
      <c r="Y173" t="s">
        <v>48</v>
      </c>
      <c r="Z173">
        <v>0.6</v>
      </c>
      <c r="AA173" t="s">
        <v>587</v>
      </c>
      <c r="AB173" t="s">
        <v>588</v>
      </c>
      <c r="AC173">
        <v>0</v>
      </c>
      <c r="AD173">
        <v>0</v>
      </c>
      <c r="AE173">
        <v>0</v>
      </c>
      <c r="AF173" t="s">
        <v>92</v>
      </c>
      <c r="AG173" t="s">
        <v>589</v>
      </c>
      <c r="AH173" t="s">
        <v>517</v>
      </c>
      <c r="AI173" t="s">
        <v>55</v>
      </c>
      <c r="AJ173" t="s">
        <v>84</v>
      </c>
    </row>
    <row r="174" spans="1:36" x14ac:dyDescent="0.2">
      <c r="A174" t="s">
        <v>35</v>
      </c>
      <c r="B174" t="s">
        <v>291</v>
      </c>
      <c r="C174">
        <v>3</v>
      </c>
      <c r="D174" t="s">
        <v>467</v>
      </c>
      <c r="E174" t="s">
        <v>68</v>
      </c>
      <c r="F174">
        <v>1.81</v>
      </c>
      <c r="G174" t="s">
        <v>444</v>
      </c>
      <c r="H174" t="s">
        <v>468</v>
      </c>
      <c r="I174" t="s">
        <v>446</v>
      </c>
      <c r="J174" t="s">
        <v>590</v>
      </c>
      <c r="K174">
        <v>9</v>
      </c>
      <c r="L174" t="s">
        <v>58</v>
      </c>
      <c r="M174" t="s">
        <v>44</v>
      </c>
      <c r="N174" t="s">
        <v>45</v>
      </c>
      <c r="O174" t="s">
        <v>59</v>
      </c>
      <c r="P174">
        <v>0</v>
      </c>
      <c r="Q174">
        <v>0</v>
      </c>
      <c r="R174">
        <v>0</v>
      </c>
      <c r="S174">
        <v>9.7700000000000003E-5</v>
      </c>
      <c r="T174">
        <v>1.3280000000000001</v>
      </c>
      <c r="U174">
        <v>0.997</v>
      </c>
      <c r="V174">
        <v>3.1949999999999998</v>
      </c>
      <c r="W174" t="s">
        <v>48</v>
      </c>
      <c r="X174" t="s">
        <v>591</v>
      </c>
      <c r="Y174" t="s">
        <v>48</v>
      </c>
      <c r="Z174">
        <v>0.9</v>
      </c>
      <c r="AA174" t="s">
        <v>309</v>
      </c>
      <c r="AB174" t="s">
        <v>306</v>
      </c>
      <c r="AC174" t="s">
        <v>52</v>
      </c>
      <c r="AD174">
        <v>0</v>
      </c>
      <c r="AE174" t="s">
        <v>52</v>
      </c>
      <c r="AF174">
        <v>0</v>
      </c>
      <c r="AG174" t="s">
        <v>285</v>
      </c>
      <c r="AH174" t="s">
        <v>310</v>
      </c>
      <c r="AI174" t="s">
        <v>55</v>
      </c>
      <c r="AJ174" t="s">
        <v>56</v>
      </c>
    </row>
    <row r="175" spans="1:36" x14ac:dyDescent="0.2">
      <c r="A175" t="s">
        <v>35</v>
      </c>
      <c r="B175" t="s">
        <v>291</v>
      </c>
      <c r="C175">
        <v>3</v>
      </c>
      <c r="D175" t="s">
        <v>467</v>
      </c>
      <c r="E175" t="s">
        <v>68</v>
      </c>
      <c r="F175">
        <v>1.81</v>
      </c>
      <c r="G175" t="s">
        <v>444</v>
      </c>
      <c r="H175" t="s">
        <v>468</v>
      </c>
      <c r="I175" t="s">
        <v>446</v>
      </c>
      <c r="J175" t="s">
        <v>592</v>
      </c>
      <c r="K175">
        <v>15</v>
      </c>
      <c r="L175" t="s">
        <v>62</v>
      </c>
      <c r="M175" t="s">
        <v>44</v>
      </c>
      <c r="N175" t="s">
        <v>45</v>
      </c>
      <c r="O175" t="s">
        <v>63</v>
      </c>
      <c r="P175">
        <v>0</v>
      </c>
      <c r="Q175">
        <v>0</v>
      </c>
      <c r="R175">
        <v>0</v>
      </c>
      <c r="S175">
        <v>4.8900000000000003E-5</v>
      </c>
      <c r="T175">
        <v>0.57099999999999995</v>
      </c>
      <c r="U175">
        <v>0.40899999999999997</v>
      </c>
      <c r="V175">
        <v>1.214</v>
      </c>
      <c r="W175" t="s">
        <v>48</v>
      </c>
      <c r="X175" t="s">
        <v>593</v>
      </c>
      <c r="Y175" t="s">
        <v>48</v>
      </c>
      <c r="Z175">
        <v>0.8</v>
      </c>
      <c r="AA175" t="s">
        <v>50</v>
      </c>
      <c r="AB175" t="s">
        <v>51</v>
      </c>
      <c r="AC175" t="s">
        <v>52</v>
      </c>
      <c r="AD175">
        <v>0</v>
      </c>
      <c r="AE175" t="s">
        <v>52</v>
      </c>
      <c r="AF175">
        <v>0</v>
      </c>
      <c r="AG175" t="s">
        <v>53</v>
      </c>
      <c r="AH175" t="s">
        <v>54</v>
      </c>
      <c r="AI175" t="s">
        <v>55</v>
      </c>
      <c r="AJ175" t="s">
        <v>56</v>
      </c>
    </row>
    <row r="176" spans="1:36" x14ac:dyDescent="0.2">
      <c r="A176" t="s">
        <v>35</v>
      </c>
      <c r="B176" t="s">
        <v>291</v>
      </c>
      <c r="C176">
        <v>3</v>
      </c>
      <c r="D176" t="s">
        <v>467</v>
      </c>
      <c r="E176" t="s">
        <v>68</v>
      </c>
      <c r="F176">
        <v>1.81</v>
      </c>
      <c r="G176" t="s">
        <v>444</v>
      </c>
      <c r="H176" t="s">
        <v>468</v>
      </c>
      <c r="I176" t="s">
        <v>446</v>
      </c>
      <c r="J176" t="s">
        <v>594</v>
      </c>
      <c r="K176">
        <v>21</v>
      </c>
      <c r="L176" t="s">
        <v>62</v>
      </c>
      <c r="M176" t="s">
        <v>44</v>
      </c>
      <c r="N176" t="s">
        <v>45</v>
      </c>
      <c r="O176" t="s">
        <v>63</v>
      </c>
      <c r="P176">
        <v>0</v>
      </c>
      <c r="Q176">
        <v>0</v>
      </c>
      <c r="R176">
        <v>0</v>
      </c>
      <c r="S176">
        <v>7.3300000000000006E-5</v>
      </c>
      <c r="T176">
        <v>1.2090000000000001</v>
      </c>
      <c r="U176">
        <v>0.35599999999999998</v>
      </c>
      <c r="V176">
        <v>1.52</v>
      </c>
      <c r="W176" t="s">
        <v>48</v>
      </c>
      <c r="X176" t="s">
        <v>595</v>
      </c>
      <c r="Y176" t="s">
        <v>48</v>
      </c>
      <c r="Z176">
        <v>0.9</v>
      </c>
      <c r="AA176" t="s">
        <v>50</v>
      </c>
      <c r="AB176" t="s">
        <v>51</v>
      </c>
      <c r="AC176" t="s">
        <v>52</v>
      </c>
      <c r="AD176">
        <v>0</v>
      </c>
      <c r="AE176" t="s">
        <v>52</v>
      </c>
      <c r="AF176">
        <v>0</v>
      </c>
      <c r="AG176" t="s">
        <v>53</v>
      </c>
      <c r="AH176" t="s">
        <v>54</v>
      </c>
      <c r="AI176" t="s">
        <v>55</v>
      </c>
      <c r="AJ176" t="s">
        <v>56</v>
      </c>
    </row>
    <row r="177" spans="1:36" x14ac:dyDescent="0.2">
      <c r="A177" t="s">
        <v>35</v>
      </c>
      <c r="B177" t="s">
        <v>291</v>
      </c>
      <c r="C177">
        <v>3</v>
      </c>
      <c r="D177" t="s">
        <v>467</v>
      </c>
      <c r="E177" t="s">
        <v>68</v>
      </c>
      <c r="F177">
        <v>1.81</v>
      </c>
      <c r="G177" t="s">
        <v>444</v>
      </c>
      <c r="H177" t="s">
        <v>468</v>
      </c>
      <c r="I177" t="s">
        <v>446</v>
      </c>
      <c r="J177" t="s">
        <v>596</v>
      </c>
      <c r="K177">
        <v>12</v>
      </c>
      <c r="L177" t="s">
        <v>103</v>
      </c>
      <c r="M177" t="s">
        <v>44</v>
      </c>
      <c r="N177" t="s">
        <v>45</v>
      </c>
      <c r="O177" t="s">
        <v>59</v>
      </c>
      <c r="P177">
        <v>0</v>
      </c>
      <c r="Q177">
        <v>0</v>
      </c>
      <c r="R177">
        <v>0</v>
      </c>
      <c r="S177">
        <v>7.3300000000000006E-5</v>
      </c>
      <c r="T177">
        <v>1.1879999999999999</v>
      </c>
      <c r="U177">
        <v>0.189</v>
      </c>
      <c r="V177">
        <v>1.341</v>
      </c>
      <c r="W177" t="s">
        <v>48</v>
      </c>
      <c r="X177" t="s">
        <v>597</v>
      </c>
      <c r="Y177" t="s">
        <v>48</v>
      </c>
      <c r="Z177">
        <v>0.9</v>
      </c>
      <c r="AA177" t="s">
        <v>319</v>
      </c>
      <c r="AB177" t="s">
        <v>306</v>
      </c>
      <c r="AC177" t="s">
        <v>52</v>
      </c>
      <c r="AD177">
        <v>0</v>
      </c>
      <c r="AE177" t="s">
        <v>52</v>
      </c>
      <c r="AF177">
        <v>0</v>
      </c>
      <c r="AG177" t="s">
        <v>320</v>
      </c>
      <c r="AH177">
        <v>0</v>
      </c>
      <c r="AI177" t="s">
        <v>55</v>
      </c>
      <c r="AJ177" t="s">
        <v>56</v>
      </c>
    </row>
    <row r="178" spans="1:36" x14ac:dyDescent="0.2">
      <c r="A178" t="s">
        <v>35</v>
      </c>
      <c r="B178" t="s">
        <v>291</v>
      </c>
      <c r="C178">
        <v>3</v>
      </c>
      <c r="D178" t="s">
        <v>467</v>
      </c>
      <c r="E178" t="s">
        <v>68</v>
      </c>
      <c r="F178">
        <v>1.81</v>
      </c>
      <c r="G178" t="s">
        <v>444</v>
      </c>
      <c r="H178" t="s">
        <v>468</v>
      </c>
      <c r="I178" t="s">
        <v>446</v>
      </c>
      <c r="J178" t="s">
        <v>598</v>
      </c>
      <c r="K178">
        <v>14</v>
      </c>
      <c r="L178" t="s">
        <v>58</v>
      </c>
      <c r="M178" t="s">
        <v>44</v>
      </c>
      <c r="N178" t="s">
        <v>45</v>
      </c>
      <c r="O178" t="s">
        <v>59</v>
      </c>
      <c r="P178">
        <v>0</v>
      </c>
      <c r="Q178">
        <v>0</v>
      </c>
      <c r="R178">
        <v>0</v>
      </c>
      <c r="S178">
        <v>9.7700000000000003E-5</v>
      </c>
      <c r="T178">
        <v>1.1539999999999999</v>
      </c>
      <c r="U178">
        <v>0.57499999999999996</v>
      </c>
      <c r="V178">
        <v>2.484</v>
      </c>
      <c r="W178" t="s">
        <v>48</v>
      </c>
      <c r="X178" t="s">
        <v>599</v>
      </c>
      <c r="Y178" t="s">
        <v>48</v>
      </c>
      <c r="Z178">
        <v>0.8</v>
      </c>
      <c r="AA178" t="s">
        <v>456</v>
      </c>
      <c r="AB178" t="s">
        <v>306</v>
      </c>
      <c r="AC178" t="s">
        <v>314</v>
      </c>
      <c r="AD178">
        <v>0</v>
      </c>
      <c r="AE178" t="s">
        <v>314</v>
      </c>
      <c r="AF178">
        <v>0</v>
      </c>
      <c r="AG178" t="s">
        <v>53</v>
      </c>
      <c r="AH178" t="s">
        <v>54</v>
      </c>
      <c r="AI178" t="s">
        <v>55</v>
      </c>
      <c r="AJ178" t="s">
        <v>56</v>
      </c>
    </row>
    <row r="179" spans="1:36" x14ac:dyDescent="0.2">
      <c r="A179" t="s">
        <v>35</v>
      </c>
      <c r="B179" t="s">
        <v>291</v>
      </c>
      <c r="C179">
        <v>3</v>
      </c>
      <c r="D179" t="s">
        <v>467</v>
      </c>
      <c r="E179" t="s">
        <v>68</v>
      </c>
      <c r="F179">
        <v>1.81</v>
      </c>
      <c r="G179" t="s">
        <v>444</v>
      </c>
      <c r="H179" t="s">
        <v>468</v>
      </c>
      <c r="I179" t="s">
        <v>446</v>
      </c>
      <c r="J179" t="s">
        <v>600</v>
      </c>
      <c r="K179">
        <v>7</v>
      </c>
      <c r="L179" t="s">
        <v>58</v>
      </c>
      <c r="M179" t="s">
        <v>44</v>
      </c>
      <c r="N179" t="s">
        <v>45</v>
      </c>
      <c r="O179" t="s">
        <v>59</v>
      </c>
      <c r="P179">
        <v>0</v>
      </c>
      <c r="Q179">
        <v>0</v>
      </c>
      <c r="R179">
        <v>0</v>
      </c>
      <c r="S179">
        <v>7.3300000000000006E-5</v>
      </c>
      <c r="T179">
        <v>0.78700000000000003</v>
      </c>
      <c r="U179">
        <v>0.47</v>
      </c>
      <c r="V179">
        <v>1.8740000000000001</v>
      </c>
      <c r="W179" t="s">
        <v>48</v>
      </c>
      <c r="X179" t="s">
        <v>601</v>
      </c>
      <c r="Y179" t="s">
        <v>48</v>
      </c>
      <c r="Z179">
        <v>0.9</v>
      </c>
      <c r="AA179" t="s">
        <v>453</v>
      </c>
      <c r="AB179" t="s">
        <v>306</v>
      </c>
      <c r="AC179" t="s">
        <v>52</v>
      </c>
      <c r="AD179">
        <v>0</v>
      </c>
      <c r="AE179" t="s">
        <v>52</v>
      </c>
      <c r="AF179">
        <v>0</v>
      </c>
      <c r="AG179" t="s">
        <v>133</v>
      </c>
      <c r="AH179">
        <v>0</v>
      </c>
      <c r="AI179" t="s">
        <v>55</v>
      </c>
      <c r="AJ179" t="s">
        <v>56</v>
      </c>
    </row>
    <row r="180" spans="1:36" x14ac:dyDescent="0.2">
      <c r="A180" t="s">
        <v>35</v>
      </c>
      <c r="B180" t="s">
        <v>291</v>
      </c>
      <c r="C180">
        <v>1</v>
      </c>
      <c r="D180" t="s">
        <v>37</v>
      </c>
      <c r="E180" t="s">
        <v>38</v>
      </c>
      <c r="F180">
        <v>0.37</v>
      </c>
      <c r="G180" t="s">
        <v>602</v>
      </c>
      <c r="H180" t="s">
        <v>603</v>
      </c>
      <c r="I180" t="s">
        <v>604</v>
      </c>
      <c r="J180" t="s">
        <v>605</v>
      </c>
      <c r="K180">
        <v>3</v>
      </c>
      <c r="L180" t="s">
        <v>62</v>
      </c>
      <c r="M180" t="s">
        <v>44</v>
      </c>
      <c r="N180" t="s">
        <v>45</v>
      </c>
      <c r="O180" t="s">
        <v>63</v>
      </c>
      <c r="P180">
        <v>0</v>
      </c>
      <c r="Q180" t="s">
        <v>606</v>
      </c>
      <c r="R180" t="s">
        <v>47</v>
      </c>
      <c r="S180">
        <v>0.84699999999999998</v>
      </c>
      <c r="T180">
        <v>2.8519999999999999</v>
      </c>
      <c r="U180">
        <v>1.105</v>
      </c>
      <c r="V180">
        <v>0</v>
      </c>
      <c r="W180" t="s">
        <v>48</v>
      </c>
      <c r="X180" t="s">
        <v>607</v>
      </c>
      <c r="Y180" t="s">
        <v>48</v>
      </c>
      <c r="Z180">
        <v>0.8</v>
      </c>
      <c r="AA180" t="s">
        <v>313</v>
      </c>
      <c r="AB180" t="s">
        <v>608</v>
      </c>
      <c r="AC180" t="s">
        <v>515</v>
      </c>
      <c r="AD180">
        <v>0</v>
      </c>
      <c r="AE180" t="s">
        <v>515</v>
      </c>
      <c r="AF180">
        <v>0</v>
      </c>
      <c r="AG180" t="s">
        <v>75</v>
      </c>
      <c r="AH180" t="s">
        <v>93</v>
      </c>
      <c r="AI180" t="s">
        <v>55</v>
      </c>
      <c r="AJ180" t="s">
        <v>56</v>
      </c>
    </row>
    <row r="181" spans="1:36" x14ac:dyDescent="0.2">
      <c r="A181" t="s">
        <v>35</v>
      </c>
      <c r="B181" t="s">
        <v>291</v>
      </c>
      <c r="C181">
        <v>2</v>
      </c>
      <c r="D181" t="s">
        <v>467</v>
      </c>
      <c r="E181" t="s">
        <v>68</v>
      </c>
      <c r="F181">
        <v>0.3</v>
      </c>
      <c r="G181" t="s">
        <v>602</v>
      </c>
      <c r="H181" t="s">
        <v>609</v>
      </c>
      <c r="I181" t="s">
        <v>604</v>
      </c>
      <c r="J181" t="s">
        <v>610</v>
      </c>
      <c r="K181">
        <v>7</v>
      </c>
      <c r="L181" t="s">
        <v>58</v>
      </c>
      <c r="M181" t="s">
        <v>44</v>
      </c>
      <c r="N181" t="s">
        <v>45</v>
      </c>
      <c r="O181" t="s">
        <v>59</v>
      </c>
      <c r="P181">
        <v>0</v>
      </c>
      <c r="Q181">
        <v>0</v>
      </c>
      <c r="R181" t="s">
        <v>47</v>
      </c>
      <c r="S181">
        <v>1.9100000000000001E-4</v>
      </c>
      <c r="T181">
        <v>1.5549999999999999</v>
      </c>
      <c r="U181">
        <v>0.157</v>
      </c>
      <c r="V181">
        <v>1.704</v>
      </c>
      <c r="W181" t="s">
        <v>48</v>
      </c>
      <c r="X181" t="s">
        <v>611</v>
      </c>
      <c r="Y181" t="s">
        <v>48</v>
      </c>
      <c r="Z181">
        <v>0.3</v>
      </c>
      <c r="AA181" t="s">
        <v>612</v>
      </c>
      <c r="AB181" t="s">
        <v>80</v>
      </c>
      <c r="AC181">
        <v>0</v>
      </c>
      <c r="AD181" t="s">
        <v>97</v>
      </c>
      <c r="AE181">
        <v>0</v>
      </c>
      <c r="AF181" t="s">
        <v>81</v>
      </c>
      <c r="AG181" t="s">
        <v>82</v>
      </c>
      <c r="AH181">
        <v>0</v>
      </c>
      <c r="AI181" t="s">
        <v>83</v>
      </c>
      <c r="AJ181" t="s">
        <v>84</v>
      </c>
    </row>
    <row r="182" spans="1:36" x14ac:dyDescent="0.2">
      <c r="A182" t="s">
        <v>35</v>
      </c>
      <c r="B182" t="s">
        <v>291</v>
      </c>
      <c r="C182">
        <v>3</v>
      </c>
      <c r="D182" t="s">
        <v>99</v>
      </c>
      <c r="E182" t="s">
        <v>236</v>
      </c>
      <c r="F182">
        <v>0.35</v>
      </c>
      <c r="G182" t="s">
        <v>602</v>
      </c>
      <c r="H182" t="s">
        <v>613</v>
      </c>
      <c r="I182" t="s">
        <v>604</v>
      </c>
      <c r="J182" t="s">
        <v>614</v>
      </c>
      <c r="K182">
        <v>6</v>
      </c>
      <c r="L182" t="s">
        <v>43</v>
      </c>
      <c r="M182" t="s">
        <v>161</v>
      </c>
      <c r="N182" t="s">
        <v>45</v>
      </c>
      <c r="O182" t="s">
        <v>46</v>
      </c>
      <c r="P182">
        <v>0</v>
      </c>
      <c r="Q182" t="s">
        <v>615</v>
      </c>
      <c r="R182" t="s">
        <v>47</v>
      </c>
      <c r="S182">
        <v>1.6930000000000001</v>
      </c>
      <c r="T182">
        <v>7.1970000000000001</v>
      </c>
      <c r="U182">
        <v>0.64200000000000002</v>
      </c>
      <c r="V182">
        <v>0</v>
      </c>
      <c r="W182" t="s">
        <v>48</v>
      </c>
      <c r="X182" t="s">
        <v>616</v>
      </c>
      <c r="Y182" t="s">
        <v>48</v>
      </c>
      <c r="Z182">
        <v>0.9</v>
      </c>
      <c r="AA182" t="s">
        <v>173</v>
      </c>
      <c r="AB182" t="s">
        <v>51</v>
      </c>
      <c r="AC182" t="s">
        <v>52</v>
      </c>
      <c r="AD182">
        <v>0</v>
      </c>
      <c r="AE182" t="s">
        <v>52</v>
      </c>
      <c r="AF182">
        <v>0</v>
      </c>
      <c r="AG182" t="s">
        <v>53</v>
      </c>
      <c r="AH182" t="s">
        <v>54</v>
      </c>
      <c r="AI182" t="s">
        <v>55</v>
      </c>
      <c r="AJ182" t="s">
        <v>56</v>
      </c>
    </row>
    <row r="183" spans="1:36" x14ac:dyDescent="0.2">
      <c r="A183" t="s">
        <v>35</v>
      </c>
      <c r="B183" t="s">
        <v>291</v>
      </c>
      <c r="C183">
        <v>1</v>
      </c>
      <c r="D183" t="s">
        <v>37</v>
      </c>
      <c r="E183" t="s">
        <v>38</v>
      </c>
      <c r="F183">
        <v>0.54</v>
      </c>
      <c r="G183" t="s">
        <v>617</v>
      </c>
      <c r="H183" t="s">
        <v>618</v>
      </c>
      <c r="I183" t="s">
        <v>619</v>
      </c>
      <c r="J183" t="s">
        <v>620</v>
      </c>
      <c r="K183">
        <v>14</v>
      </c>
      <c r="L183" t="s">
        <v>58</v>
      </c>
      <c r="M183" t="s">
        <v>44</v>
      </c>
      <c r="N183" t="s">
        <v>45</v>
      </c>
      <c r="O183" t="s">
        <v>59</v>
      </c>
      <c r="P183">
        <v>0</v>
      </c>
      <c r="Q183">
        <v>0</v>
      </c>
      <c r="R183">
        <v>0</v>
      </c>
      <c r="S183">
        <v>0.09</v>
      </c>
      <c r="T183">
        <v>2.4500000000000002</v>
      </c>
      <c r="U183">
        <v>0.375</v>
      </c>
      <c r="V183">
        <v>0</v>
      </c>
      <c r="W183" t="s">
        <v>48</v>
      </c>
      <c r="X183" t="s">
        <v>621</v>
      </c>
      <c r="Y183" t="s">
        <v>48</v>
      </c>
      <c r="Z183">
        <v>0.7</v>
      </c>
      <c r="AA183" t="s">
        <v>50</v>
      </c>
      <c r="AB183" t="s">
        <v>51</v>
      </c>
      <c r="AC183" t="s">
        <v>52</v>
      </c>
      <c r="AD183">
        <v>0</v>
      </c>
      <c r="AE183" t="s">
        <v>52</v>
      </c>
      <c r="AF183">
        <v>0</v>
      </c>
      <c r="AG183" t="s">
        <v>53</v>
      </c>
      <c r="AH183" t="s">
        <v>54</v>
      </c>
      <c r="AI183" t="s">
        <v>55</v>
      </c>
      <c r="AJ183" t="s">
        <v>56</v>
      </c>
    </row>
    <row r="184" spans="1:36" x14ac:dyDescent="0.2">
      <c r="A184" t="s">
        <v>35</v>
      </c>
      <c r="B184" t="s">
        <v>291</v>
      </c>
      <c r="C184">
        <v>1</v>
      </c>
      <c r="D184" t="s">
        <v>37</v>
      </c>
      <c r="E184" t="s">
        <v>38</v>
      </c>
      <c r="F184">
        <v>0.54</v>
      </c>
      <c r="G184" t="s">
        <v>617</v>
      </c>
      <c r="H184" t="s">
        <v>618</v>
      </c>
      <c r="I184" t="s">
        <v>619</v>
      </c>
      <c r="J184" t="s">
        <v>622</v>
      </c>
      <c r="K184">
        <v>32</v>
      </c>
      <c r="L184" t="s">
        <v>58</v>
      </c>
      <c r="M184" t="s">
        <v>44</v>
      </c>
      <c r="N184" t="s">
        <v>45</v>
      </c>
      <c r="O184" t="s">
        <v>59</v>
      </c>
      <c r="P184">
        <v>0</v>
      </c>
      <c r="Q184">
        <v>0</v>
      </c>
      <c r="R184">
        <v>0</v>
      </c>
      <c r="S184">
        <v>9.1999999999999998E-2</v>
      </c>
      <c r="T184">
        <v>1.7</v>
      </c>
      <c r="U184">
        <v>0.25</v>
      </c>
      <c r="V184">
        <v>0</v>
      </c>
      <c r="W184" t="s">
        <v>48</v>
      </c>
      <c r="X184" t="s">
        <v>623</v>
      </c>
      <c r="Y184" t="s">
        <v>48</v>
      </c>
      <c r="Z184">
        <v>0.8</v>
      </c>
      <c r="AA184" t="s">
        <v>624</v>
      </c>
      <c r="AB184" t="s">
        <v>112</v>
      </c>
      <c r="AC184">
        <v>0</v>
      </c>
      <c r="AD184" t="s">
        <v>52</v>
      </c>
      <c r="AE184">
        <v>0</v>
      </c>
      <c r="AF184" t="s">
        <v>113</v>
      </c>
      <c r="AG184" t="s">
        <v>114</v>
      </c>
      <c r="AH184">
        <v>0</v>
      </c>
      <c r="AI184" t="s">
        <v>83</v>
      </c>
      <c r="AJ184" t="s">
        <v>98</v>
      </c>
    </row>
    <row r="185" spans="1:36" x14ac:dyDescent="0.2">
      <c r="A185" t="s">
        <v>35</v>
      </c>
      <c r="B185" t="s">
        <v>291</v>
      </c>
      <c r="C185">
        <v>1</v>
      </c>
      <c r="D185" t="s">
        <v>37</v>
      </c>
      <c r="E185" t="s">
        <v>38</v>
      </c>
      <c r="F185">
        <v>0.54</v>
      </c>
      <c r="G185" t="s">
        <v>617</v>
      </c>
      <c r="H185" t="s">
        <v>618</v>
      </c>
      <c r="I185" t="s">
        <v>619</v>
      </c>
      <c r="J185" t="s">
        <v>625</v>
      </c>
      <c r="K185">
        <v>18</v>
      </c>
      <c r="L185" t="s">
        <v>58</v>
      </c>
      <c r="M185" t="s">
        <v>44</v>
      </c>
      <c r="N185" t="s">
        <v>45</v>
      </c>
      <c r="O185" t="s">
        <v>59</v>
      </c>
      <c r="P185">
        <v>0</v>
      </c>
      <c r="Q185">
        <v>0</v>
      </c>
      <c r="R185">
        <v>0</v>
      </c>
      <c r="S185">
        <v>0.20200000000000001</v>
      </c>
      <c r="T185">
        <v>2.75</v>
      </c>
      <c r="U185">
        <v>1.89</v>
      </c>
      <c r="V185">
        <v>0</v>
      </c>
      <c r="W185" t="s">
        <v>48</v>
      </c>
      <c r="X185" t="s">
        <v>626</v>
      </c>
      <c r="Y185" t="s">
        <v>48</v>
      </c>
      <c r="Z185">
        <v>0.5</v>
      </c>
      <c r="AA185" t="s">
        <v>627</v>
      </c>
      <c r="AB185" t="s">
        <v>628</v>
      </c>
      <c r="AC185">
        <v>0</v>
      </c>
      <c r="AD185" t="s">
        <v>515</v>
      </c>
      <c r="AE185">
        <v>0</v>
      </c>
      <c r="AF185" t="s">
        <v>113</v>
      </c>
      <c r="AG185" t="s">
        <v>493</v>
      </c>
      <c r="AH185">
        <v>0</v>
      </c>
      <c r="AI185" t="s">
        <v>55</v>
      </c>
      <c r="AJ185" t="s">
        <v>84</v>
      </c>
    </row>
    <row r="186" spans="1:36" x14ac:dyDescent="0.2">
      <c r="A186" t="s">
        <v>35</v>
      </c>
      <c r="B186" t="s">
        <v>291</v>
      </c>
      <c r="C186">
        <v>1</v>
      </c>
      <c r="D186" t="s">
        <v>37</v>
      </c>
      <c r="E186" t="s">
        <v>38</v>
      </c>
      <c r="F186">
        <v>0.54</v>
      </c>
      <c r="G186" t="s">
        <v>617</v>
      </c>
      <c r="H186" t="s">
        <v>618</v>
      </c>
      <c r="I186" t="s">
        <v>619</v>
      </c>
      <c r="J186" t="s">
        <v>629</v>
      </c>
      <c r="K186">
        <v>28</v>
      </c>
      <c r="L186" t="s">
        <v>58</v>
      </c>
      <c r="M186" t="s">
        <v>44</v>
      </c>
      <c r="N186" t="s">
        <v>45</v>
      </c>
      <c r="O186" t="s">
        <v>59</v>
      </c>
      <c r="P186">
        <v>0</v>
      </c>
      <c r="Q186">
        <v>0</v>
      </c>
      <c r="R186">
        <v>0</v>
      </c>
      <c r="S186">
        <v>3.1700000000000001E-4</v>
      </c>
      <c r="T186">
        <v>2.641</v>
      </c>
      <c r="U186">
        <v>0.749</v>
      </c>
      <c r="V186">
        <v>3.488</v>
      </c>
      <c r="W186" t="s">
        <v>48</v>
      </c>
      <c r="X186" t="s">
        <v>630</v>
      </c>
      <c r="Y186" t="s">
        <v>48</v>
      </c>
      <c r="Z186">
        <v>0.9</v>
      </c>
      <c r="AA186" t="s">
        <v>631</v>
      </c>
      <c r="AB186" t="s">
        <v>90</v>
      </c>
      <c r="AC186">
        <v>0</v>
      </c>
      <c r="AD186" t="s">
        <v>91</v>
      </c>
      <c r="AE186">
        <v>0</v>
      </c>
      <c r="AF186" t="s">
        <v>92</v>
      </c>
      <c r="AG186" t="s">
        <v>75</v>
      </c>
      <c r="AH186" t="s">
        <v>93</v>
      </c>
      <c r="AI186" t="s">
        <v>55</v>
      </c>
      <c r="AJ186" t="s">
        <v>56</v>
      </c>
    </row>
    <row r="187" spans="1:36" x14ac:dyDescent="0.2">
      <c r="A187" t="s">
        <v>35</v>
      </c>
      <c r="B187" t="s">
        <v>291</v>
      </c>
      <c r="C187">
        <v>1</v>
      </c>
      <c r="D187" t="s">
        <v>37</v>
      </c>
      <c r="E187" t="s">
        <v>38</v>
      </c>
      <c r="F187">
        <v>0.54</v>
      </c>
      <c r="G187" t="s">
        <v>617</v>
      </c>
      <c r="H187" t="s">
        <v>618</v>
      </c>
      <c r="I187" t="s">
        <v>619</v>
      </c>
      <c r="J187" t="s">
        <v>632</v>
      </c>
      <c r="K187">
        <v>27</v>
      </c>
      <c r="L187" t="s">
        <v>103</v>
      </c>
      <c r="M187" t="s">
        <v>44</v>
      </c>
      <c r="N187" t="s">
        <v>45</v>
      </c>
      <c r="O187" t="s">
        <v>59</v>
      </c>
      <c r="P187">
        <v>0</v>
      </c>
      <c r="Q187">
        <v>0</v>
      </c>
      <c r="R187">
        <v>0</v>
      </c>
      <c r="S187">
        <v>0.06</v>
      </c>
      <c r="T187">
        <v>2.238</v>
      </c>
      <c r="U187">
        <v>0.72199999999999998</v>
      </c>
      <c r="V187">
        <v>7.0839999999999996</v>
      </c>
      <c r="W187" t="s">
        <v>48</v>
      </c>
      <c r="X187" t="s">
        <v>633</v>
      </c>
      <c r="Y187" t="s">
        <v>48</v>
      </c>
      <c r="Z187">
        <v>0.8</v>
      </c>
      <c r="AA187" t="s">
        <v>126</v>
      </c>
      <c r="AB187" t="s">
        <v>90</v>
      </c>
      <c r="AC187">
        <v>0</v>
      </c>
      <c r="AD187" t="s">
        <v>91</v>
      </c>
      <c r="AE187">
        <v>0</v>
      </c>
      <c r="AF187" t="s">
        <v>92</v>
      </c>
      <c r="AG187" t="s">
        <v>75</v>
      </c>
      <c r="AH187" t="s">
        <v>93</v>
      </c>
      <c r="AI187" t="s">
        <v>55</v>
      </c>
      <c r="AJ187" t="s">
        <v>56</v>
      </c>
    </row>
    <row r="188" spans="1:36" x14ac:dyDescent="0.2">
      <c r="A188" t="s">
        <v>35</v>
      </c>
      <c r="B188" t="s">
        <v>291</v>
      </c>
      <c r="C188">
        <v>2</v>
      </c>
      <c r="D188" t="s">
        <v>327</v>
      </c>
      <c r="E188" t="s">
        <v>236</v>
      </c>
      <c r="F188">
        <v>1.06</v>
      </c>
      <c r="G188" t="s">
        <v>617</v>
      </c>
      <c r="H188" t="s">
        <v>634</v>
      </c>
      <c r="I188" t="s">
        <v>619</v>
      </c>
      <c r="J188" t="s">
        <v>635</v>
      </c>
      <c r="K188">
        <v>89</v>
      </c>
      <c r="L188" t="s">
        <v>58</v>
      </c>
      <c r="M188" t="s">
        <v>44</v>
      </c>
      <c r="N188" t="s">
        <v>45</v>
      </c>
      <c r="O188" t="s">
        <v>59</v>
      </c>
      <c r="P188">
        <v>0</v>
      </c>
      <c r="Q188">
        <v>0</v>
      </c>
      <c r="R188">
        <v>0</v>
      </c>
      <c r="S188">
        <v>1.0999999999999999E-2</v>
      </c>
      <c r="T188">
        <v>0.75600000000000001</v>
      </c>
      <c r="U188">
        <v>0.48199999999999998</v>
      </c>
      <c r="V188">
        <v>1.34</v>
      </c>
      <c r="W188" t="s">
        <v>48</v>
      </c>
      <c r="X188" t="s">
        <v>636</v>
      </c>
      <c r="Y188" t="s">
        <v>48</v>
      </c>
      <c r="Z188">
        <v>0.9</v>
      </c>
      <c r="AA188" t="s">
        <v>50</v>
      </c>
      <c r="AB188" t="s">
        <v>51</v>
      </c>
      <c r="AC188" t="s">
        <v>52</v>
      </c>
      <c r="AD188">
        <v>0</v>
      </c>
      <c r="AE188" t="s">
        <v>52</v>
      </c>
      <c r="AF188">
        <v>0</v>
      </c>
      <c r="AG188" t="s">
        <v>53</v>
      </c>
      <c r="AH188" t="s">
        <v>54</v>
      </c>
      <c r="AI188" t="s">
        <v>55</v>
      </c>
      <c r="AJ188" t="s">
        <v>56</v>
      </c>
    </row>
    <row r="189" spans="1:36" x14ac:dyDescent="0.2">
      <c r="A189" t="s">
        <v>35</v>
      </c>
      <c r="B189" t="s">
        <v>291</v>
      </c>
      <c r="C189">
        <v>2</v>
      </c>
      <c r="D189" t="s">
        <v>327</v>
      </c>
      <c r="E189" t="s">
        <v>236</v>
      </c>
      <c r="F189">
        <v>1.06</v>
      </c>
      <c r="G189" t="s">
        <v>617</v>
      </c>
      <c r="H189" t="s">
        <v>634</v>
      </c>
      <c r="I189" t="s">
        <v>619</v>
      </c>
      <c r="J189" t="s">
        <v>637</v>
      </c>
      <c r="K189">
        <v>9</v>
      </c>
      <c r="L189" t="s">
        <v>58</v>
      </c>
      <c r="M189" t="s">
        <v>44</v>
      </c>
      <c r="N189" t="s">
        <v>45</v>
      </c>
      <c r="O189" t="s">
        <v>59</v>
      </c>
      <c r="P189">
        <v>0</v>
      </c>
      <c r="Q189">
        <v>0</v>
      </c>
      <c r="R189">
        <v>0</v>
      </c>
      <c r="S189">
        <v>2.5000000000000001E-2</v>
      </c>
      <c r="T189">
        <v>1.139</v>
      </c>
      <c r="U189">
        <v>0.58299999999999996</v>
      </c>
      <c r="V189">
        <v>2.9060000000000001</v>
      </c>
      <c r="W189" t="s">
        <v>48</v>
      </c>
      <c r="X189" t="s">
        <v>638</v>
      </c>
      <c r="Y189" t="s">
        <v>48</v>
      </c>
      <c r="Z189">
        <v>0.7</v>
      </c>
      <c r="AA189" t="s">
        <v>50</v>
      </c>
      <c r="AB189" t="s">
        <v>51</v>
      </c>
      <c r="AC189" t="s">
        <v>52</v>
      </c>
      <c r="AD189">
        <v>0</v>
      </c>
      <c r="AE189" t="s">
        <v>52</v>
      </c>
      <c r="AF189">
        <v>0</v>
      </c>
      <c r="AG189" t="s">
        <v>53</v>
      </c>
      <c r="AH189" t="s">
        <v>54</v>
      </c>
      <c r="AI189" t="s">
        <v>55</v>
      </c>
      <c r="AJ189" t="s">
        <v>56</v>
      </c>
    </row>
    <row r="190" spans="1:36" x14ac:dyDescent="0.2">
      <c r="A190" t="s">
        <v>35</v>
      </c>
      <c r="B190" t="s">
        <v>291</v>
      </c>
      <c r="C190">
        <v>2</v>
      </c>
      <c r="D190" t="s">
        <v>327</v>
      </c>
      <c r="E190" t="s">
        <v>236</v>
      </c>
      <c r="F190">
        <v>1.06</v>
      </c>
      <c r="G190" t="s">
        <v>617</v>
      </c>
      <c r="H190" t="s">
        <v>634</v>
      </c>
      <c r="I190" t="s">
        <v>619</v>
      </c>
      <c r="J190" t="s">
        <v>639</v>
      </c>
      <c r="K190">
        <v>32</v>
      </c>
      <c r="L190" t="s">
        <v>43</v>
      </c>
      <c r="M190" t="s">
        <v>44</v>
      </c>
      <c r="N190" t="s">
        <v>45</v>
      </c>
      <c r="O190" t="s">
        <v>46</v>
      </c>
      <c r="P190">
        <v>0</v>
      </c>
      <c r="Q190">
        <v>0</v>
      </c>
      <c r="R190">
        <v>0</v>
      </c>
      <c r="S190">
        <v>1.9E-2</v>
      </c>
      <c r="T190">
        <v>1.742</v>
      </c>
      <c r="U190">
        <v>0.49199999999999999</v>
      </c>
      <c r="V190">
        <v>2.1520000000000001</v>
      </c>
      <c r="W190" t="s">
        <v>48</v>
      </c>
      <c r="X190" t="s">
        <v>640</v>
      </c>
      <c r="Y190" t="s">
        <v>48</v>
      </c>
      <c r="Z190">
        <v>0.7</v>
      </c>
      <c r="AA190" t="s">
        <v>50</v>
      </c>
      <c r="AB190" t="s">
        <v>51</v>
      </c>
      <c r="AC190" t="s">
        <v>52</v>
      </c>
      <c r="AD190">
        <v>0</v>
      </c>
      <c r="AE190" t="s">
        <v>52</v>
      </c>
      <c r="AF190">
        <v>0</v>
      </c>
      <c r="AG190" t="s">
        <v>53</v>
      </c>
      <c r="AH190" t="s">
        <v>54</v>
      </c>
      <c r="AI190" t="s">
        <v>55</v>
      </c>
      <c r="AJ190" t="s">
        <v>56</v>
      </c>
    </row>
    <row r="191" spans="1:36" x14ac:dyDescent="0.2">
      <c r="A191" t="s">
        <v>35</v>
      </c>
      <c r="B191" t="s">
        <v>291</v>
      </c>
      <c r="C191">
        <v>2</v>
      </c>
      <c r="D191" t="s">
        <v>327</v>
      </c>
      <c r="E191" t="s">
        <v>236</v>
      </c>
      <c r="F191">
        <v>1.06</v>
      </c>
      <c r="G191" t="s">
        <v>617</v>
      </c>
      <c r="H191" t="s">
        <v>634</v>
      </c>
      <c r="I191" t="s">
        <v>619</v>
      </c>
      <c r="J191" t="s">
        <v>641</v>
      </c>
      <c r="K191">
        <v>57</v>
      </c>
      <c r="L191" t="s">
        <v>103</v>
      </c>
      <c r="M191" t="s">
        <v>44</v>
      </c>
      <c r="N191" t="s">
        <v>45</v>
      </c>
      <c r="O191" t="s">
        <v>59</v>
      </c>
      <c r="P191">
        <v>0</v>
      </c>
      <c r="Q191">
        <v>0</v>
      </c>
      <c r="R191">
        <v>0</v>
      </c>
      <c r="S191">
        <v>8.6999999999999994E-2</v>
      </c>
      <c r="T191">
        <v>1.18</v>
      </c>
      <c r="U191">
        <v>0.251</v>
      </c>
      <c r="V191">
        <v>0</v>
      </c>
      <c r="W191" t="s">
        <v>48</v>
      </c>
      <c r="X191" t="s">
        <v>642</v>
      </c>
      <c r="Y191" t="s">
        <v>48</v>
      </c>
      <c r="Z191">
        <v>0.9</v>
      </c>
      <c r="AA191" t="s">
        <v>643</v>
      </c>
      <c r="AB191" t="s">
        <v>90</v>
      </c>
      <c r="AC191">
        <v>0</v>
      </c>
      <c r="AD191" t="s">
        <v>91</v>
      </c>
      <c r="AE191">
        <v>0</v>
      </c>
      <c r="AF191" t="s">
        <v>92</v>
      </c>
      <c r="AG191" t="s">
        <v>75</v>
      </c>
      <c r="AH191" t="s">
        <v>93</v>
      </c>
      <c r="AI191" t="s">
        <v>55</v>
      </c>
      <c r="AJ191" t="s">
        <v>56</v>
      </c>
    </row>
    <row r="192" spans="1:36" x14ac:dyDescent="0.2">
      <c r="A192" t="s">
        <v>35</v>
      </c>
      <c r="B192" t="s">
        <v>291</v>
      </c>
      <c r="C192">
        <v>2</v>
      </c>
      <c r="D192" t="s">
        <v>327</v>
      </c>
      <c r="E192" t="s">
        <v>236</v>
      </c>
      <c r="F192">
        <v>1.06</v>
      </c>
      <c r="G192" t="s">
        <v>617</v>
      </c>
      <c r="H192" t="s">
        <v>634</v>
      </c>
      <c r="I192" t="s">
        <v>619</v>
      </c>
      <c r="J192" t="s">
        <v>644</v>
      </c>
      <c r="K192">
        <v>17</v>
      </c>
      <c r="L192" t="s">
        <v>62</v>
      </c>
      <c r="M192" t="s">
        <v>44</v>
      </c>
      <c r="N192" t="s">
        <v>45</v>
      </c>
      <c r="O192" t="s">
        <v>63</v>
      </c>
      <c r="P192">
        <v>0</v>
      </c>
      <c r="Q192">
        <v>0</v>
      </c>
      <c r="R192">
        <v>0</v>
      </c>
      <c r="S192">
        <v>8.0000000000000002E-3</v>
      </c>
      <c r="T192">
        <v>0.85499999999999998</v>
      </c>
      <c r="U192">
        <v>0.11600000000000001</v>
      </c>
      <c r="V192">
        <v>0.91100000000000003</v>
      </c>
      <c r="W192" t="s">
        <v>48</v>
      </c>
      <c r="X192" t="s">
        <v>645</v>
      </c>
      <c r="Y192" t="s">
        <v>48</v>
      </c>
      <c r="Z192">
        <v>0.6</v>
      </c>
      <c r="AA192" t="s">
        <v>117</v>
      </c>
      <c r="AB192" t="s">
        <v>118</v>
      </c>
      <c r="AC192" t="s">
        <v>119</v>
      </c>
      <c r="AD192">
        <v>0</v>
      </c>
      <c r="AE192" t="s">
        <v>119</v>
      </c>
      <c r="AF192">
        <v>0</v>
      </c>
      <c r="AG192" t="s">
        <v>114</v>
      </c>
      <c r="AH192">
        <v>0</v>
      </c>
      <c r="AI192" t="s">
        <v>83</v>
      </c>
      <c r="AJ192" t="s">
        <v>84</v>
      </c>
    </row>
    <row r="193" spans="1:36" x14ac:dyDescent="0.2">
      <c r="A193" t="s">
        <v>35</v>
      </c>
      <c r="B193" t="s">
        <v>291</v>
      </c>
      <c r="C193">
        <v>2</v>
      </c>
      <c r="D193" t="s">
        <v>327</v>
      </c>
      <c r="E193" t="s">
        <v>236</v>
      </c>
      <c r="F193">
        <v>1.06</v>
      </c>
      <c r="G193" t="s">
        <v>617</v>
      </c>
      <c r="H193" t="s">
        <v>634</v>
      </c>
      <c r="I193" t="s">
        <v>619</v>
      </c>
      <c r="J193" t="s">
        <v>646</v>
      </c>
      <c r="K193">
        <v>83</v>
      </c>
      <c r="L193" t="s">
        <v>58</v>
      </c>
      <c r="M193" t="s">
        <v>44</v>
      </c>
      <c r="N193" t="s">
        <v>45</v>
      </c>
      <c r="O193" t="s">
        <v>59</v>
      </c>
      <c r="P193">
        <v>0</v>
      </c>
      <c r="Q193">
        <v>0</v>
      </c>
      <c r="R193">
        <v>0</v>
      </c>
      <c r="S193">
        <v>1.7000000000000001E-2</v>
      </c>
      <c r="T193">
        <v>1.534</v>
      </c>
      <c r="U193">
        <v>0.35699999999999998</v>
      </c>
      <c r="V193">
        <v>1.8979999999999999</v>
      </c>
      <c r="W193" t="s">
        <v>48</v>
      </c>
      <c r="X193" t="s">
        <v>647</v>
      </c>
      <c r="Y193" t="s">
        <v>48</v>
      </c>
      <c r="Z193">
        <v>0.9</v>
      </c>
      <c r="AA193" t="s">
        <v>132</v>
      </c>
      <c r="AB193" t="s">
        <v>51</v>
      </c>
      <c r="AC193" t="s">
        <v>52</v>
      </c>
      <c r="AD193">
        <v>0</v>
      </c>
      <c r="AE193" t="s">
        <v>52</v>
      </c>
      <c r="AF193">
        <v>0</v>
      </c>
      <c r="AG193" t="s">
        <v>133</v>
      </c>
      <c r="AH193">
        <v>0</v>
      </c>
      <c r="AI193" t="s">
        <v>55</v>
      </c>
      <c r="AJ193" t="s">
        <v>56</v>
      </c>
    </row>
    <row r="194" spans="1:36" x14ac:dyDescent="0.2">
      <c r="A194" t="s">
        <v>35</v>
      </c>
      <c r="B194" t="s">
        <v>291</v>
      </c>
      <c r="C194">
        <v>2</v>
      </c>
      <c r="D194" t="s">
        <v>327</v>
      </c>
      <c r="E194" t="s">
        <v>236</v>
      </c>
      <c r="F194">
        <v>1.06</v>
      </c>
      <c r="G194" t="s">
        <v>617</v>
      </c>
      <c r="H194" t="s">
        <v>634</v>
      </c>
      <c r="I194" t="s">
        <v>619</v>
      </c>
      <c r="J194" t="s">
        <v>648</v>
      </c>
      <c r="K194">
        <v>96</v>
      </c>
      <c r="L194" t="s">
        <v>103</v>
      </c>
      <c r="M194" t="s">
        <v>44</v>
      </c>
      <c r="N194" t="s">
        <v>45</v>
      </c>
      <c r="O194" t="s">
        <v>59</v>
      </c>
      <c r="P194">
        <v>0</v>
      </c>
      <c r="Q194">
        <v>0</v>
      </c>
      <c r="R194">
        <v>0</v>
      </c>
      <c r="S194">
        <v>0.11799999999999999</v>
      </c>
      <c r="T194">
        <v>1.177</v>
      </c>
      <c r="U194">
        <v>0.29899999999999999</v>
      </c>
      <c r="V194">
        <v>0</v>
      </c>
      <c r="W194" t="s">
        <v>48</v>
      </c>
      <c r="X194" t="s">
        <v>649</v>
      </c>
      <c r="Y194" t="s">
        <v>48</v>
      </c>
      <c r="Z194">
        <v>0.7</v>
      </c>
      <c r="AA194" t="s">
        <v>74</v>
      </c>
      <c r="AB194" t="s">
        <v>51</v>
      </c>
      <c r="AC194" t="s">
        <v>52</v>
      </c>
      <c r="AD194">
        <v>0</v>
      </c>
      <c r="AE194" t="s">
        <v>52</v>
      </c>
      <c r="AF194">
        <v>0</v>
      </c>
      <c r="AG194" t="s">
        <v>75</v>
      </c>
      <c r="AH194" t="s">
        <v>76</v>
      </c>
      <c r="AI194" t="s">
        <v>55</v>
      </c>
      <c r="AJ194" t="s">
        <v>56</v>
      </c>
    </row>
    <row r="195" spans="1:36" x14ac:dyDescent="0.2">
      <c r="A195" t="s">
        <v>35</v>
      </c>
      <c r="B195" t="s">
        <v>291</v>
      </c>
      <c r="C195">
        <v>2</v>
      </c>
      <c r="D195" t="s">
        <v>327</v>
      </c>
      <c r="E195" t="s">
        <v>236</v>
      </c>
      <c r="F195">
        <v>1.06</v>
      </c>
      <c r="G195" t="s">
        <v>617</v>
      </c>
      <c r="H195" t="s">
        <v>634</v>
      </c>
      <c r="I195" t="s">
        <v>619</v>
      </c>
      <c r="J195" t="s">
        <v>650</v>
      </c>
      <c r="K195">
        <v>29</v>
      </c>
      <c r="L195" t="s">
        <v>43</v>
      </c>
      <c r="M195" t="s">
        <v>44</v>
      </c>
      <c r="N195" t="s">
        <v>45</v>
      </c>
      <c r="O195" t="s">
        <v>46</v>
      </c>
      <c r="P195">
        <v>0</v>
      </c>
      <c r="Q195">
        <v>0</v>
      </c>
      <c r="R195">
        <v>0</v>
      </c>
      <c r="S195">
        <v>2.4E-2</v>
      </c>
      <c r="T195">
        <v>1.6719999999999999</v>
      </c>
      <c r="U195">
        <v>0.70299999999999996</v>
      </c>
      <c r="V195">
        <v>2.726</v>
      </c>
      <c r="W195" t="s">
        <v>48</v>
      </c>
      <c r="X195" t="s">
        <v>651</v>
      </c>
      <c r="Y195" t="s">
        <v>48</v>
      </c>
      <c r="Z195">
        <v>0.9</v>
      </c>
      <c r="AA195" t="s">
        <v>50</v>
      </c>
      <c r="AB195" t="s">
        <v>51</v>
      </c>
      <c r="AC195" t="s">
        <v>52</v>
      </c>
      <c r="AD195">
        <v>0</v>
      </c>
      <c r="AE195" t="s">
        <v>52</v>
      </c>
      <c r="AF195">
        <v>0</v>
      </c>
      <c r="AG195" t="s">
        <v>53</v>
      </c>
      <c r="AH195" t="s">
        <v>54</v>
      </c>
      <c r="AI195" t="s">
        <v>55</v>
      </c>
      <c r="AJ195" t="s">
        <v>56</v>
      </c>
    </row>
    <row r="196" spans="1:36" x14ac:dyDescent="0.2">
      <c r="A196" t="s">
        <v>35</v>
      </c>
      <c r="B196" t="s">
        <v>291</v>
      </c>
      <c r="C196">
        <v>2</v>
      </c>
      <c r="D196" t="s">
        <v>327</v>
      </c>
      <c r="E196" t="s">
        <v>236</v>
      </c>
      <c r="F196">
        <v>1.06</v>
      </c>
      <c r="G196" t="s">
        <v>617</v>
      </c>
      <c r="H196" t="s">
        <v>634</v>
      </c>
      <c r="I196" t="s">
        <v>619</v>
      </c>
      <c r="J196" t="s">
        <v>652</v>
      </c>
      <c r="K196">
        <v>5</v>
      </c>
      <c r="L196" t="s">
        <v>103</v>
      </c>
      <c r="M196" t="s">
        <v>44</v>
      </c>
      <c r="N196" t="s">
        <v>45</v>
      </c>
      <c r="O196" t="s">
        <v>59</v>
      </c>
      <c r="P196">
        <v>0</v>
      </c>
      <c r="Q196">
        <v>0</v>
      </c>
      <c r="R196">
        <v>0</v>
      </c>
      <c r="S196">
        <v>2.4E-2</v>
      </c>
      <c r="T196">
        <v>1.2589999999999999</v>
      </c>
      <c r="U196">
        <v>0.94599999999999995</v>
      </c>
      <c r="V196">
        <v>2.74</v>
      </c>
      <c r="W196" t="s">
        <v>48</v>
      </c>
      <c r="X196" t="s">
        <v>653</v>
      </c>
      <c r="Y196" t="s">
        <v>48</v>
      </c>
      <c r="Z196">
        <v>0.8</v>
      </c>
      <c r="AA196" t="s">
        <v>173</v>
      </c>
      <c r="AB196" t="s">
        <v>51</v>
      </c>
      <c r="AC196" t="s">
        <v>52</v>
      </c>
      <c r="AD196">
        <v>0</v>
      </c>
      <c r="AE196" t="s">
        <v>52</v>
      </c>
      <c r="AF196">
        <v>0</v>
      </c>
      <c r="AG196" t="s">
        <v>53</v>
      </c>
      <c r="AH196" t="s">
        <v>54</v>
      </c>
      <c r="AI196" t="s">
        <v>55</v>
      </c>
      <c r="AJ196" t="s">
        <v>56</v>
      </c>
    </row>
    <row r="197" spans="1:36" x14ac:dyDescent="0.2">
      <c r="A197" t="s">
        <v>35</v>
      </c>
      <c r="B197" t="s">
        <v>291</v>
      </c>
      <c r="C197">
        <v>2</v>
      </c>
      <c r="D197" t="s">
        <v>327</v>
      </c>
      <c r="E197" t="s">
        <v>236</v>
      </c>
      <c r="F197">
        <v>1.06</v>
      </c>
      <c r="G197" t="s">
        <v>617</v>
      </c>
      <c r="H197" t="s">
        <v>634</v>
      </c>
      <c r="I197" t="s">
        <v>619</v>
      </c>
      <c r="J197" t="s">
        <v>654</v>
      </c>
      <c r="K197">
        <v>56</v>
      </c>
      <c r="L197" t="s">
        <v>655</v>
      </c>
      <c r="M197" t="s">
        <v>44</v>
      </c>
      <c r="N197" t="s">
        <v>45</v>
      </c>
      <c r="O197" t="s">
        <v>488</v>
      </c>
      <c r="P197">
        <v>0</v>
      </c>
      <c r="Q197">
        <v>0</v>
      </c>
      <c r="R197">
        <v>0</v>
      </c>
      <c r="S197">
        <v>3.2000000000000001E-2</v>
      </c>
      <c r="T197">
        <v>1.9850000000000001</v>
      </c>
      <c r="U197">
        <v>0.73799999999999999</v>
      </c>
      <c r="V197">
        <v>3.7730000000000001</v>
      </c>
      <c r="W197" t="s">
        <v>48</v>
      </c>
      <c r="X197" t="s">
        <v>656</v>
      </c>
      <c r="Y197" t="s">
        <v>48</v>
      </c>
      <c r="Z197">
        <v>0.8</v>
      </c>
      <c r="AA197" t="s">
        <v>50</v>
      </c>
      <c r="AB197" t="s">
        <v>51</v>
      </c>
      <c r="AC197" t="s">
        <v>52</v>
      </c>
      <c r="AD197">
        <v>0</v>
      </c>
      <c r="AE197" t="s">
        <v>52</v>
      </c>
      <c r="AF197">
        <v>0</v>
      </c>
      <c r="AG197" t="s">
        <v>53</v>
      </c>
      <c r="AH197" t="s">
        <v>54</v>
      </c>
      <c r="AI197" t="s">
        <v>55</v>
      </c>
      <c r="AJ197" t="s">
        <v>56</v>
      </c>
    </row>
    <row r="198" spans="1:36" x14ac:dyDescent="0.2">
      <c r="A198" t="s">
        <v>35</v>
      </c>
      <c r="B198" t="s">
        <v>291</v>
      </c>
      <c r="C198">
        <v>2</v>
      </c>
      <c r="D198" t="s">
        <v>327</v>
      </c>
      <c r="E198" t="s">
        <v>236</v>
      </c>
      <c r="F198">
        <v>1.06</v>
      </c>
      <c r="G198" t="s">
        <v>617</v>
      </c>
      <c r="H198" t="s">
        <v>634</v>
      </c>
      <c r="I198" t="s">
        <v>619</v>
      </c>
      <c r="J198" t="s">
        <v>657</v>
      </c>
      <c r="K198">
        <v>4</v>
      </c>
      <c r="L198" t="s">
        <v>62</v>
      </c>
      <c r="M198" t="s">
        <v>44</v>
      </c>
      <c r="N198" t="s">
        <v>45</v>
      </c>
      <c r="O198" t="s">
        <v>63</v>
      </c>
      <c r="P198">
        <v>0</v>
      </c>
      <c r="Q198">
        <v>0</v>
      </c>
      <c r="R198">
        <v>0</v>
      </c>
      <c r="S198">
        <v>0.02</v>
      </c>
      <c r="T198">
        <v>1.224</v>
      </c>
      <c r="U198">
        <v>0.81100000000000005</v>
      </c>
      <c r="V198">
        <v>2.375</v>
      </c>
      <c r="W198" t="s">
        <v>48</v>
      </c>
      <c r="X198" t="s">
        <v>658</v>
      </c>
      <c r="Y198" t="s">
        <v>48</v>
      </c>
      <c r="Z198">
        <v>0.9</v>
      </c>
      <c r="AA198" t="s">
        <v>50</v>
      </c>
      <c r="AB198" t="s">
        <v>51</v>
      </c>
      <c r="AC198" t="s">
        <v>52</v>
      </c>
      <c r="AD198">
        <v>0</v>
      </c>
      <c r="AE198" t="s">
        <v>52</v>
      </c>
      <c r="AF198">
        <v>0</v>
      </c>
      <c r="AG198" t="s">
        <v>53</v>
      </c>
      <c r="AH198" t="s">
        <v>54</v>
      </c>
      <c r="AI198" t="s">
        <v>55</v>
      </c>
      <c r="AJ198" t="s">
        <v>56</v>
      </c>
    </row>
    <row r="199" spans="1:36" x14ac:dyDescent="0.2">
      <c r="A199" t="s">
        <v>35</v>
      </c>
      <c r="B199" t="s">
        <v>291</v>
      </c>
      <c r="C199">
        <v>2</v>
      </c>
      <c r="D199" t="s">
        <v>327</v>
      </c>
      <c r="E199" t="s">
        <v>236</v>
      </c>
      <c r="F199">
        <v>1.06</v>
      </c>
      <c r="G199" t="s">
        <v>617</v>
      </c>
      <c r="H199" t="s">
        <v>634</v>
      </c>
      <c r="I199" t="s">
        <v>619</v>
      </c>
      <c r="J199" t="s">
        <v>659</v>
      </c>
      <c r="K199">
        <v>11</v>
      </c>
      <c r="L199" t="s">
        <v>124</v>
      </c>
      <c r="M199" t="s">
        <v>44</v>
      </c>
      <c r="N199" t="s">
        <v>45</v>
      </c>
      <c r="O199" t="s">
        <v>46</v>
      </c>
      <c r="P199">
        <v>0</v>
      </c>
      <c r="Q199">
        <v>0</v>
      </c>
      <c r="R199">
        <v>0</v>
      </c>
      <c r="S199">
        <v>0.20799999999999999</v>
      </c>
      <c r="T199">
        <v>2.536</v>
      </c>
      <c r="U199">
        <v>0.81699999999999995</v>
      </c>
      <c r="V199">
        <v>0</v>
      </c>
      <c r="W199" t="s">
        <v>48</v>
      </c>
      <c r="X199" t="s">
        <v>660</v>
      </c>
      <c r="Y199" t="s">
        <v>48</v>
      </c>
      <c r="Z199">
        <v>0.9</v>
      </c>
      <c r="AA199" t="s">
        <v>385</v>
      </c>
      <c r="AB199" t="s">
        <v>51</v>
      </c>
      <c r="AC199" t="s">
        <v>52</v>
      </c>
      <c r="AD199">
        <v>0</v>
      </c>
      <c r="AE199" t="s">
        <v>52</v>
      </c>
      <c r="AF199">
        <v>0</v>
      </c>
      <c r="AG199" t="s">
        <v>386</v>
      </c>
      <c r="AH199">
        <v>0</v>
      </c>
      <c r="AI199" t="s">
        <v>55</v>
      </c>
      <c r="AJ199" t="s">
        <v>56</v>
      </c>
    </row>
    <row r="200" spans="1:36" x14ac:dyDescent="0.2">
      <c r="A200" t="s">
        <v>35</v>
      </c>
      <c r="B200" t="s">
        <v>291</v>
      </c>
      <c r="C200">
        <v>2</v>
      </c>
      <c r="D200" t="s">
        <v>327</v>
      </c>
      <c r="E200" t="s">
        <v>236</v>
      </c>
      <c r="F200">
        <v>1.06</v>
      </c>
      <c r="G200" t="s">
        <v>617</v>
      </c>
      <c r="H200" t="s">
        <v>634</v>
      </c>
      <c r="I200" t="s">
        <v>619</v>
      </c>
      <c r="J200" t="s">
        <v>661</v>
      </c>
      <c r="K200">
        <v>43</v>
      </c>
      <c r="L200" t="s">
        <v>58</v>
      </c>
      <c r="M200" t="s">
        <v>44</v>
      </c>
      <c r="N200" t="s">
        <v>45</v>
      </c>
      <c r="O200" t="s">
        <v>59</v>
      </c>
      <c r="P200">
        <v>0</v>
      </c>
      <c r="Q200">
        <v>0</v>
      </c>
      <c r="R200">
        <v>0</v>
      </c>
      <c r="S200">
        <v>0.107</v>
      </c>
      <c r="T200">
        <v>0.97299999999999998</v>
      </c>
      <c r="U200">
        <v>0.54</v>
      </c>
      <c r="V200">
        <v>0</v>
      </c>
      <c r="W200" t="s">
        <v>48</v>
      </c>
      <c r="X200" t="s">
        <v>662</v>
      </c>
      <c r="Y200" t="s">
        <v>48</v>
      </c>
      <c r="Z200">
        <v>0.8</v>
      </c>
      <c r="AA200" t="s">
        <v>663</v>
      </c>
      <c r="AB200" t="s">
        <v>262</v>
      </c>
      <c r="AC200">
        <v>0</v>
      </c>
      <c r="AD200" t="s">
        <v>263</v>
      </c>
      <c r="AE200">
        <v>0</v>
      </c>
      <c r="AF200" t="s">
        <v>264</v>
      </c>
      <c r="AG200" t="s">
        <v>114</v>
      </c>
      <c r="AH200">
        <v>0</v>
      </c>
      <c r="AI200" t="s">
        <v>83</v>
      </c>
      <c r="AJ200" t="s">
        <v>98</v>
      </c>
    </row>
    <row r="201" spans="1:36" x14ac:dyDescent="0.2">
      <c r="A201" t="s">
        <v>35</v>
      </c>
      <c r="B201" t="s">
        <v>291</v>
      </c>
      <c r="C201">
        <v>3</v>
      </c>
      <c r="D201" t="s">
        <v>360</v>
      </c>
      <c r="E201" t="s">
        <v>68</v>
      </c>
      <c r="F201">
        <v>1.54</v>
      </c>
      <c r="G201" t="s">
        <v>617</v>
      </c>
      <c r="H201" t="s">
        <v>664</v>
      </c>
      <c r="I201" t="s">
        <v>619</v>
      </c>
      <c r="J201" t="s">
        <v>665</v>
      </c>
      <c r="K201">
        <v>28</v>
      </c>
      <c r="L201" t="s">
        <v>58</v>
      </c>
      <c r="M201" t="s">
        <v>44</v>
      </c>
      <c r="N201" t="s">
        <v>45</v>
      </c>
      <c r="O201" t="s">
        <v>59</v>
      </c>
      <c r="P201">
        <v>0</v>
      </c>
      <c r="Q201">
        <v>0</v>
      </c>
      <c r="R201">
        <v>0</v>
      </c>
      <c r="S201">
        <v>1.2799999999999999E-4</v>
      </c>
      <c r="T201">
        <v>0.8</v>
      </c>
      <c r="U201">
        <v>0.17599999999999999</v>
      </c>
      <c r="V201">
        <v>1.1619999999999999</v>
      </c>
      <c r="W201" t="s">
        <v>48</v>
      </c>
      <c r="X201" t="s">
        <v>666</v>
      </c>
      <c r="Y201" t="s">
        <v>48</v>
      </c>
      <c r="Z201">
        <v>0.7</v>
      </c>
      <c r="AA201" t="s">
        <v>667</v>
      </c>
      <c r="AB201" t="s">
        <v>166</v>
      </c>
      <c r="AC201">
        <v>0</v>
      </c>
      <c r="AD201" t="s">
        <v>167</v>
      </c>
      <c r="AE201">
        <v>0</v>
      </c>
      <c r="AF201" t="s">
        <v>168</v>
      </c>
      <c r="AG201" t="s">
        <v>114</v>
      </c>
      <c r="AH201">
        <v>0</v>
      </c>
      <c r="AI201" t="s">
        <v>83</v>
      </c>
      <c r="AJ201" t="s">
        <v>98</v>
      </c>
    </row>
    <row r="202" spans="1:36" x14ac:dyDescent="0.2">
      <c r="A202" t="s">
        <v>35</v>
      </c>
      <c r="B202" t="s">
        <v>291</v>
      </c>
      <c r="C202">
        <v>3</v>
      </c>
      <c r="D202" t="s">
        <v>360</v>
      </c>
      <c r="E202" t="s">
        <v>68</v>
      </c>
      <c r="F202">
        <v>1.54</v>
      </c>
      <c r="G202" t="s">
        <v>617</v>
      </c>
      <c r="H202" t="s">
        <v>664</v>
      </c>
      <c r="I202" t="s">
        <v>619</v>
      </c>
      <c r="J202" t="s">
        <v>668</v>
      </c>
      <c r="K202">
        <v>47</v>
      </c>
      <c r="L202" t="s">
        <v>58</v>
      </c>
      <c r="M202" t="s">
        <v>44</v>
      </c>
      <c r="N202" t="s">
        <v>45</v>
      </c>
      <c r="O202" t="s">
        <v>59</v>
      </c>
      <c r="P202">
        <v>0</v>
      </c>
      <c r="Q202">
        <v>0</v>
      </c>
      <c r="R202" t="s">
        <v>47</v>
      </c>
      <c r="S202">
        <v>3.19E-4</v>
      </c>
      <c r="T202">
        <v>2.5299999999999998</v>
      </c>
      <c r="U202">
        <v>0.77</v>
      </c>
      <c r="V202">
        <v>3.952</v>
      </c>
      <c r="W202" t="s">
        <v>48</v>
      </c>
      <c r="X202" t="s">
        <v>669</v>
      </c>
      <c r="Y202" t="s">
        <v>48</v>
      </c>
      <c r="Z202">
        <v>0.7</v>
      </c>
      <c r="AA202" t="s">
        <v>74</v>
      </c>
      <c r="AB202" t="s">
        <v>51</v>
      </c>
      <c r="AC202" t="s">
        <v>52</v>
      </c>
      <c r="AD202">
        <v>0</v>
      </c>
      <c r="AE202" t="s">
        <v>52</v>
      </c>
      <c r="AF202">
        <v>0</v>
      </c>
      <c r="AG202" t="s">
        <v>75</v>
      </c>
      <c r="AH202" t="s">
        <v>76</v>
      </c>
      <c r="AI202" t="s">
        <v>55</v>
      </c>
      <c r="AJ202" t="s">
        <v>56</v>
      </c>
    </row>
    <row r="203" spans="1:36" x14ac:dyDescent="0.2">
      <c r="A203" t="s">
        <v>35</v>
      </c>
      <c r="B203" t="s">
        <v>291</v>
      </c>
      <c r="C203">
        <v>3</v>
      </c>
      <c r="D203" t="s">
        <v>360</v>
      </c>
      <c r="E203" t="s">
        <v>68</v>
      </c>
      <c r="F203">
        <v>1.54</v>
      </c>
      <c r="G203" t="s">
        <v>617</v>
      </c>
      <c r="H203" t="s">
        <v>664</v>
      </c>
      <c r="I203" t="s">
        <v>619</v>
      </c>
      <c r="J203" t="s">
        <v>670</v>
      </c>
      <c r="K203">
        <v>27</v>
      </c>
      <c r="L203" t="s">
        <v>58</v>
      </c>
      <c r="M203" t="s">
        <v>44</v>
      </c>
      <c r="N203" t="s">
        <v>45</v>
      </c>
      <c r="O203" t="s">
        <v>59</v>
      </c>
      <c r="P203">
        <v>0</v>
      </c>
      <c r="Q203">
        <v>0</v>
      </c>
      <c r="R203">
        <v>0</v>
      </c>
      <c r="S203">
        <v>8.5000000000000006E-2</v>
      </c>
      <c r="T203">
        <v>1.772</v>
      </c>
      <c r="U203">
        <v>0.54600000000000004</v>
      </c>
      <c r="V203">
        <v>0</v>
      </c>
      <c r="W203" t="s">
        <v>48</v>
      </c>
      <c r="X203" t="s">
        <v>671</v>
      </c>
      <c r="Y203" t="s">
        <v>48</v>
      </c>
      <c r="Z203">
        <v>0.9</v>
      </c>
      <c r="AA203" t="s">
        <v>50</v>
      </c>
      <c r="AB203" t="s">
        <v>51</v>
      </c>
      <c r="AC203" t="s">
        <v>52</v>
      </c>
      <c r="AD203">
        <v>0</v>
      </c>
      <c r="AE203" t="s">
        <v>52</v>
      </c>
      <c r="AF203">
        <v>0</v>
      </c>
      <c r="AG203" t="s">
        <v>53</v>
      </c>
      <c r="AH203" t="s">
        <v>54</v>
      </c>
      <c r="AI203" t="s">
        <v>55</v>
      </c>
      <c r="AJ203" t="s">
        <v>56</v>
      </c>
    </row>
    <row r="204" spans="1:36" x14ac:dyDescent="0.2">
      <c r="A204" t="s">
        <v>35</v>
      </c>
      <c r="B204" t="s">
        <v>291</v>
      </c>
      <c r="C204">
        <v>3</v>
      </c>
      <c r="D204" t="s">
        <v>360</v>
      </c>
      <c r="E204" t="s">
        <v>68</v>
      </c>
      <c r="F204">
        <v>1.54</v>
      </c>
      <c r="G204" t="s">
        <v>617</v>
      </c>
      <c r="H204" t="s">
        <v>664</v>
      </c>
      <c r="I204" t="s">
        <v>619</v>
      </c>
      <c r="J204" t="s">
        <v>672</v>
      </c>
      <c r="K204">
        <v>43</v>
      </c>
      <c r="L204" t="s">
        <v>58</v>
      </c>
      <c r="M204" t="s">
        <v>44</v>
      </c>
      <c r="N204" t="s">
        <v>45</v>
      </c>
      <c r="O204" t="s">
        <v>59</v>
      </c>
      <c r="P204">
        <v>0</v>
      </c>
      <c r="Q204">
        <v>0</v>
      </c>
      <c r="R204">
        <v>0</v>
      </c>
      <c r="S204">
        <v>3.9E-2</v>
      </c>
      <c r="T204">
        <v>1.758</v>
      </c>
      <c r="U204">
        <v>0.46600000000000003</v>
      </c>
      <c r="V204">
        <v>0</v>
      </c>
      <c r="W204" t="s">
        <v>48</v>
      </c>
      <c r="X204" t="s">
        <v>673</v>
      </c>
      <c r="Y204" t="s">
        <v>48</v>
      </c>
      <c r="Z204">
        <v>0.9</v>
      </c>
      <c r="AA204" t="s">
        <v>132</v>
      </c>
      <c r="AB204" t="s">
        <v>51</v>
      </c>
      <c r="AC204" t="s">
        <v>52</v>
      </c>
      <c r="AD204">
        <v>0</v>
      </c>
      <c r="AE204" t="s">
        <v>52</v>
      </c>
      <c r="AF204">
        <v>0</v>
      </c>
      <c r="AG204" t="s">
        <v>133</v>
      </c>
      <c r="AH204">
        <v>0</v>
      </c>
      <c r="AI204" t="s">
        <v>55</v>
      </c>
      <c r="AJ204" t="s">
        <v>56</v>
      </c>
    </row>
    <row r="205" spans="1:36" x14ac:dyDescent="0.2">
      <c r="A205" t="s">
        <v>35</v>
      </c>
      <c r="B205" t="s">
        <v>291</v>
      </c>
      <c r="C205">
        <v>3</v>
      </c>
      <c r="D205" t="s">
        <v>360</v>
      </c>
      <c r="E205" t="s">
        <v>68</v>
      </c>
      <c r="F205">
        <v>1.54</v>
      </c>
      <c r="G205" t="s">
        <v>617</v>
      </c>
      <c r="H205" t="s">
        <v>664</v>
      </c>
      <c r="I205" t="s">
        <v>619</v>
      </c>
      <c r="J205" t="s">
        <v>674</v>
      </c>
      <c r="K205">
        <v>45</v>
      </c>
      <c r="L205" t="s">
        <v>62</v>
      </c>
      <c r="M205" t="s">
        <v>44</v>
      </c>
      <c r="N205" t="s">
        <v>45</v>
      </c>
      <c r="O205" t="s">
        <v>63</v>
      </c>
      <c r="P205">
        <v>0</v>
      </c>
      <c r="Q205">
        <v>0</v>
      </c>
      <c r="R205" t="s">
        <v>47</v>
      </c>
      <c r="S205">
        <v>4.1000000000000002E-2</v>
      </c>
      <c r="T205">
        <v>0.755</v>
      </c>
      <c r="U205">
        <v>0.42599999999999999</v>
      </c>
      <c r="V205">
        <v>0</v>
      </c>
      <c r="W205" t="s">
        <v>48</v>
      </c>
      <c r="X205" t="s">
        <v>675</v>
      </c>
      <c r="Y205" t="s">
        <v>48</v>
      </c>
      <c r="Z205">
        <v>0.8</v>
      </c>
      <c r="AA205" t="s">
        <v>132</v>
      </c>
      <c r="AB205" t="s">
        <v>51</v>
      </c>
      <c r="AC205" t="s">
        <v>52</v>
      </c>
      <c r="AD205">
        <v>0</v>
      </c>
      <c r="AE205" t="s">
        <v>52</v>
      </c>
      <c r="AF205">
        <v>0</v>
      </c>
      <c r="AG205" t="s">
        <v>133</v>
      </c>
      <c r="AH205">
        <v>0</v>
      </c>
      <c r="AI205" t="s">
        <v>55</v>
      </c>
      <c r="AJ205" t="s">
        <v>56</v>
      </c>
    </row>
    <row r="206" spans="1:36" x14ac:dyDescent="0.2">
      <c r="A206" t="s">
        <v>35</v>
      </c>
      <c r="B206" t="s">
        <v>291</v>
      </c>
      <c r="C206">
        <v>3</v>
      </c>
      <c r="D206" t="s">
        <v>360</v>
      </c>
      <c r="E206" t="s">
        <v>68</v>
      </c>
      <c r="F206">
        <v>1.54</v>
      </c>
      <c r="G206" t="s">
        <v>617</v>
      </c>
      <c r="H206" t="s">
        <v>664</v>
      </c>
      <c r="I206" t="s">
        <v>619</v>
      </c>
      <c r="J206" t="s">
        <v>676</v>
      </c>
      <c r="K206">
        <v>50</v>
      </c>
      <c r="L206" t="s">
        <v>103</v>
      </c>
      <c r="M206" t="s">
        <v>44</v>
      </c>
      <c r="N206" t="s">
        <v>45</v>
      </c>
      <c r="O206" t="s">
        <v>59</v>
      </c>
      <c r="P206">
        <v>0</v>
      </c>
      <c r="Q206">
        <v>0</v>
      </c>
      <c r="R206">
        <v>0</v>
      </c>
      <c r="S206">
        <v>1.2999999999999999E-2</v>
      </c>
      <c r="T206">
        <v>0.83699999999999997</v>
      </c>
      <c r="U206">
        <v>0.47899999999999998</v>
      </c>
      <c r="V206">
        <v>1.506</v>
      </c>
      <c r="W206" t="s">
        <v>48</v>
      </c>
      <c r="X206" t="s">
        <v>677</v>
      </c>
      <c r="Y206" t="s">
        <v>48</v>
      </c>
      <c r="Z206">
        <v>0.9</v>
      </c>
      <c r="AA206" t="s">
        <v>132</v>
      </c>
      <c r="AB206" t="s">
        <v>51</v>
      </c>
      <c r="AC206" t="s">
        <v>52</v>
      </c>
      <c r="AD206">
        <v>0</v>
      </c>
      <c r="AE206" t="s">
        <v>52</v>
      </c>
      <c r="AF206">
        <v>0</v>
      </c>
      <c r="AG206" t="s">
        <v>133</v>
      </c>
      <c r="AH206">
        <v>0</v>
      </c>
      <c r="AI206" t="s">
        <v>55</v>
      </c>
      <c r="AJ206" t="s">
        <v>56</v>
      </c>
    </row>
    <row r="207" spans="1:36" x14ac:dyDescent="0.2">
      <c r="A207" t="s">
        <v>35</v>
      </c>
      <c r="B207" t="s">
        <v>291</v>
      </c>
      <c r="C207">
        <v>3</v>
      </c>
      <c r="D207" t="s">
        <v>360</v>
      </c>
      <c r="E207" t="s">
        <v>68</v>
      </c>
      <c r="F207">
        <v>1.54</v>
      </c>
      <c r="G207" t="s">
        <v>617</v>
      </c>
      <c r="H207" t="s">
        <v>664</v>
      </c>
      <c r="I207" t="s">
        <v>619</v>
      </c>
      <c r="J207" t="s">
        <v>678</v>
      </c>
      <c r="K207">
        <v>7</v>
      </c>
      <c r="L207" t="s">
        <v>245</v>
      </c>
      <c r="M207" t="s">
        <v>44</v>
      </c>
      <c r="N207" t="s">
        <v>45</v>
      </c>
      <c r="O207" t="s">
        <v>246</v>
      </c>
      <c r="P207">
        <v>0</v>
      </c>
      <c r="Q207">
        <v>0</v>
      </c>
      <c r="R207">
        <v>0</v>
      </c>
      <c r="S207">
        <v>3.19E-4</v>
      </c>
      <c r="T207">
        <v>3.5870000000000002</v>
      </c>
      <c r="U207">
        <v>0.219</v>
      </c>
      <c r="V207">
        <v>3.6360000000000001</v>
      </c>
      <c r="W207" t="s">
        <v>48</v>
      </c>
      <c r="X207" t="s">
        <v>679</v>
      </c>
      <c r="Y207" t="s">
        <v>48</v>
      </c>
      <c r="Z207">
        <v>0.9</v>
      </c>
      <c r="AA207" t="s">
        <v>74</v>
      </c>
      <c r="AB207" t="s">
        <v>51</v>
      </c>
      <c r="AC207" t="s">
        <v>52</v>
      </c>
      <c r="AD207">
        <v>0</v>
      </c>
      <c r="AE207" t="s">
        <v>52</v>
      </c>
      <c r="AF207">
        <v>0</v>
      </c>
      <c r="AG207" t="s">
        <v>75</v>
      </c>
      <c r="AH207" t="s">
        <v>76</v>
      </c>
      <c r="AI207" t="s">
        <v>55</v>
      </c>
      <c r="AJ207" t="s">
        <v>56</v>
      </c>
    </row>
    <row r="208" spans="1:36" x14ac:dyDescent="0.2">
      <c r="A208" t="s">
        <v>35</v>
      </c>
      <c r="B208" t="s">
        <v>291</v>
      </c>
      <c r="C208">
        <v>4</v>
      </c>
      <c r="D208" t="s">
        <v>400</v>
      </c>
      <c r="E208" t="s">
        <v>236</v>
      </c>
      <c r="F208">
        <v>1</v>
      </c>
      <c r="G208" t="s">
        <v>617</v>
      </c>
      <c r="H208" t="s">
        <v>680</v>
      </c>
      <c r="I208" t="s">
        <v>619</v>
      </c>
      <c r="J208" t="s">
        <v>681</v>
      </c>
      <c r="K208">
        <v>20</v>
      </c>
      <c r="L208" t="s">
        <v>58</v>
      </c>
      <c r="M208" t="s">
        <v>44</v>
      </c>
      <c r="N208" t="s">
        <v>45</v>
      </c>
      <c r="O208" t="s">
        <v>59</v>
      </c>
      <c r="P208">
        <v>0</v>
      </c>
      <c r="Q208">
        <v>0</v>
      </c>
      <c r="R208">
        <v>0</v>
      </c>
      <c r="S208">
        <v>1.4899999999999999E-4</v>
      </c>
      <c r="T208">
        <v>1.663</v>
      </c>
      <c r="U208">
        <v>0.38800000000000001</v>
      </c>
      <c r="V208">
        <v>2.391</v>
      </c>
      <c r="W208" t="s">
        <v>48</v>
      </c>
      <c r="X208" t="s">
        <v>682</v>
      </c>
      <c r="Y208" t="s">
        <v>48</v>
      </c>
      <c r="Z208">
        <v>0.4</v>
      </c>
      <c r="AA208" t="s">
        <v>683</v>
      </c>
      <c r="AB208" t="s">
        <v>80</v>
      </c>
      <c r="AC208">
        <v>0</v>
      </c>
      <c r="AD208">
        <v>0</v>
      </c>
      <c r="AE208">
        <v>0</v>
      </c>
      <c r="AF208" t="s">
        <v>81</v>
      </c>
      <c r="AG208" t="s">
        <v>82</v>
      </c>
      <c r="AH208">
        <v>0</v>
      </c>
      <c r="AI208" t="s">
        <v>83</v>
      </c>
      <c r="AJ208" t="s">
        <v>84</v>
      </c>
    </row>
    <row r="209" spans="1:36" x14ac:dyDescent="0.2">
      <c r="A209" t="s">
        <v>35</v>
      </c>
      <c r="B209" t="s">
        <v>291</v>
      </c>
      <c r="C209">
        <v>4</v>
      </c>
      <c r="D209" t="s">
        <v>400</v>
      </c>
      <c r="E209" t="s">
        <v>236</v>
      </c>
      <c r="F209">
        <v>1</v>
      </c>
      <c r="G209" t="s">
        <v>617</v>
      </c>
      <c r="H209" t="s">
        <v>680</v>
      </c>
      <c r="I209" t="s">
        <v>619</v>
      </c>
      <c r="J209" t="s">
        <v>684</v>
      </c>
      <c r="K209">
        <v>15</v>
      </c>
      <c r="L209" t="s">
        <v>58</v>
      </c>
      <c r="M209" t="s">
        <v>44</v>
      </c>
      <c r="N209" t="s">
        <v>45</v>
      </c>
      <c r="O209" t="s">
        <v>59</v>
      </c>
      <c r="P209">
        <v>0</v>
      </c>
      <c r="Q209">
        <v>0</v>
      </c>
      <c r="R209">
        <v>0</v>
      </c>
      <c r="S209">
        <v>5.0999999999999997E-2</v>
      </c>
      <c r="T209">
        <v>2.4129999999999998</v>
      </c>
      <c r="U209">
        <v>0.72099999999999997</v>
      </c>
      <c r="V209">
        <v>6.0069999999999997</v>
      </c>
      <c r="W209" t="s">
        <v>48</v>
      </c>
      <c r="X209" t="s">
        <v>685</v>
      </c>
      <c r="Y209" t="s">
        <v>48</v>
      </c>
      <c r="Z209">
        <v>0.7</v>
      </c>
      <c r="AA209" t="s">
        <v>50</v>
      </c>
      <c r="AB209" t="s">
        <v>51</v>
      </c>
      <c r="AC209" t="s">
        <v>52</v>
      </c>
      <c r="AD209">
        <v>0</v>
      </c>
      <c r="AE209" t="s">
        <v>52</v>
      </c>
      <c r="AF209">
        <v>0</v>
      </c>
      <c r="AG209" t="s">
        <v>53</v>
      </c>
      <c r="AH209" t="s">
        <v>54</v>
      </c>
      <c r="AI209" t="s">
        <v>55</v>
      </c>
      <c r="AJ209" t="s">
        <v>56</v>
      </c>
    </row>
    <row r="210" spans="1:36" x14ac:dyDescent="0.2">
      <c r="A210" t="s">
        <v>35</v>
      </c>
      <c r="B210" t="s">
        <v>291</v>
      </c>
      <c r="C210">
        <v>4</v>
      </c>
      <c r="D210" t="s">
        <v>400</v>
      </c>
      <c r="E210" t="s">
        <v>236</v>
      </c>
      <c r="F210">
        <v>1</v>
      </c>
      <c r="G210" t="s">
        <v>617</v>
      </c>
      <c r="H210" t="s">
        <v>680</v>
      </c>
      <c r="I210" t="s">
        <v>619</v>
      </c>
      <c r="J210" t="s">
        <v>686</v>
      </c>
      <c r="K210">
        <v>18</v>
      </c>
      <c r="L210" t="s">
        <v>151</v>
      </c>
      <c r="M210" t="s">
        <v>44</v>
      </c>
      <c r="N210" t="s">
        <v>45</v>
      </c>
      <c r="O210" t="s">
        <v>59</v>
      </c>
      <c r="P210">
        <v>0</v>
      </c>
      <c r="Q210">
        <v>0</v>
      </c>
      <c r="R210">
        <v>0</v>
      </c>
      <c r="S210">
        <v>1.7999999999999999E-2</v>
      </c>
      <c r="T210">
        <v>1.7430000000000001</v>
      </c>
      <c r="U210">
        <v>0.59399999999999997</v>
      </c>
      <c r="V210">
        <v>2.1909999999999998</v>
      </c>
      <c r="W210" t="s">
        <v>48</v>
      </c>
      <c r="X210" t="s">
        <v>687</v>
      </c>
      <c r="Y210" t="s">
        <v>48</v>
      </c>
      <c r="Z210">
        <v>0.8</v>
      </c>
      <c r="AA210" t="s">
        <v>404</v>
      </c>
      <c r="AB210" t="s">
        <v>90</v>
      </c>
      <c r="AC210">
        <v>0</v>
      </c>
      <c r="AD210" t="s">
        <v>91</v>
      </c>
      <c r="AE210">
        <v>0</v>
      </c>
      <c r="AF210" t="s">
        <v>92</v>
      </c>
      <c r="AG210" t="s">
        <v>285</v>
      </c>
      <c r="AH210" t="s">
        <v>286</v>
      </c>
      <c r="AI210" t="s">
        <v>55</v>
      </c>
      <c r="AJ210" t="s">
        <v>56</v>
      </c>
    </row>
    <row r="211" spans="1:36" x14ac:dyDescent="0.2">
      <c r="A211" t="s">
        <v>35</v>
      </c>
      <c r="B211" t="s">
        <v>291</v>
      </c>
      <c r="C211">
        <v>4</v>
      </c>
      <c r="D211" t="s">
        <v>400</v>
      </c>
      <c r="E211" t="s">
        <v>236</v>
      </c>
      <c r="F211">
        <v>1</v>
      </c>
      <c r="G211" t="s">
        <v>617</v>
      </c>
      <c r="H211" t="s">
        <v>680</v>
      </c>
      <c r="I211" t="s">
        <v>619</v>
      </c>
      <c r="J211" t="s">
        <v>688</v>
      </c>
      <c r="K211">
        <v>48</v>
      </c>
      <c r="L211" t="s">
        <v>58</v>
      </c>
      <c r="M211" t="s">
        <v>44</v>
      </c>
      <c r="N211" t="s">
        <v>45</v>
      </c>
      <c r="O211" t="s">
        <v>59</v>
      </c>
      <c r="P211">
        <v>0</v>
      </c>
      <c r="Q211">
        <v>0</v>
      </c>
      <c r="R211">
        <v>0</v>
      </c>
      <c r="S211">
        <v>4.4999999999999998E-2</v>
      </c>
      <c r="T211">
        <v>2.1629999999999998</v>
      </c>
      <c r="U211">
        <v>1.012</v>
      </c>
      <c r="V211">
        <v>5.2549999999999999</v>
      </c>
      <c r="W211" t="s">
        <v>48</v>
      </c>
      <c r="X211" t="s">
        <v>689</v>
      </c>
      <c r="Y211" t="s">
        <v>48</v>
      </c>
      <c r="Z211">
        <v>0.7</v>
      </c>
      <c r="AA211" t="s">
        <v>173</v>
      </c>
      <c r="AB211" t="s">
        <v>51</v>
      </c>
      <c r="AC211" t="s">
        <v>52</v>
      </c>
      <c r="AD211">
        <v>0</v>
      </c>
      <c r="AE211" t="s">
        <v>52</v>
      </c>
      <c r="AF211">
        <v>0</v>
      </c>
      <c r="AG211" t="s">
        <v>53</v>
      </c>
      <c r="AH211" t="s">
        <v>54</v>
      </c>
      <c r="AI211" t="s">
        <v>55</v>
      </c>
      <c r="AJ211" t="s">
        <v>56</v>
      </c>
    </row>
    <row r="212" spans="1:36" x14ac:dyDescent="0.2">
      <c r="A212" t="s">
        <v>35</v>
      </c>
      <c r="B212" t="s">
        <v>291</v>
      </c>
      <c r="C212">
        <v>4</v>
      </c>
      <c r="D212" t="s">
        <v>400</v>
      </c>
      <c r="E212" t="s">
        <v>236</v>
      </c>
      <c r="F212">
        <v>1</v>
      </c>
      <c r="G212" t="s">
        <v>617</v>
      </c>
      <c r="H212" t="s">
        <v>680</v>
      </c>
      <c r="I212" t="s">
        <v>619</v>
      </c>
      <c r="J212" t="s">
        <v>690</v>
      </c>
      <c r="K212">
        <v>16</v>
      </c>
      <c r="L212" t="s">
        <v>58</v>
      </c>
      <c r="M212" t="s">
        <v>44</v>
      </c>
      <c r="N212" t="s">
        <v>45</v>
      </c>
      <c r="O212" t="s">
        <v>59</v>
      </c>
      <c r="P212">
        <v>0</v>
      </c>
      <c r="Q212">
        <v>0</v>
      </c>
      <c r="R212">
        <v>0</v>
      </c>
      <c r="S212">
        <v>4.8000000000000001E-2</v>
      </c>
      <c r="T212">
        <v>0.99099999999999999</v>
      </c>
      <c r="U212">
        <v>0.44500000000000001</v>
      </c>
      <c r="V212">
        <v>0</v>
      </c>
      <c r="W212" t="s">
        <v>48</v>
      </c>
      <c r="X212" t="s">
        <v>691</v>
      </c>
      <c r="Y212" t="s">
        <v>48</v>
      </c>
      <c r="Z212">
        <v>0.8</v>
      </c>
      <c r="AA212" t="s">
        <v>132</v>
      </c>
      <c r="AB212" t="s">
        <v>51</v>
      </c>
      <c r="AC212" t="s">
        <v>52</v>
      </c>
      <c r="AD212">
        <v>0</v>
      </c>
      <c r="AE212" t="s">
        <v>52</v>
      </c>
      <c r="AF212">
        <v>0</v>
      </c>
      <c r="AG212" t="s">
        <v>133</v>
      </c>
      <c r="AH212">
        <v>0</v>
      </c>
      <c r="AI212" t="s">
        <v>55</v>
      </c>
      <c r="AJ212" t="s">
        <v>56</v>
      </c>
    </row>
    <row r="213" spans="1:36" x14ac:dyDescent="0.2">
      <c r="A213" t="s">
        <v>35</v>
      </c>
      <c r="B213" t="s">
        <v>291</v>
      </c>
      <c r="C213">
        <v>4</v>
      </c>
      <c r="D213" t="s">
        <v>400</v>
      </c>
      <c r="E213" t="s">
        <v>236</v>
      </c>
      <c r="F213">
        <v>1</v>
      </c>
      <c r="G213" t="s">
        <v>617</v>
      </c>
      <c r="H213" t="s">
        <v>680</v>
      </c>
      <c r="I213" t="s">
        <v>619</v>
      </c>
      <c r="J213" t="s">
        <v>692</v>
      </c>
      <c r="K213">
        <v>10</v>
      </c>
      <c r="L213" t="s">
        <v>58</v>
      </c>
      <c r="M213" t="s">
        <v>44</v>
      </c>
      <c r="N213" t="s">
        <v>45</v>
      </c>
      <c r="O213" t="s">
        <v>59</v>
      </c>
      <c r="P213">
        <v>0</v>
      </c>
      <c r="Q213">
        <v>0</v>
      </c>
      <c r="R213">
        <v>0</v>
      </c>
      <c r="S213">
        <v>6.8000000000000005E-2</v>
      </c>
      <c r="T213">
        <v>1.3089999999999999</v>
      </c>
      <c r="U213">
        <v>0.84399999999999997</v>
      </c>
      <c r="V213">
        <v>0</v>
      </c>
      <c r="W213" t="s">
        <v>48</v>
      </c>
      <c r="X213" t="s">
        <v>693</v>
      </c>
      <c r="Y213" t="s">
        <v>48</v>
      </c>
      <c r="Z213">
        <v>0.8</v>
      </c>
      <c r="AA213" t="s">
        <v>50</v>
      </c>
      <c r="AB213" t="s">
        <v>51</v>
      </c>
      <c r="AC213" t="s">
        <v>52</v>
      </c>
      <c r="AD213">
        <v>0</v>
      </c>
      <c r="AE213" t="s">
        <v>52</v>
      </c>
      <c r="AF213">
        <v>0</v>
      </c>
      <c r="AG213" t="s">
        <v>53</v>
      </c>
      <c r="AH213" t="s">
        <v>54</v>
      </c>
      <c r="AI213" t="s">
        <v>55</v>
      </c>
      <c r="AJ213" t="s">
        <v>56</v>
      </c>
    </row>
    <row r="214" spans="1:36" x14ac:dyDescent="0.2">
      <c r="A214" t="s">
        <v>35</v>
      </c>
      <c r="B214" t="s">
        <v>291</v>
      </c>
      <c r="C214">
        <v>4</v>
      </c>
      <c r="D214" t="s">
        <v>400</v>
      </c>
      <c r="E214" t="s">
        <v>236</v>
      </c>
      <c r="F214">
        <v>1</v>
      </c>
      <c r="G214" t="s">
        <v>617</v>
      </c>
      <c r="H214" t="s">
        <v>680</v>
      </c>
      <c r="I214" t="s">
        <v>619</v>
      </c>
      <c r="J214" t="s">
        <v>694</v>
      </c>
      <c r="K214">
        <v>65</v>
      </c>
      <c r="L214" t="s">
        <v>124</v>
      </c>
      <c r="M214" t="s">
        <v>44</v>
      </c>
      <c r="N214" t="s">
        <v>45</v>
      </c>
      <c r="O214" t="s">
        <v>46</v>
      </c>
      <c r="P214">
        <v>0</v>
      </c>
      <c r="Q214">
        <v>0</v>
      </c>
      <c r="R214">
        <v>0</v>
      </c>
      <c r="S214">
        <v>2.1000000000000001E-2</v>
      </c>
      <c r="T214">
        <v>1.069</v>
      </c>
      <c r="U214">
        <v>0.371</v>
      </c>
      <c r="V214">
        <v>2.532</v>
      </c>
      <c r="W214" t="s">
        <v>48</v>
      </c>
      <c r="X214" t="s">
        <v>695</v>
      </c>
      <c r="Y214" t="s">
        <v>48</v>
      </c>
      <c r="Z214">
        <v>0.9</v>
      </c>
      <c r="AA214" t="s">
        <v>173</v>
      </c>
      <c r="AB214" t="s">
        <v>51</v>
      </c>
      <c r="AC214" t="s">
        <v>52</v>
      </c>
      <c r="AD214">
        <v>0</v>
      </c>
      <c r="AE214" t="s">
        <v>52</v>
      </c>
      <c r="AF214">
        <v>0</v>
      </c>
      <c r="AG214" t="s">
        <v>53</v>
      </c>
      <c r="AH214" t="s">
        <v>54</v>
      </c>
      <c r="AI214" t="s">
        <v>55</v>
      </c>
      <c r="AJ214" t="s">
        <v>56</v>
      </c>
    </row>
    <row r="215" spans="1:36" x14ac:dyDescent="0.2">
      <c r="A215" t="s">
        <v>35</v>
      </c>
      <c r="B215" t="s">
        <v>291</v>
      </c>
      <c r="C215">
        <v>4</v>
      </c>
      <c r="D215" t="s">
        <v>400</v>
      </c>
      <c r="E215" t="s">
        <v>236</v>
      </c>
      <c r="F215">
        <v>1</v>
      </c>
      <c r="G215" t="s">
        <v>617</v>
      </c>
      <c r="H215" t="s">
        <v>680</v>
      </c>
      <c r="I215" t="s">
        <v>619</v>
      </c>
      <c r="J215" t="s">
        <v>696</v>
      </c>
      <c r="K215">
        <v>2</v>
      </c>
      <c r="L215" t="s">
        <v>103</v>
      </c>
      <c r="M215" t="s">
        <v>44</v>
      </c>
      <c r="N215" t="s">
        <v>45</v>
      </c>
      <c r="O215" t="s">
        <v>59</v>
      </c>
      <c r="P215">
        <v>0</v>
      </c>
      <c r="Q215">
        <v>0</v>
      </c>
      <c r="R215">
        <v>0</v>
      </c>
      <c r="S215">
        <v>1.2999999999999999E-2</v>
      </c>
      <c r="T215">
        <v>1.1850000000000001</v>
      </c>
      <c r="U215">
        <v>0.23400000000000001</v>
      </c>
      <c r="V215">
        <v>1.42</v>
      </c>
      <c r="W215" t="s">
        <v>48</v>
      </c>
      <c r="X215" t="s">
        <v>697</v>
      </c>
      <c r="Y215" t="s">
        <v>48</v>
      </c>
      <c r="Z215">
        <v>0.9</v>
      </c>
      <c r="AA215" t="s">
        <v>74</v>
      </c>
      <c r="AB215" t="s">
        <v>51</v>
      </c>
      <c r="AC215" t="s">
        <v>52</v>
      </c>
      <c r="AD215">
        <v>0</v>
      </c>
      <c r="AE215" t="s">
        <v>52</v>
      </c>
      <c r="AF215">
        <v>0</v>
      </c>
      <c r="AG215" t="s">
        <v>75</v>
      </c>
      <c r="AH215" t="s">
        <v>76</v>
      </c>
      <c r="AI215" t="s">
        <v>55</v>
      </c>
      <c r="AJ215" t="s">
        <v>56</v>
      </c>
    </row>
    <row r="216" spans="1:36" x14ac:dyDescent="0.2">
      <c r="A216" t="s">
        <v>35</v>
      </c>
      <c r="B216" t="s">
        <v>291</v>
      </c>
      <c r="C216">
        <v>4</v>
      </c>
      <c r="D216" t="s">
        <v>400</v>
      </c>
      <c r="E216" t="s">
        <v>236</v>
      </c>
      <c r="F216">
        <v>1</v>
      </c>
      <c r="G216" t="s">
        <v>617</v>
      </c>
      <c r="H216" t="s">
        <v>680</v>
      </c>
      <c r="I216" t="s">
        <v>619</v>
      </c>
      <c r="J216" t="s">
        <v>698</v>
      </c>
      <c r="K216">
        <v>60</v>
      </c>
      <c r="L216" t="s">
        <v>58</v>
      </c>
      <c r="M216" t="s">
        <v>44</v>
      </c>
      <c r="N216" t="s">
        <v>45</v>
      </c>
      <c r="O216" t="s">
        <v>59</v>
      </c>
      <c r="P216">
        <v>0</v>
      </c>
      <c r="Q216">
        <v>0</v>
      </c>
      <c r="R216">
        <v>0</v>
      </c>
      <c r="S216">
        <v>1.2999999999999999E-2</v>
      </c>
      <c r="T216">
        <v>0.82199999999999995</v>
      </c>
      <c r="U216">
        <v>0.51800000000000002</v>
      </c>
      <c r="V216">
        <v>1.4990000000000001</v>
      </c>
      <c r="W216" t="s">
        <v>48</v>
      </c>
      <c r="X216" t="s">
        <v>699</v>
      </c>
      <c r="Y216" t="s">
        <v>48</v>
      </c>
      <c r="Z216">
        <v>0.7</v>
      </c>
      <c r="AA216" t="s">
        <v>50</v>
      </c>
      <c r="AB216" t="s">
        <v>51</v>
      </c>
      <c r="AC216" t="s">
        <v>52</v>
      </c>
      <c r="AD216">
        <v>0</v>
      </c>
      <c r="AE216" t="s">
        <v>52</v>
      </c>
      <c r="AF216">
        <v>0</v>
      </c>
      <c r="AG216" t="s">
        <v>53</v>
      </c>
      <c r="AH216" t="s">
        <v>54</v>
      </c>
      <c r="AI216" t="s">
        <v>55</v>
      </c>
      <c r="AJ216" t="s">
        <v>56</v>
      </c>
    </row>
    <row r="217" spans="1:36" x14ac:dyDescent="0.2">
      <c r="A217" t="s">
        <v>35</v>
      </c>
      <c r="B217" t="s">
        <v>291</v>
      </c>
      <c r="C217">
        <v>4</v>
      </c>
      <c r="D217" t="s">
        <v>400</v>
      </c>
      <c r="E217" t="s">
        <v>236</v>
      </c>
      <c r="F217">
        <v>1</v>
      </c>
      <c r="G217" t="s">
        <v>617</v>
      </c>
      <c r="H217" t="s">
        <v>680</v>
      </c>
      <c r="I217" t="s">
        <v>619</v>
      </c>
      <c r="J217" t="s">
        <v>700</v>
      </c>
      <c r="K217">
        <v>7</v>
      </c>
      <c r="L217" t="s">
        <v>62</v>
      </c>
      <c r="M217" t="s">
        <v>44</v>
      </c>
      <c r="N217" t="s">
        <v>45</v>
      </c>
      <c r="O217" t="s">
        <v>63</v>
      </c>
      <c r="P217">
        <v>0</v>
      </c>
      <c r="Q217">
        <v>0</v>
      </c>
      <c r="R217">
        <v>0</v>
      </c>
      <c r="S217">
        <v>3.5000000000000003E-2</v>
      </c>
      <c r="T217">
        <v>2.1240000000000001</v>
      </c>
      <c r="U217">
        <v>0.93</v>
      </c>
      <c r="V217">
        <v>3.9990000000000001</v>
      </c>
      <c r="W217" t="s">
        <v>48</v>
      </c>
      <c r="X217" t="s">
        <v>701</v>
      </c>
      <c r="Y217" t="s">
        <v>48</v>
      </c>
      <c r="Z217">
        <v>0.8</v>
      </c>
      <c r="AA217" t="s">
        <v>50</v>
      </c>
      <c r="AB217" t="s">
        <v>51</v>
      </c>
      <c r="AC217" t="s">
        <v>52</v>
      </c>
      <c r="AD217">
        <v>0</v>
      </c>
      <c r="AE217" t="s">
        <v>52</v>
      </c>
      <c r="AF217">
        <v>0</v>
      </c>
      <c r="AG217" t="s">
        <v>53</v>
      </c>
      <c r="AH217" t="s">
        <v>54</v>
      </c>
      <c r="AI217" t="s">
        <v>55</v>
      </c>
      <c r="AJ217" t="s">
        <v>56</v>
      </c>
    </row>
    <row r="218" spans="1:36" x14ac:dyDescent="0.2">
      <c r="A218" t="s">
        <v>35</v>
      </c>
      <c r="B218" t="s">
        <v>291</v>
      </c>
      <c r="C218">
        <v>1</v>
      </c>
      <c r="D218" t="s">
        <v>37</v>
      </c>
      <c r="E218" t="s">
        <v>38</v>
      </c>
      <c r="F218">
        <v>1.31</v>
      </c>
      <c r="G218" t="s">
        <v>702</v>
      </c>
      <c r="H218" t="s">
        <v>703</v>
      </c>
      <c r="I218" t="s">
        <v>704</v>
      </c>
      <c r="J218" t="s">
        <v>705</v>
      </c>
      <c r="K218">
        <v>3</v>
      </c>
      <c r="L218" t="s">
        <v>58</v>
      </c>
      <c r="M218" t="s">
        <v>44</v>
      </c>
      <c r="N218" t="s">
        <v>45</v>
      </c>
      <c r="O218" t="s">
        <v>59</v>
      </c>
      <c r="P218">
        <v>0</v>
      </c>
      <c r="Q218">
        <v>0</v>
      </c>
      <c r="R218" t="s">
        <v>47</v>
      </c>
      <c r="S218">
        <v>2.4E-2</v>
      </c>
      <c r="T218">
        <v>0.94799999999999995</v>
      </c>
      <c r="U218">
        <v>0.54900000000000004</v>
      </c>
      <c r="V218">
        <v>2.6779999999999999</v>
      </c>
      <c r="W218" t="s">
        <v>48</v>
      </c>
      <c r="X218" t="s">
        <v>706</v>
      </c>
      <c r="Y218" t="s">
        <v>48</v>
      </c>
      <c r="Z218">
        <v>1</v>
      </c>
      <c r="AA218" t="s">
        <v>309</v>
      </c>
      <c r="AB218" t="s">
        <v>306</v>
      </c>
      <c r="AC218" t="s">
        <v>52</v>
      </c>
      <c r="AD218">
        <v>0</v>
      </c>
      <c r="AE218" t="s">
        <v>52</v>
      </c>
      <c r="AF218">
        <v>0</v>
      </c>
      <c r="AG218" t="s">
        <v>285</v>
      </c>
      <c r="AH218" t="s">
        <v>310</v>
      </c>
      <c r="AI218" t="s">
        <v>55</v>
      </c>
      <c r="AJ218" t="s">
        <v>56</v>
      </c>
    </row>
    <row r="219" spans="1:36" x14ac:dyDescent="0.2">
      <c r="A219" t="s">
        <v>35</v>
      </c>
      <c r="B219" t="s">
        <v>291</v>
      </c>
      <c r="C219">
        <v>1</v>
      </c>
      <c r="D219" t="s">
        <v>37</v>
      </c>
      <c r="E219" t="s">
        <v>38</v>
      </c>
      <c r="F219">
        <v>1.31</v>
      </c>
      <c r="G219" t="s">
        <v>702</v>
      </c>
      <c r="H219" t="s">
        <v>703</v>
      </c>
      <c r="I219" t="s">
        <v>704</v>
      </c>
      <c r="J219" t="s">
        <v>707</v>
      </c>
      <c r="K219">
        <v>7</v>
      </c>
      <c r="L219" t="s">
        <v>245</v>
      </c>
      <c r="M219" t="s">
        <v>44</v>
      </c>
      <c r="N219" t="s">
        <v>45</v>
      </c>
      <c r="O219" t="s">
        <v>246</v>
      </c>
      <c r="P219">
        <v>0</v>
      </c>
      <c r="Q219">
        <v>0</v>
      </c>
      <c r="R219" t="s">
        <v>47</v>
      </c>
      <c r="S219">
        <v>2.1000000000000001E-2</v>
      </c>
      <c r="T219">
        <v>1.7410000000000001</v>
      </c>
      <c r="U219">
        <v>0.54400000000000004</v>
      </c>
      <c r="V219">
        <v>2.548</v>
      </c>
      <c r="W219" t="s">
        <v>48</v>
      </c>
      <c r="X219" t="s">
        <v>708</v>
      </c>
      <c r="Y219" t="s">
        <v>48</v>
      </c>
      <c r="Z219">
        <v>0.9</v>
      </c>
      <c r="AA219" t="s">
        <v>305</v>
      </c>
      <c r="AB219" t="s">
        <v>306</v>
      </c>
      <c r="AC219" t="s">
        <v>52</v>
      </c>
      <c r="AD219">
        <v>0</v>
      </c>
      <c r="AE219" t="s">
        <v>52</v>
      </c>
      <c r="AF219">
        <v>0</v>
      </c>
      <c r="AG219" t="s">
        <v>75</v>
      </c>
      <c r="AH219" t="s">
        <v>93</v>
      </c>
      <c r="AI219" t="s">
        <v>55</v>
      </c>
      <c r="AJ219" t="s">
        <v>56</v>
      </c>
    </row>
    <row r="220" spans="1:36" x14ac:dyDescent="0.2">
      <c r="A220" t="s">
        <v>35</v>
      </c>
      <c r="B220" t="s">
        <v>291</v>
      </c>
      <c r="C220">
        <v>1</v>
      </c>
      <c r="D220" t="s">
        <v>37</v>
      </c>
      <c r="E220" t="s">
        <v>38</v>
      </c>
      <c r="F220">
        <v>1.31</v>
      </c>
      <c r="G220" t="s">
        <v>702</v>
      </c>
      <c r="H220" t="s">
        <v>703</v>
      </c>
      <c r="I220" t="s">
        <v>704</v>
      </c>
      <c r="J220" t="s">
        <v>709</v>
      </c>
      <c r="K220">
        <v>7</v>
      </c>
      <c r="L220" t="s">
        <v>245</v>
      </c>
      <c r="M220" t="s">
        <v>44</v>
      </c>
      <c r="N220" t="s">
        <v>45</v>
      </c>
      <c r="O220" t="s">
        <v>246</v>
      </c>
      <c r="P220">
        <v>0</v>
      </c>
      <c r="Q220">
        <v>0</v>
      </c>
      <c r="R220" t="s">
        <v>47</v>
      </c>
      <c r="S220">
        <v>5.8000000000000003E-2</v>
      </c>
      <c r="T220">
        <v>2.8620000000000001</v>
      </c>
      <c r="U220">
        <v>0.79</v>
      </c>
      <c r="V220">
        <v>6.92</v>
      </c>
      <c r="W220" t="s">
        <v>48</v>
      </c>
      <c r="X220" t="s">
        <v>710</v>
      </c>
      <c r="Y220" t="s">
        <v>48</v>
      </c>
      <c r="Z220">
        <v>0.7</v>
      </c>
      <c r="AA220" t="s">
        <v>132</v>
      </c>
      <c r="AB220" t="s">
        <v>51</v>
      </c>
      <c r="AC220" t="s">
        <v>52</v>
      </c>
      <c r="AD220">
        <v>0</v>
      </c>
      <c r="AE220" t="s">
        <v>52</v>
      </c>
      <c r="AF220">
        <v>0</v>
      </c>
      <c r="AG220" t="s">
        <v>133</v>
      </c>
      <c r="AH220">
        <v>0</v>
      </c>
      <c r="AI220" t="s">
        <v>55</v>
      </c>
      <c r="AJ220" t="s">
        <v>56</v>
      </c>
    </row>
    <row r="221" spans="1:36" x14ac:dyDescent="0.2">
      <c r="A221" t="s">
        <v>35</v>
      </c>
      <c r="B221" t="s">
        <v>291</v>
      </c>
      <c r="C221">
        <v>2</v>
      </c>
      <c r="D221" t="s">
        <v>360</v>
      </c>
      <c r="E221" t="s">
        <v>236</v>
      </c>
      <c r="F221">
        <v>1.33</v>
      </c>
      <c r="G221" t="s">
        <v>702</v>
      </c>
      <c r="H221" t="s">
        <v>711</v>
      </c>
      <c r="I221" t="s">
        <v>704</v>
      </c>
      <c r="J221" t="s">
        <v>712</v>
      </c>
      <c r="K221">
        <v>31</v>
      </c>
      <c r="L221" t="s">
        <v>124</v>
      </c>
      <c r="M221" t="s">
        <v>44</v>
      </c>
      <c r="N221" t="s">
        <v>45</v>
      </c>
      <c r="O221" t="s">
        <v>46</v>
      </c>
      <c r="P221">
        <v>0</v>
      </c>
      <c r="Q221">
        <v>0</v>
      </c>
      <c r="R221" t="s">
        <v>47</v>
      </c>
      <c r="S221">
        <v>2.43E-4</v>
      </c>
      <c r="T221">
        <v>1.79</v>
      </c>
      <c r="U221">
        <v>0.63900000000000001</v>
      </c>
      <c r="V221">
        <v>3.46</v>
      </c>
      <c r="W221" t="s">
        <v>48</v>
      </c>
      <c r="X221" t="s">
        <v>713</v>
      </c>
      <c r="Y221" t="s">
        <v>48</v>
      </c>
      <c r="Z221">
        <v>0.9</v>
      </c>
      <c r="AA221" t="s">
        <v>319</v>
      </c>
      <c r="AB221" t="s">
        <v>306</v>
      </c>
      <c r="AC221" t="s">
        <v>52</v>
      </c>
      <c r="AD221">
        <v>0</v>
      </c>
      <c r="AE221" t="s">
        <v>52</v>
      </c>
      <c r="AF221">
        <v>0</v>
      </c>
      <c r="AG221" t="s">
        <v>320</v>
      </c>
      <c r="AH221">
        <v>0</v>
      </c>
      <c r="AI221" t="s">
        <v>55</v>
      </c>
      <c r="AJ221" t="s">
        <v>56</v>
      </c>
    </row>
    <row r="222" spans="1:36" x14ac:dyDescent="0.2">
      <c r="A222" t="s">
        <v>35</v>
      </c>
      <c r="B222" t="s">
        <v>291</v>
      </c>
      <c r="C222">
        <v>2</v>
      </c>
      <c r="D222" t="s">
        <v>360</v>
      </c>
      <c r="E222" t="s">
        <v>236</v>
      </c>
      <c r="F222">
        <v>1.33</v>
      </c>
      <c r="G222" t="s">
        <v>702</v>
      </c>
      <c r="H222" t="s">
        <v>711</v>
      </c>
      <c r="I222" t="s">
        <v>704</v>
      </c>
      <c r="J222" t="s">
        <v>714</v>
      </c>
      <c r="K222">
        <v>36</v>
      </c>
      <c r="L222" t="s">
        <v>62</v>
      </c>
      <c r="M222" t="s">
        <v>44</v>
      </c>
      <c r="N222" t="s">
        <v>45</v>
      </c>
      <c r="O222" t="s">
        <v>63</v>
      </c>
      <c r="P222">
        <v>0</v>
      </c>
      <c r="Q222">
        <v>0</v>
      </c>
      <c r="R222" t="s">
        <v>47</v>
      </c>
      <c r="S222">
        <v>1.46E-4</v>
      </c>
      <c r="T222">
        <v>1.9990000000000001</v>
      </c>
      <c r="U222">
        <v>0.441</v>
      </c>
      <c r="V222">
        <v>2.3260000000000001</v>
      </c>
      <c r="W222" t="s">
        <v>48</v>
      </c>
      <c r="X222" t="s">
        <v>715</v>
      </c>
      <c r="Y222" t="s">
        <v>48</v>
      </c>
      <c r="Z222">
        <v>1</v>
      </c>
      <c r="AA222" t="s">
        <v>466</v>
      </c>
      <c r="AB222" t="s">
        <v>306</v>
      </c>
      <c r="AC222" t="s">
        <v>314</v>
      </c>
      <c r="AD222">
        <v>0</v>
      </c>
      <c r="AE222" t="s">
        <v>314</v>
      </c>
      <c r="AF222">
        <v>0</v>
      </c>
      <c r="AG222" t="s">
        <v>75</v>
      </c>
      <c r="AH222" t="s">
        <v>93</v>
      </c>
      <c r="AI222" t="s">
        <v>55</v>
      </c>
      <c r="AJ222" t="s">
        <v>56</v>
      </c>
    </row>
    <row r="223" spans="1:36" x14ac:dyDescent="0.2">
      <c r="A223" t="s">
        <v>35</v>
      </c>
      <c r="B223" t="s">
        <v>291</v>
      </c>
      <c r="C223">
        <v>2</v>
      </c>
      <c r="D223" t="s">
        <v>360</v>
      </c>
      <c r="E223" t="s">
        <v>236</v>
      </c>
      <c r="F223">
        <v>1.33</v>
      </c>
      <c r="G223" t="s">
        <v>702</v>
      </c>
      <c r="H223" t="s">
        <v>711</v>
      </c>
      <c r="I223" t="s">
        <v>704</v>
      </c>
      <c r="J223" t="s">
        <v>716</v>
      </c>
      <c r="K223">
        <v>35</v>
      </c>
      <c r="L223" t="s">
        <v>62</v>
      </c>
      <c r="M223" t="s">
        <v>44</v>
      </c>
      <c r="N223" t="s">
        <v>45</v>
      </c>
      <c r="O223" t="s">
        <v>63</v>
      </c>
      <c r="P223">
        <v>0</v>
      </c>
      <c r="Q223">
        <v>0</v>
      </c>
      <c r="R223" t="s">
        <v>47</v>
      </c>
      <c r="S223">
        <v>0.20200000000000001</v>
      </c>
      <c r="T223">
        <v>0.85599999999999998</v>
      </c>
      <c r="U223">
        <v>0.58199999999999996</v>
      </c>
      <c r="V223">
        <v>0</v>
      </c>
      <c r="W223" t="s">
        <v>48</v>
      </c>
      <c r="X223" t="s">
        <v>717</v>
      </c>
      <c r="Y223" t="s">
        <v>48</v>
      </c>
      <c r="Z223">
        <v>1</v>
      </c>
      <c r="AA223" t="s">
        <v>718</v>
      </c>
      <c r="AB223" t="s">
        <v>306</v>
      </c>
      <c r="AC223" t="s">
        <v>314</v>
      </c>
      <c r="AD223">
        <v>0</v>
      </c>
      <c r="AE223" t="s">
        <v>314</v>
      </c>
      <c r="AF223">
        <v>0</v>
      </c>
      <c r="AG223" t="s">
        <v>133</v>
      </c>
      <c r="AH223">
        <v>0</v>
      </c>
      <c r="AI223" t="s">
        <v>55</v>
      </c>
      <c r="AJ223" t="s">
        <v>56</v>
      </c>
    </row>
    <row r="224" spans="1:36" x14ac:dyDescent="0.2">
      <c r="A224" t="s">
        <v>35</v>
      </c>
      <c r="B224" t="s">
        <v>291</v>
      </c>
      <c r="C224">
        <v>2</v>
      </c>
      <c r="D224" t="s">
        <v>360</v>
      </c>
      <c r="E224" t="s">
        <v>236</v>
      </c>
      <c r="F224">
        <v>1.33</v>
      </c>
      <c r="G224" t="s">
        <v>702</v>
      </c>
      <c r="H224" t="s">
        <v>711</v>
      </c>
      <c r="I224" t="s">
        <v>704</v>
      </c>
      <c r="J224" t="s">
        <v>719</v>
      </c>
      <c r="K224">
        <v>6</v>
      </c>
      <c r="L224" t="s">
        <v>245</v>
      </c>
      <c r="M224" t="s">
        <v>44</v>
      </c>
      <c r="N224" t="s">
        <v>45</v>
      </c>
      <c r="O224" t="s">
        <v>246</v>
      </c>
      <c r="P224">
        <v>0</v>
      </c>
      <c r="Q224">
        <v>0</v>
      </c>
      <c r="R224" t="s">
        <v>47</v>
      </c>
      <c r="S224">
        <v>1.7999999999999999E-2</v>
      </c>
      <c r="T224">
        <v>2.0739999999999998</v>
      </c>
      <c r="U224">
        <v>9.9000000000000005E-2</v>
      </c>
      <c r="V224">
        <v>2.1190000000000002</v>
      </c>
      <c r="W224" t="s">
        <v>48</v>
      </c>
      <c r="X224" t="s">
        <v>720</v>
      </c>
      <c r="Y224" t="s">
        <v>48</v>
      </c>
      <c r="Z224">
        <v>0.9</v>
      </c>
      <c r="AA224" t="s">
        <v>456</v>
      </c>
      <c r="AB224" t="s">
        <v>306</v>
      </c>
      <c r="AC224" t="s">
        <v>314</v>
      </c>
      <c r="AD224">
        <v>0</v>
      </c>
      <c r="AE224" t="s">
        <v>314</v>
      </c>
      <c r="AF224">
        <v>0</v>
      </c>
      <c r="AG224" t="s">
        <v>53</v>
      </c>
      <c r="AH224" t="s">
        <v>54</v>
      </c>
      <c r="AI224" t="s">
        <v>55</v>
      </c>
      <c r="AJ224" t="s">
        <v>56</v>
      </c>
    </row>
    <row r="225" spans="1:36" x14ac:dyDescent="0.2">
      <c r="A225" t="s">
        <v>35</v>
      </c>
      <c r="B225" t="s">
        <v>291</v>
      </c>
      <c r="C225">
        <v>2</v>
      </c>
      <c r="D225" t="s">
        <v>360</v>
      </c>
      <c r="E225" t="s">
        <v>236</v>
      </c>
      <c r="F225">
        <v>1.33</v>
      </c>
      <c r="G225" t="s">
        <v>702</v>
      </c>
      <c r="H225" t="s">
        <v>711</v>
      </c>
      <c r="I225" t="s">
        <v>704</v>
      </c>
      <c r="J225" t="s">
        <v>721</v>
      </c>
      <c r="K225">
        <v>32</v>
      </c>
      <c r="L225" t="s">
        <v>58</v>
      </c>
      <c r="M225" t="s">
        <v>44</v>
      </c>
      <c r="N225" t="s">
        <v>45</v>
      </c>
      <c r="O225" t="s">
        <v>59</v>
      </c>
      <c r="P225">
        <v>0</v>
      </c>
      <c r="Q225">
        <v>0</v>
      </c>
      <c r="R225" t="s">
        <v>47</v>
      </c>
      <c r="S225">
        <v>3.5999999999999997E-2</v>
      </c>
      <c r="T225">
        <v>3.4630000000000001</v>
      </c>
      <c r="U225">
        <v>0.93100000000000005</v>
      </c>
      <c r="V225">
        <v>4.32</v>
      </c>
      <c r="W225" t="s">
        <v>48</v>
      </c>
      <c r="X225" t="s">
        <v>722</v>
      </c>
      <c r="Y225" t="s">
        <v>48</v>
      </c>
      <c r="Z225">
        <v>0.8</v>
      </c>
      <c r="AA225" t="s">
        <v>305</v>
      </c>
      <c r="AB225" t="s">
        <v>306</v>
      </c>
      <c r="AC225" t="s">
        <v>52</v>
      </c>
      <c r="AD225">
        <v>0</v>
      </c>
      <c r="AE225" t="s">
        <v>52</v>
      </c>
      <c r="AF225">
        <v>0</v>
      </c>
      <c r="AG225" t="s">
        <v>75</v>
      </c>
      <c r="AH225" t="s">
        <v>93</v>
      </c>
      <c r="AI225" t="s">
        <v>55</v>
      </c>
      <c r="AJ225" t="s">
        <v>56</v>
      </c>
    </row>
    <row r="226" spans="1:36" x14ac:dyDescent="0.2">
      <c r="A226" t="s">
        <v>35</v>
      </c>
      <c r="B226" t="s">
        <v>291</v>
      </c>
      <c r="C226">
        <v>2</v>
      </c>
      <c r="D226" t="s">
        <v>360</v>
      </c>
      <c r="E226" t="s">
        <v>236</v>
      </c>
      <c r="F226">
        <v>1.33</v>
      </c>
      <c r="G226" t="s">
        <v>702</v>
      </c>
      <c r="H226" t="s">
        <v>711</v>
      </c>
      <c r="I226" t="s">
        <v>704</v>
      </c>
      <c r="J226" t="s">
        <v>723</v>
      </c>
      <c r="K226">
        <v>8</v>
      </c>
      <c r="L226" t="s">
        <v>58</v>
      </c>
      <c r="M226" t="s">
        <v>44</v>
      </c>
      <c r="N226" t="s">
        <v>45</v>
      </c>
      <c r="O226" t="s">
        <v>59</v>
      </c>
      <c r="P226">
        <v>0</v>
      </c>
      <c r="Q226">
        <v>0</v>
      </c>
      <c r="R226">
        <v>0</v>
      </c>
      <c r="S226">
        <v>8.9999999999999993E-3</v>
      </c>
      <c r="T226">
        <v>0.60599999999999998</v>
      </c>
      <c r="U226">
        <v>0.26</v>
      </c>
      <c r="V226">
        <v>1.0940000000000001</v>
      </c>
      <c r="W226" t="s">
        <v>48</v>
      </c>
      <c r="X226" t="s">
        <v>724</v>
      </c>
      <c r="Y226" t="s">
        <v>48</v>
      </c>
      <c r="Z226">
        <v>1</v>
      </c>
      <c r="AA226" t="s">
        <v>309</v>
      </c>
      <c r="AB226" t="s">
        <v>306</v>
      </c>
      <c r="AC226" t="s">
        <v>52</v>
      </c>
      <c r="AD226">
        <v>0</v>
      </c>
      <c r="AE226" t="s">
        <v>52</v>
      </c>
      <c r="AF226">
        <v>0</v>
      </c>
      <c r="AG226" t="s">
        <v>285</v>
      </c>
      <c r="AH226" t="s">
        <v>310</v>
      </c>
      <c r="AI226" t="s">
        <v>55</v>
      </c>
      <c r="AJ226" t="s">
        <v>56</v>
      </c>
    </row>
    <row r="227" spans="1:36" x14ac:dyDescent="0.2">
      <c r="A227" t="s">
        <v>35</v>
      </c>
      <c r="B227" t="s">
        <v>291</v>
      </c>
      <c r="C227">
        <v>2</v>
      </c>
      <c r="D227" t="s">
        <v>360</v>
      </c>
      <c r="E227" t="s">
        <v>236</v>
      </c>
      <c r="F227">
        <v>1.33</v>
      </c>
      <c r="G227" t="s">
        <v>702</v>
      </c>
      <c r="H227" t="s">
        <v>711</v>
      </c>
      <c r="I227" t="s">
        <v>704</v>
      </c>
      <c r="J227" t="s">
        <v>725</v>
      </c>
      <c r="K227">
        <v>29</v>
      </c>
      <c r="L227" t="s">
        <v>58</v>
      </c>
      <c r="M227" t="s">
        <v>44</v>
      </c>
      <c r="N227" t="s">
        <v>45</v>
      </c>
      <c r="O227" t="s">
        <v>59</v>
      </c>
      <c r="P227">
        <v>0</v>
      </c>
      <c r="Q227">
        <v>0</v>
      </c>
      <c r="R227">
        <v>0</v>
      </c>
      <c r="S227">
        <v>1.4999999999999999E-2</v>
      </c>
      <c r="T227">
        <v>1.407</v>
      </c>
      <c r="U227">
        <v>0.35599999999999998</v>
      </c>
      <c r="V227">
        <v>1.6659999999999999</v>
      </c>
      <c r="W227" t="s">
        <v>48</v>
      </c>
      <c r="X227" t="s">
        <v>726</v>
      </c>
      <c r="Y227" t="s">
        <v>48</v>
      </c>
      <c r="Z227">
        <v>0.8</v>
      </c>
      <c r="AA227" t="s">
        <v>727</v>
      </c>
      <c r="AB227" t="s">
        <v>306</v>
      </c>
      <c r="AC227" t="s">
        <v>52</v>
      </c>
      <c r="AD227">
        <v>0</v>
      </c>
      <c r="AE227" t="s">
        <v>52</v>
      </c>
      <c r="AF227">
        <v>0</v>
      </c>
      <c r="AG227" t="s">
        <v>728</v>
      </c>
      <c r="AH227" t="s">
        <v>729</v>
      </c>
      <c r="AI227" t="s">
        <v>55</v>
      </c>
      <c r="AJ227" t="s">
        <v>56</v>
      </c>
    </row>
    <row r="228" spans="1:36" x14ac:dyDescent="0.2">
      <c r="A228" t="s">
        <v>35</v>
      </c>
      <c r="B228" t="s">
        <v>291</v>
      </c>
      <c r="C228">
        <v>2</v>
      </c>
      <c r="D228" t="s">
        <v>360</v>
      </c>
      <c r="E228" t="s">
        <v>236</v>
      </c>
      <c r="F228">
        <v>1.33</v>
      </c>
      <c r="G228" t="s">
        <v>702</v>
      </c>
      <c r="H228" t="s">
        <v>711</v>
      </c>
      <c r="I228" t="s">
        <v>704</v>
      </c>
      <c r="J228" t="s">
        <v>730</v>
      </c>
      <c r="K228">
        <v>3</v>
      </c>
      <c r="L228" t="s">
        <v>245</v>
      </c>
      <c r="M228" t="s">
        <v>44</v>
      </c>
      <c r="N228" t="s">
        <v>45</v>
      </c>
      <c r="O228" t="s">
        <v>246</v>
      </c>
      <c r="P228">
        <v>0</v>
      </c>
      <c r="Q228">
        <v>0</v>
      </c>
      <c r="R228">
        <v>0</v>
      </c>
      <c r="S228">
        <v>1.2400000000000001E-4</v>
      </c>
      <c r="T228">
        <v>1.258</v>
      </c>
      <c r="U228">
        <v>0.114</v>
      </c>
      <c r="V228">
        <v>1.3069999999999999</v>
      </c>
      <c r="W228" t="s">
        <v>48</v>
      </c>
      <c r="X228" t="s">
        <v>731</v>
      </c>
      <c r="Y228" t="s">
        <v>48</v>
      </c>
      <c r="Z228">
        <v>0.9</v>
      </c>
      <c r="AA228" t="s">
        <v>385</v>
      </c>
      <c r="AB228" t="s">
        <v>51</v>
      </c>
      <c r="AC228" t="s">
        <v>52</v>
      </c>
      <c r="AD228">
        <v>0</v>
      </c>
      <c r="AE228" t="s">
        <v>52</v>
      </c>
      <c r="AF228">
        <v>0</v>
      </c>
      <c r="AG228" t="s">
        <v>386</v>
      </c>
      <c r="AH228">
        <v>0</v>
      </c>
      <c r="AI228" t="s">
        <v>55</v>
      </c>
      <c r="AJ228" t="s">
        <v>56</v>
      </c>
    </row>
    <row r="229" spans="1:36" x14ac:dyDescent="0.2">
      <c r="A229" t="s">
        <v>35</v>
      </c>
      <c r="B229" t="s">
        <v>291</v>
      </c>
      <c r="C229">
        <v>2</v>
      </c>
      <c r="D229" t="s">
        <v>360</v>
      </c>
      <c r="E229" t="s">
        <v>236</v>
      </c>
      <c r="F229">
        <v>1.33</v>
      </c>
      <c r="G229" t="s">
        <v>702</v>
      </c>
      <c r="H229" t="s">
        <v>711</v>
      </c>
      <c r="I229" t="s">
        <v>704</v>
      </c>
      <c r="J229" t="s">
        <v>732</v>
      </c>
      <c r="K229">
        <v>24</v>
      </c>
      <c r="L229" t="s">
        <v>245</v>
      </c>
      <c r="M229" t="s">
        <v>44</v>
      </c>
      <c r="N229" t="s">
        <v>45</v>
      </c>
      <c r="O229" t="s">
        <v>246</v>
      </c>
      <c r="P229">
        <v>0</v>
      </c>
      <c r="Q229">
        <v>0</v>
      </c>
      <c r="R229">
        <v>0</v>
      </c>
      <c r="S229">
        <v>0.04</v>
      </c>
      <c r="T229">
        <v>1.8089999999999999</v>
      </c>
      <c r="U229">
        <v>0.60799999999999998</v>
      </c>
      <c r="V229">
        <v>4.6180000000000003</v>
      </c>
      <c r="W229" t="s">
        <v>48</v>
      </c>
      <c r="X229" t="s">
        <v>733</v>
      </c>
      <c r="Y229" t="s">
        <v>48</v>
      </c>
      <c r="Z229">
        <v>0.8</v>
      </c>
      <c r="AA229" t="s">
        <v>50</v>
      </c>
      <c r="AB229" t="s">
        <v>51</v>
      </c>
      <c r="AC229" t="s">
        <v>52</v>
      </c>
      <c r="AD229">
        <v>0</v>
      </c>
      <c r="AE229" t="s">
        <v>52</v>
      </c>
      <c r="AF229">
        <v>0</v>
      </c>
      <c r="AG229" t="s">
        <v>53</v>
      </c>
      <c r="AH229" t="s">
        <v>54</v>
      </c>
      <c r="AI229" t="s">
        <v>55</v>
      </c>
      <c r="AJ229" t="s">
        <v>56</v>
      </c>
    </row>
    <row r="230" spans="1:36" x14ac:dyDescent="0.2">
      <c r="A230" t="s">
        <v>35</v>
      </c>
      <c r="B230" t="s">
        <v>291</v>
      </c>
      <c r="C230">
        <v>2</v>
      </c>
      <c r="D230" t="s">
        <v>360</v>
      </c>
      <c r="E230" t="s">
        <v>236</v>
      </c>
      <c r="F230">
        <v>1.33</v>
      </c>
      <c r="G230" t="s">
        <v>702</v>
      </c>
      <c r="H230" t="s">
        <v>711</v>
      </c>
      <c r="I230" t="s">
        <v>704</v>
      </c>
      <c r="J230" t="s">
        <v>734</v>
      </c>
      <c r="K230">
        <v>44</v>
      </c>
      <c r="L230" t="s">
        <v>103</v>
      </c>
      <c r="M230" t="s">
        <v>44</v>
      </c>
      <c r="N230" t="s">
        <v>45</v>
      </c>
      <c r="O230" t="s">
        <v>59</v>
      </c>
      <c r="P230">
        <v>0</v>
      </c>
      <c r="Q230">
        <v>0</v>
      </c>
      <c r="R230">
        <v>0</v>
      </c>
      <c r="S230">
        <v>0.04</v>
      </c>
      <c r="T230">
        <v>0.97299999999999998</v>
      </c>
      <c r="U230">
        <v>0.51</v>
      </c>
      <c r="V230">
        <v>4.5880000000000001</v>
      </c>
      <c r="W230" t="s">
        <v>48</v>
      </c>
      <c r="X230" t="s">
        <v>735</v>
      </c>
      <c r="Y230" t="s">
        <v>48</v>
      </c>
      <c r="Z230">
        <v>0.8</v>
      </c>
      <c r="AA230" t="s">
        <v>50</v>
      </c>
      <c r="AB230" t="s">
        <v>51</v>
      </c>
      <c r="AC230" t="s">
        <v>52</v>
      </c>
      <c r="AD230">
        <v>0</v>
      </c>
      <c r="AE230" t="s">
        <v>52</v>
      </c>
      <c r="AF230">
        <v>0</v>
      </c>
      <c r="AG230" t="s">
        <v>53</v>
      </c>
      <c r="AH230" t="s">
        <v>54</v>
      </c>
      <c r="AI230" t="s">
        <v>55</v>
      </c>
      <c r="AJ230" t="s">
        <v>56</v>
      </c>
    </row>
    <row r="231" spans="1:36" x14ac:dyDescent="0.2">
      <c r="A231" t="s">
        <v>35</v>
      </c>
      <c r="B231" t="s">
        <v>291</v>
      </c>
      <c r="C231">
        <v>2</v>
      </c>
      <c r="D231" t="s">
        <v>360</v>
      </c>
      <c r="E231" t="s">
        <v>236</v>
      </c>
      <c r="F231">
        <v>1.33</v>
      </c>
      <c r="G231" t="s">
        <v>702</v>
      </c>
      <c r="H231" t="s">
        <v>711</v>
      </c>
      <c r="I231" t="s">
        <v>704</v>
      </c>
      <c r="J231" t="s">
        <v>736</v>
      </c>
      <c r="K231">
        <v>40</v>
      </c>
      <c r="L231" t="s">
        <v>58</v>
      </c>
      <c r="M231" t="s">
        <v>44</v>
      </c>
      <c r="N231" t="s">
        <v>45</v>
      </c>
      <c r="O231" t="s">
        <v>59</v>
      </c>
      <c r="P231">
        <v>0</v>
      </c>
      <c r="Q231">
        <v>0</v>
      </c>
      <c r="R231">
        <v>0</v>
      </c>
      <c r="S231">
        <v>5.7000000000000002E-2</v>
      </c>
      <c r="T231">
        <v>2.7949999999999999</v>
      </c>
      <c r="U231">
        <v>1.585</v>
      </c>
      <c r="V231">
        <v>6.4050000000000002</v>
      </c>
      <c r="W231" t="s">
        <v>48</v>
      </c>
      <c r="X231" t="s">
        <v>737</v>
      </c>
      <c r="Y231" t="s">
        <v>48</v>
      </c>
      <c r="Z231">
        <v>1</v>
      </c>
      <c r="AA231" t="s">
        <v>313</v>
      </c>
      <c r="AB231" t="s">
        <v>306</v>
      </c>
      <c r="AC231" t="s">
        <v>314</v>
      </c>
      <c r="AD231">
        <v>0</v>
      </c>
      <c r="AE231" t="s">
        <v>314</v>
      </c>
      <c r="AF231">
        <v>0</v>
      </c>
      <c r="AG231" t="s">
        <v>75</v>
      </c>
      <c r="AH231" t="s">
        <v>93</v>
      </c>
      <c r="AI231" t="s">
        <v>55</v>
      </c>
      <c r="AJ231" t="s">
        <v>56</v>
      </c>
    </row>
    <row r="232" spans="1:36" x14ac:dyDescent="0.2">
      <c r="A232" t="s">
        <v>35</v>
      </c>
      <c r="B232" t="s">
        <v>291</v>
      </c>
      <c r="C232">
        <v>2</v>
      </c>
      <c r="D232" t="s">
        <v>360</v>
      </c>
      <c r="E232" t="s">
        <v>236</v>
      </c>
      <c r="F232">
        <v>1.33</v>
      </c>
      <c r="G232" t="s">
        <v>702</v>
      </c>
      <c r="H232" t="s">
        <v>711</v>
      </c>
      <c r="I232" t="s">
        <v>704</v>
      </c>
      <c r="J232" t="s">
        <v>738</v>
      </c>
      <c r="K232">
        <v>48</v>
      </c>
      <c r="L232" t="s">
        <v>103</v>
      </c>
      <c r="M232" t="s">
        <v>44</v>
      </c>
      <c r="N232" t="s">
        <v>45</v>
      </c>
      <c r="O232" t="s">
        <v>59</v>
      </c>
      <c r="P232">
        <v>0</v>
      </c>
      <c r="Q232">
        <v>0</v>
      </c>
      <c r="R232">
        <v>0</v>
      </c>
      <c r="S232">
        <v>2.7E-2</v>
      </c>
      <c r="T232">
        <v>2.3540000000000001</v>
      </c>
      <c r="U232">
        <v>0.55400000000000005</v>
      </c>
      <c r="V232">
        <v>3.0960000000000001</v>
      </c>
      <c r="W232" t="s">
        <v>48</v>
      </c>
      <c r="X232" t="s">
        <v>739</v>
      </c>
      <c r="Y232" t="s">
        <v>48</v>
      </c>
      <c r="Z232">
        <v>0.8</v>
      </c>
      <c r="AA232" t="s">
        <v>453</v>
      </c>
      <c r="AB232" t="s">
        <v>306</v>
      </c>
      <c r="AC232" t="s">
        <v>52</v>
      </c>
      <c r="AD232">
        <v>0</v>
      </c>
      <c r="AE232" t="s">
        <v>52</v>
      </c>
      <c r="AF232">
        <v>0</v>
      </c>
      <c r="AG232" t="s">
        <v>133</v>
      </c>
      <c r="AH232">
        <v>0</v>
      </c>
      <c r="AI232" t="s">
        <v>55</v>
      </c>
      <c r="AJ232" t="s">
        <v>56</v>
      </c>
    </row>
    <row r="233" spans="1:36" x14ac:dyDescent="0.2">
      <c r="A233" t="s">
        <v>35</v>
      </c>
      <c r="B233" t="s">
        <v>291</v>
      </c>
      <c r="C233">
        <v>3</v>
      </c>
      <c r="D233" t="s">
        <v>400</v>
      </c>
      <c r="E233" t="s">
        <v>68</v>
      </c>
      <c r="F233">
        <v>1.36</v>
      </c>
      <c r="G233" t="s">
        <v>702</v>
      </c>
      <c r="H233" t="s">
        <v>740</v>
      </c>
      <c r="I233" t="s">
        <v>704</v>
      </c>
      <c r="J233" t="s">
        <v>741</v>
      </c>
      <c r="K233">
        <v>9</v>
      </c>
      <c r="L233" t="s">
        <v>124</v>
      </c>
      <c r="M233" t="s">
        <v>44</v>
      </c>
      <c r="N233" t="s">
        <v>45</v>
      </c>
      <c r="O233" t="s">
        <v>46</v>
      </c>
      <c r="P233">
        <v>0</v>
      </c>
      <c r="Q233">
        <v>0</v>
      </c>
      <c r="R233" t="s">
        <v>47</v>
      </c>
      <c r="S233">
        <v>3.3000000000000002E-2</v>
      </c>
      <c r="T233">
        <v>3.165</v>
      </c>
      <c r="U233">
        <v>0.498</v>
      </c>
      <c r="V233">
        <v>3.823</v>
      </c>
      <c r="W233" t="s">
        <v>48</v>
      </c>
      <c r="X233" t="s">
        <v>742</v>
      </c>
      <c r="Y233" t="s">
        <v>48</v>
      </c>
      <c r="Z233">
        <v>0.8</v>
      </c>
      <c r="AA233" t="s">
        <v>743</v>
      </c>
      <c r="AB233" t="s">
        <v>306</v>
      </c>
      <c r="AC233" t="s">
        <v>52</v>
      </c>
      <c r="AD233">
        <v>0</v>
      </c>
      <c r="AE233" t="s">
        <v>52</v>
      </c>
      <c r="AF233">
        <v>0</v>
      </c>
      <c r="AG233" t="s">
        <v>576</v>
      </c>
      <c r="AH233">
        <v>0</v>
      </c>
      <c r="AI233" t="s">
        <v>83</v>
      </c>
      <c r="AJ233" t="s">
        <v>98</v>
      </c>
    </row>
    <row r="234" spans="1:36" x14ac:dyDescent="0.2">
      <c r="A234" t="s">
        <v>35</v>
      </c>
      <c r="B234" t="s">
        <v>291</v>
      </c>
      <c r="C234">
        <v>3</v>
      </c>
      <c r="D234" t="s">
        <v>400</v>
      </c>
      <c r="E234" t="s">
        <v>68</v>
      </c>
      <c r="F234">
        <v>1.36</v>
      </c>
      <c r="G234" t="s">
        <v>702</v>
      </c>
      <c r="H234" t="s">
        <v>740</v>
      </c>
      <c r="I234" t="s">
        <v>704</v>
      </c>
      <c r="J234" t="s">
        <v>744</v>
      </c>
      <c r="K234">
        <v>10</v>
      </c>
      <c r="L234" t="s">
        <v>62</v>
      </c>
      <c r="M234" t="s">
        <v>44</v>
      </c>
      <c r="N234" t="s">
        <v>45</v>
      </c>
      <c r="O234" t="s">
        <v>63</v>
      </c>
      <c r="P234">
        <v>0</v>
      </c>
      <c r="Q234">
        <v>0</v>
      </c>
      <c r="R234" t="s">
        <v>47</v>
      </c>
      <c r="S234">
        <v>8.0000000000000002E-3</v>
      </c>
      <c r="T234">
        <v>0.69899999999999995</v>
      </c>
      <c r="U234">
        <v>0.216</v>
      </c>
      <c r="V234">
        <v>0.88500000000000001</v>
      </c>
      <c r="W234" t="s">
        <v>48</v>
      </c>
      <c r="X234" t="s">
        <v>745</v>
      </c>
      <c r="Y234" t="s">
        <v>48</v>
      </c>
      <c r="Z234">
        <v>0.8</v>
      </c>
      <c r="AA234" t="s">
        <v>284</v>
      </c>
      <c r="AB234" t="s">
        <v>90</v>
      </c>
      <c r="AC234">
        <v>0</v>
      </c>
      <c r="AD234" t="s">
        <v>91</v>
      </c>
      <c r="AE234">
        <v>0</v>
      </c>
      <c r="AF234" t="s">
        <v>92</v>
      </c>
      <c r="AG234" t="s">
        <v>285</v>
      </c>
      <c r="AH234" t="s">
        <v>286</v>
      </c>
      <c r="AI234" t="s">
        <v>55</v>
      </c>
      <c r="AJ234" t="s">
        <v>56</v>
      </c>
    </row>
    <row r="235" spans="1:36" x14ac:dyDescent="0.2">
      <c r="A235" t="s">
        <v>35</v>
      </c>
      <c r="B235" t="s">
        <v>291</v>
      </c>
      <c r="C235">
        <v>3</v>
      </c>
      <c r="D235" t="s">
        <v>400</v>
      </c>
      <c r="E235" t="s">
        <v>68</v>
      </c>
      <c r="F235">
        <v>1.36</v>
      </c>
      <c r="G235" t="s">
        <v>702</v>
      </c>
      <c r="H235" t="s">
        <v>740</v>
      </c>
      <c r="I235" t="s">
        <v>704</v>
      </c>
      <c r="J235" t="s">
        <v>746</v>
      </c>
      <c r="K235">
        <v>33</v>
      </c>
      <c r="L235" t="s">
        <v>58</v>
      </c>
      <c r="M235" t="s">
        <v>44</v>
      </c>
      <c r="N235" t="s">
        <v>45</v>
      </c>
      <c r="O235" t="s">
        <v>59</v>
      </c>
      <c r="P235">
        <v>0</v>
      </c>
      <c r="Q235">
        <v>0</v>
      </c>
      <c r="R235" t="s">
        <v>47</v>
      </c>
      <c r="S235">
        <v>1.4E-2</v>
      </c>
      <c r="T235">
        <v>1.4</v>
      </c>
      <c r="U235">
        <v>0.28599999999999998</v>
      </c>
      <c r="V235">
        <v>1.629</v>
      </c>
      <c r="W235" t="s">
        <v>48</v>
      </c>
      <c r="X235" t="s">
        <v>747</v>
      </c>
      <c r="Y235" t="s">
        <v>48</v>
      </c>
      <c r="Z235">
        <v>0.6</v>
      </c>
      <c r="AA235" t="s">
        <v>173</v>
      </c>
      <c r="AB235" t="s">
        <v>51</v>
      </c>
      <c r="AC235" t="s">
        <v>52</v>
      </c>
      <c r="AD235">
        <v>0</v>
      </c>
      <c r="AE235" t="s">
        <v>52</v>
      </c>
      <c r="AF235">
        <v>0</v>
      </c>
      <c r="AG235" t="s">
        <v>53</v>
      </c>
      <c r="AH235" t="s">
        <v>54</v>
      </c>
      <c r="AI235" t="s">
        <v>55</v>
      </c>
      <c r="AJ235" t="s">
        <v>84</v>
      </c>
    </row>
    <row r="236" spans="1:36" x14ac:dyDescent="0.2">
      <c r="A236" t="s">
        <v>35</v>
      </c>
      <c r="B236" t="s">
        <v>291</v>
      </c>
      <c r="C236">
        <v>3</v>
      </c>
      <c r="D236" t="s">
        <v>400</v>
      </c>
      <c r="E236" t="s">
        <v>68</v>
      </c>
      <c r="F236">
        <v>1.36</v>
      </c>
      <c r="G236" t="s">
        <v>702</v>
      </c>
      <c r="H236" t="s">
        <v>740</v>
      </c>
      <c r="I236" t="s">
        <v>704</v>
      </c>
      <c r="J236" t="s">
        <v>748</v>
      </c>
      <c r="K236">
        <v>16</v>
      </c>
      <c r="L236" t="s">
        <v>71</v>
      </c>
      <c r="M236" t="s">
        <v>44</v>
      </c>
      <c r="N236" t="s">
        <v>45</v>
      </c>
      <c r="O236" t="s">
        <v>72</v>
      </c>
      <c r="P236">
        <v>0</v>
      </c>
      <c r="Q236">
        <v>0</v>
      </c>
      <c r="R236" t="s">
        <v>47</v>
      </c>
      <c r="S236">
        <v>8.9999999999999993E-3</v>
      </c>
      <c r="T236">
        <v>0.77300000000000002</v>
      </c>
      <c r="U236">
        <v>0.191</v>
      </c>
      <c r="V236">
        <v>0.95899999999999996</v>
      </c>
      <c r="W236" t="s">
        <v>48</v>
      </c>
      <c r="X236" t="s">
        <v>749</v>
      </c>
      <c r="Y236" t="s">
        <v>48</v>
      </c>
      <c r="Z236">
        <v>0.8</v>
      </c>
      <c r="AA236" t="s">
        <v>319</v>
      </c>
      <c r="AB236" t="s">
        <v>306</v>
      </c>
      <c r="AC236" t="s">
        <v>52</v>
      </c>
      <c r="AD236">
        <v>0</v>
      </c>
      <c r="AE236" t="s">
        <v>52</v>
      </c>
      <c r="AF236">
        <v>0</v>
      </c>
      <c r="AG236" t="s">
        <v>320</v>
      </c>
      <c r="AH236">
        <v>0</v>
      </c>
      <c r="AI236" t="s">
        <v>55</v>
      </c>
      <c r="AJ236" t="s">
        <v>56</v>
      </c>
    </row>
    <row r="237" spans="1:36" x14ac:dyDescent="0.2">
      <c r="A237" t="s">
        <v>35</v>
      </c>
      <c r="B237" t="s">
        <v>291</v>
      </c>
      <c r="C237">
        <v>3</v>
      </c>
      <c r="D237" t="s">
        <v>400</v>
      </c>
      <c r="E237" t="s">
        <v>68</v>
      </c>
      <c r="F237">
        <v>1.36</v>
      </c>
      <c r="G237" t="s">
        <v>702</v>
      </c>
      <c r="H237" t="s">
        <v>740</v>
      </c>
      <c r="I237" t="s">
        <v>704</v>
      </c>
      <c r="J237" t="s">
        <v>750</v>
      </c>
      <c r="K237">
        <v>31</v>
      </c>
      <c r="L237" t="s">
        <v>62</v>
      </c>
      <c r="M237" t="s">
        <v>44</v>
      </c>
      <c r="N237" t="s">
        <v>45</v>
      </c>
      <c r="O237" t="s">
        <v>63</v>
      </c>
      <c r="P237">
        <v>0</v>
      </c>
      <c r="Q237">
        <v>0</v>
      </c>
      <c r="R237" t="s">
        <v>47</v>
      </c>
      <c r="S237">
        <v>1.7999999999999999E-2</v>
      </c>
      <c r="T237">
        <v>1.1000000000000001</v>
      </c>
      <c r="U237">
        <v>0.47199999999999998</v>
      </c>
      <c r="V237">
        <v>2.12</v>
      </c>
      <c r="W237" t="s">
        <v>48</v>
      </c>
      <c r="X237" t="s">
        <v>751</v>
      </c>
      <c r="Y237" t="s">
        <v>48</v>
      </c>
      <c r="Z237">
        <v>0.9</v>
      </c>
      <c r="AA237" t="s">
        <v>456</v>
      </c>
      <c r="AB237" t="s">
        <v>306</v>
      </c>
      <c r="AC237" t="s">
        <v>314</v>
      </c>
      <c r="AD237">
        <v>0</v>
      </c>
      <c r="AE237" t="s">
        <v>314</v>
      </c>
      <c r="AF237">
        <v>0</v>
      </c>
      <c r="AG237" t="s">
        <v>53</v>
      </c>
      <c r="AH237" t="s">
        <v>54</v>
      </c>
      <c r="AI237" t="s">
        <v>55</v>
      </c>
      <c r="AJ237" t="s">
        <v>56</v>
      </c>
    </row>
    <row r="238" spans="1:36" x14ac:dyDescent="0.2">
      <c r="A238" t="s">
        <v>35</v>
      </c>
      <c r="B238" t="s">
        <v>291</v>
      </c>
      <c r="C238">
        <v>3</v>
      </c>
      <c r="D238" t="s">
        <v>400</v>
      </c>
      <c r="E238" t="s">
        <v>68</v>
      </c>
      <c r="F238">
        <v>1.36</v>
      </c>
      <c r="G238" t="s">
        <v>702</v>
      </c>
      <c r="H238" t="s">
        <v>740</v>
      </c>
      <c r="I238" t="s">
        <v>704</v>
      </c>
      <c r="J238" t="s">
        <v>752</v>
      </c>
      <c r="K238">
        <v>33</v>
      </c>
      <c r="L238" t="s">
        <v>62</v>
      </c>
      <c r="M238" t="s">
        <v>44</v>
      </c>
      <c r="N238" t="s">
        <v>45</v>
      </c>
      <c r="O238" t="s">
        <v>63</v>
      </c>
      <c r="P238">
        <v>0</v>
      </c>
      <c r="Q238">
        <v>0</v>
      </c>
      <c r="R238" t="s">
        <v>47</v>
      </c>
      <c r="S238">
        <v>1.4999999999999999E-2</v>
      </c>
      <c r="T238">
        <v>1.6379999999999999</v>
      </c>
      <c r="U238">
        <v>0.219</v>
      </c>
      <c r="V238">
        <v>1.7370000000000001</v>
      </c>
      <c r="W238" t="s">
        <v>48</v>
      </c>
      <c r="X238" t="s">
        <v>753</v>
      </c>
      <c r="Y238" t="s">
        <v>48</v>
      </c>
      <c r="Z238">
        <v>0.8</v>
      </c>
      <c r="AA238" t="s">
        <v>319</v>
      </c>
      <c r="AB238" t="s">
        <v>306</v>
      </c>
      <c r="AC238" t="s">
        <v>52</v>
      </c>
      <c r="AD238">
        <v>0</v>
      </c>
      <c r="AE238" t="s">
        <v>52</v>
      </c>
      <c r="AF238">
        <v>0</v>
      </c>
      <c r="AG238" t="s">
        <v>320</v>
      </c>
      <c r="AH238">
        <v>0</v>
      </c>
      <c r="AI238" t="s">
        <v>55</v>
      </c>
      <c r="AJ238" t="s">
        <v>56</v>
      </c>
    </row>
    <row r="239" spans="1:36" x14ac:dyDescent="0.2">
      <c r="A239" t="s">
        <v>35</v>
      </c>
      <c r="B239" t="s">
        <v>291</v>
      </c>
      <c r="C239">
        <v>3</v>
      </c>
      <c r="D239" t="s">
        <v>400</v>
      </c>
      <c r="E239" t="s">
        <v>68</v>
      </c>
      <c r="F239">
        <v>1.36</v>
      </c>
      <c r="G239" t="s">
        <v>702</v>
      </c>
      <c r="H239" t="s">
        <v>740</v>
      </c>
      <c r="I239" t="s">
        <v>704</v>
      </c>
      <c r="J239" t="s">
        <v>754</v>
      </c>
      <c r="K239">
        <v>45</v>
      </c>
      <c r="L239" t="s">
        <v>62</v>
      </c>
      <c r="M239" t="s">
        <v>44</v>
      </c>
      <c r="N239" t="s">
        <v>45</v>
      </c>
      <c r="O239" t="s">
        <v>63</v>
      </c>
      <c r="P239">
        <v>0</v>
      </c>
      <c r="Q239">
        <v>0</v>
      </c>
      <c r="R239">
        <v>0</v>
      </c>
      <c r="S239">
        <v>0.02</v>
      </c>
      <c r="T239">
        <v>1.67</v>
      </c>
      <c r="U239">
        <v>0.56100000000000005</v>
      </c>
      <c r="V239">
        <v>2.3159999999999998</v>
      </c>
      <c r="W239" t="s">
        <v>48</v>
      </c>
      <c r="X239" t="s">
        <v>755</v>
      </c>
      <c r="Y239" t="s">
        <v>48</v>
      </c>
      <c r="Z239">
        <v>0.9</v>
      </c>
      <c r="AA239" t="s">
        <v>466</v>
      </c>
      <c r="AB239" t="s">
        <v>306</v>
      </c>
      <c r="AC239" t="s">
        <v>314</v>
      </c>
      <c r="AD239">
        <v>0</v>
      </c>
      <c r="AE239" t="s">
        <v>314</v>
      </c>
      <c r="AF239">
        <v>0</v>
      </c>
      <c r="AG239" t="s">
        <v>75</v>
      </c>
      <c r="AH239" t="s">
        <v>93</v>
      </c>
      <c r="AI239" t="s">
        <v>55</v>
      </c>
      <c r="AJ239" t="s">
        <v>56</v>
      </c>
    </row>
    <row r="240" spans="1:36" x14ac:dyDescent="0.2">
      <c r="A240" t="s">
        <v>35</v>
      </c>
      <c r="B240" t="s">
        <v>291</v>
      </c>
      <c r="C240">
        <v>3</v>
      </c>
      <c r="D240" t="s">
        <v>400</v>
      </c>
      <c r="E240" t="s">
        <v>68</v>
      </c>
      <c r="F240">
        <v>1.36</v>
      </c>
      <c r="G240" t="s">
        <v>702</v>
      </c>
      <c r="H240" t="s">
        <v>740</v>
      </c>
      <c r="I240" t="s">
        <v>704</v>
      </c>
      <c r="J240" t="s">
        <v>756</v>
      </c>
      <c r="K240">
        <v>2</v>
      </c>
      <c r="L240" t="s">
        <v>58</v>
      </c>
      <c r="M240" t="s">
        <v>44</v>
      </c>
      <c r="N240" t="s">
        <v>45</v>
      </c>
      <c r="O240" t="s">
        <v>59</v>
      </c>
      <c r="P240">
        <v>0</v>
      </c>
      <c r="Q240">
        <v>0</v>
      </c>
      <c r="R240">
        <v>0</v>
      </c>
      <c r="S240">
        <v>8.0000000000000002E-3</v>
      </c>
      <c r="T240">
        <v>0.80400000000000005</v>
      </c>
      <c r="U240">
        <v>0.157</v>
      </c>
      <c r="V240">
        <v>0.89400000000000002</v>
      </c>
      <c r="W240" t="s">
        <v>48</v>
      </c>
      <c r="X240" t="s">
        <v>757</v>
      </c>
      <c r="Y240" t="s">
        <v>48</v>
      </c>
      <c r="Z240">
        <v>0.9</v>
      </c>
      <c r="AA240" t="s">
        <v>453</v>
      </c>
      <c r="AB240" t="s">
        <v>306</v>
      </c>
      <c r="AC240" t="s">
        <v>52</v>
      </c>
      <c r="AD240">
        <v>0</v>
      </c>
      <c r="AE240" t="s">
        <v>52</v>
      </c>
      <c r="AF240">
        <v>0</v>
      </c>
      <c r="AG240" t="s">
        <v>133</v>
      </c>
      <c r="AH240">
        <v>0</v>
      </c>
      <c r="AI240" t="s">
        <v>55</v>
      </c>
      <c r="AJ240" t="s">
        <v>56</v>
      </c>
    </row>
    <row r="241" spans="1:36" x14ac:dyDescent="0.2">
      <c r="A241" t="s">
        <v>35</v>
      </c>
      <c r="B241" t="s">
        <v>291</v>
      </c>
      <c r="C241">
        <v>3</v>
      </c>
      <c r="D241" t="s">
        <v>400</v>
      </c>
      <c r="E241" t="s">
        <v>68</v>
      </c>
      <c r="F241">
        <v>1.36</v>
      </c>
      <c r="G241" t="s">
        <v>702</v>
      </c>
      <c r="H241" t="s">
        <v>740</v>
      </c>
      <c r="I241" t="s">
        <v>704</v>
      </c>
      <c r="J241" t="s">
        <v>758</v>
      </c>
      <c r="K241">
        <v>18</v>
      </c>
      <c r="L241" t="s">
        <v>124</v>
      </c>
      <c r="M241" t="s">
        <v>44</v>
      </c>
      <c r="N241" t="s">
        <v>45</v>
      </c>
      <c r="O241" t="s">
        <v>46</v>
      </c>
      <c r="P241">
        <v>0</v>
      </c>
      <c r="Q241">
        <v>0</v>
      </c>
      <c r="R241">
        <v>0</v>
      </c>
      <c r="S241">
        <v>1.7999999999999999E-2</v>
      </c>
      <c r="T241">
        <v>1.0940000000000001</v>
      </c>
      <c r="U241">
        <v>0.373</v>
      </c>
      <c r="V241">
        <v>2.093</v>
      </c>
      <c r="W241" t="s">
        <v>48</v>
      </c>
      <c r="X241" t="s">
        <v>759</v>
      </c>
      <c r="Y241" t="s">
        <v>48</v>
      </c>
      <c r="Z241">
        <v>0.9</v>
      </c>
      <c r="AA241" t="s">
        <v>50</v>
      </c>
      <c r="AB241" t="s">
        <v>51</v>
      </c>
      <c r="AC241" t="s">
        <v>52</v>
      </c>
      <c r="AD241">
        <v>0</v>
      </c>
      <c r="AE241" t="s">
        <v>52</v>
      </c>
      <c r="AF241">
        <v>0</v>
      </c>
      <c r="AG241" t="s">
        <v>53</v>
      </c>
      <c r="AH241" t="s">
        <v>54</v>
      </c>
      <c r="AI241" t="s">
        <v>55</v>
      </c>
      <c r="AJ241" t="s">
        <v>56</v>
      </c>
    </row>
    <row r="242" spans="1:36" x14ac:dyDescent="0.2">
      <c r="A242" t="s">
        <v>35</v>
      </c>
      <c r="B242" t="s">
        <v>291</v>
      </c>
      <c r="C242">
        <v>3</v>
      </c>
      <c r="D242" t="s">
        <v>400</v>
      </c>
      <c r="E242" t="s">
        <v>68</v>
      </c>
      <c r="F242">
        <v>1.36</v>
      </c>
      <c r="G242" t="s">
        <v>702</v>
      </c>
      <c r="H242" t="s">
        <v>740</v>
      </c>
      <c r="I242" t="s">
        <v>704</v>
      </c>
      <c r="J242" t="s">
        <v>760</v>
      </c>
      <c r="K242">
        <v>47</v>
      </c>
      <c r="L242" t="s">
        <v>58</v>
      </c>
      <c r="M242" t="s">
        <v>44</v>
      </c>
      <c r="N242" t="s">
        <v>45</v>
      </c>
      <c r="O242" t="s">
        <v>59</v>
      </c>
      <c r="P242">
        <v>0</v>
      </c>
      <c r="Q242">
        <v>0</v>
      </c>
      <c r="R242">
        <v>0</v>
      </c>
      <c r="S242">
        <v>1.4999999999999999E-2</v>
      </c>
      <c r="T242">
        <v>1.048</v>
      </c>
      <c r="U242">
        <v>0.54</v>
      </c>
      <c r="V242">
        <v>1.657</v>
      </c>
      <c r="W242" t="s">
        <v>48</v>
      </c>
      <c r="X242" t="s">
        <v>761</v>
      </c>
      <c r="Y242" t="s">
        <v>48</v>
      </c>
      <c r="Z242">
        <v>0.8</v>
      </c>
      <c r="AA242" t="s">
        <v>173</v>
      </c>
      <c r="AB242" t="s">
        <v>51</v>
      </c>
      <c r="AC242" t="s">
        <v>52</v>
      </c>
      <c r="AD242">
        <v>0</v>
      </c>
      <c r="AE242" t="s">
        <v>52</v>
      </c>
      <c r="AF242">
        <v>0</v>
      </c>
      <c r="AG242" t="s">
        <v>53</v>
      </c>
      <c r="AH242" t="s">
        <v>54</v>
      </c>
      <c r="AI242" t="s">
        <v>55</v>
      </c>
      <c r="AJ242" t="s">
        <v>56</v>
      </c>
    </row>
    <row r="243" spans="1:36" x14ac:dyDescent="0.2">
      <c r="A243" t="s">
        <v>35</v>
      </c>
      <c r="B243" t="s">
        <v>291</v>
      </c>
      <c r="C243">
        <v>3</v>
      </c>
      <c r="D243" t="s">
        <v>400</v>
      </c>
      <c r="E243" t="s">
        <v>68</v>
      </c>
      <c r="F243">
        <v>1.36</v>
      </c>
      <c r="G243" t="s">
        <v>702</v>
      </c>
      <c r="H243" t="s">
        <v>740</v>
      </c>
      <c r="I243" t="s">
        <v>704</v>
      </c>
      <c r="J243" t="s">
        <v>762</v>
      </c>
      <c r="K243">
        <v>24</v>
      </c>
      <c r="L243" t="s">
        <v>103</v>
      </c>
      <c r="M243" t="s">
        <v>44</v>
      </c>
      <c r="N243" t="s">
        <v>45</v>
      </c>
      <c r="O243" t="s">
        <v>59</v>
      </c>
      <c r="P243">
        <v>0</v>
      </c>
      <c r="Q243">
        <v>0</v>
      </c>
      <c r="R243">
        <v>0</v>
      </c>
      <c r="S243">
        <v>2.5099999999999998E-4</v>
      </c>
      <c r="T243">
        <v>1.8819999999999999</v>
      </c>
      <c r="U243">
        <v>0.55400000000000005</v>
      </c>
      <c r="V243">
        <v>2.8860000000000001</v>
      </c>
      <c r="W243" t="s">
        <v>48</v>
      </c>
      <c r="X243" t="s">
        <v>763</v>
      </c>
      <c r="Y243" t="s">
        <v>48</v>
      </c>
      <c r="Z243">
        <v>1</v>
      </c>
      <c r="AA243" t="s">
        <v>466</v>
      </c>
      <c r="AB243" t="s">
        <v>306</v>
      </c>
      <c r="AC243" t="s">
        <v>52</v>
      </c>
      <c r="AD243">
        <v>0</v>
      </c>
      <c r="AE243" t="s">
        <v>52</v>
      </c>
      <c r="AF243">
        <v>0</v>
      </c>
      <c r="AG243" t="s">
        <v>75</v>
      </c>
      <c r="AH243" t="s">
        <v>93</v>
      </c>
      <c r="AI243" t="s">
        <v>55</v>
      </c>
      <c r="AJ243" t="s">
        <v>56</v>
      </c>
    </row>
    <row r="244" spans="1:36" x14ac:dyDescent="0.2">
      <c r="A244" t="s">
        <v>35</v>
      </c>
      <c r="B244" t="s">
        <v>291</v>
      </c>
      <c r="C244">
        <v>3</v>
      </c>
      <c r="D244" t="s">
        <v>400</v>
      </c>
      <c r="E244" t="s">
        <v>68</v>
      </c>
      <c r="F244">
        <v>1.36</v>
      </c>
      <c r="G244" t="s">
        <v>702</v>
      </c>
      <c r="H244" t="s">
        <v>740</v>
      </c>
      <c r="I244" t="s">
        <v>704</v>
      </c>
      <c r="J244" t="s">
        <v>764</v>
      </c>
      <c r="K244">
        <v>1</v>
      </c>
      <c r="L244" t="s">
        <v>58</v>
      </c>
      <c r="M244" t="s">
        <v>44</v>
      </c>
      <c r="N244" t="s">
        <v>45</v>
      </c>
      <c r="O244" t="s">
        <v>59</v>
      </c>
      <c r="P244">
        <v>0</v>
      </c>
      <c r="Q244">
        <v>0</v>
      </c>
      <c r="R244">
        <v>0</v>
      </c>
      <c r="S244">
        <v>1.8799999999999999E-4</v>
      </c>
      <c r="T244">
        <v>1.3540000000000001</v>
      </c>
      <c r="U244">
        <v>0.16800000000000001</v>
      </c>
      <c r="V244">
        <v>1.4510000000000001</v>
      </c>
      <c r="W244" t="s">
        <v>48</v>
      </c>
      <c r="X244" t="s">
        <v>765</v>
      </c>
      <c r="Y244" t="s">
        <v>48</v>
      </c>
      <c r="Z244">
        <v>1</v>
      </c>
      <c r="AA244" t="s">
        <v>313</v>
      </c>
      <c r="AB244" t="s">
        <v>306</v>
      </c>
      <c r="AC244" t="s">
        <v>314</v>
      </c>
      <c r="AD244">
        <v>0</v>
      </c>
      <c r="AE244" t="s">
        <v>314</v>
      </c>
      <c r="AF244">
        <v>0</v>
      </c>
      <c r="AG244" t="s">
        <v>75</v>
      </c>
      <c r="AH244" t="s">
        <v>93</v>
      </c>
      <c r="AI244" t="s">
        <v>55</v>
      </c>
      <c r="AJ244" t="s">
        <v>56</v>
      </c>
    </row>
    <row r="245" spans="1:36" x14ac:dyDescent="0.2">
      <c r="A245" t="s">
        <v>35</v>
      </c>
      <c r="B245" t="s">
        <v>291</v>
      </c>
      <c r="C245">
        <v>3</v>
      </c>
      <c r="D245" t="s">
        <v>400</v>
      </c>
      <c r="E245" t="s">
        <v>68</v>
      </c>
      <c r="F245">
        <v>1.36</v>
      </c>
      <c r="G245" t="s">
        <v>702</v>
      </c>
      <c r="H245" t="s">
        <v>740</v>
      </c>
      <c r="I245" t="s">
        <v>704</v>
      </c>
      <c r="J245" t="s">
        <v>766</v>
      </c>
      <c r="K245">
        <v>30</v>
      </c>
      <c r="L245" t="s">
        <v>58</v>
      </c>
      <c r="M245" t="s">
        <v>44</v>
      </c>
      <c r="N245" t="s">
        <v>45</v>
      </c>
      <c r="O245" t="s">
        <v>59</v>
      </c>
      <c r="P245">
        <v>0</v>
      </c>
      <c r="Q245">
        <v>0</v>
      </c>
      <c r="R245">
        <v>0</v>
      </c>
      <c r="S245">
        <v>1.26E-4</v>
      </c>
      <c r="T245">
        <v>0.73499999999999999</v>
      </c>
      <c r="U245">
        <v>0.27200000000000002</v>
      </c>
      <c r="V245">
        <v>1.248</v>
      </c>
      <c r="W245" t="s">
        <v>48</v>
      </c>
      <c r="X245" t="s">
        <v>767</v>
      </c>
      <c r="Y245" t="s">
        <v>48</v>
      </c>
      <c r="Z245">
        <v>0.6</v>
      </c>
      <c r="AA245" t="s">
        <v>727</v>
      </c>
      <c r="AB245" t="s">
        <v>306</v>
      </c>
      <c r="AC245" t="s">
        <v>52</v>
      </c>
      <c r="AD245">
        <v>0</v>
      </c>
      <c r="AE245" t="s">
        <v>52</v>
      </c>
      <c r="AF245">
        <v>0</v>
      </c>
      <c r="AG245" t="s">
        <v>728</v>
      </c>
      <c r="AH245" t="s">
        <v>729</v>
      </c>
      <c r="AI245" t="s">
        <v>55</v>
      </c>
      <c r="AJ245" t="s">
        <v>84</v>
      </c>
    </row>
    <row r="246" spans="1:36" x14ac:dyDescent="0.2">
      <c r="A246" t="s">
        <v>35</v>
      </c>
      <c r="B246" t="s">
        <v>291</v>
      </c>
      <c r="C246">
        <v>3</v>
      </c>
      <c r="D246" t="s">
        <v>400</v>
      </c>
      <c r="E246" t="s">
        <v>68</v>
      </c>
      <c r="F246">
        <v>1.36</v>
      </c>
      <c r="G246" t="s">
        <v>702</v>
      </c>
      <c r="H246" t="s">
        <v>740</v>
      </c>
      <c r="I246" t="s">
        <v>704</v>
      </c>
      <c r="J246" t="s">
        <v>768</v>
      </c>
      <c r="K246">
        <v>40</v>
      </c>
      <c r="L246" t="s">
        <v>62</v>
      </c>
      <c r="M246" t="s">
        <v>44</v>
      </c>
      <c r="N246" t="s">
        <v>45</v>
      </c>
      <c r="O246" t="s">
        <v>63</v>
      </c>
      <c r="P246">
        <v>0</v>
      </c>
      <c r="Q246">
        <v>0</v>
      </c>
      <c r="R246">
        <v>0</v>
      </c>
      <c r="S246">
        <v>3.1399999999999999E-4</v>
      </c>
      <c r="T246">
        <v>1.806</v>
      </c>
      <c r="U246">
        <v>0.88600000000000001</v>
      </c>
      <c r="V246">
        <v>3.6389999999999998</v>
      </c>
      <c r="W246" t="s">
        <v>48</v>
      </c>
      <c r="X246" t="s">
        <v>769</v>
      </c>
      <c r="Y246" t="s">
        <v>48</v>
      </c>
      <c r="Z246">
        <v>0.8</v>
      </c>
      <c r="AA246" t="s">
        <v>456</v>
      </c>
      <c r="AB246" t="s">
        <v>306</v>
      </c>
      <c r="AC246" t="s">
        <v>314</v>
      </c>
      <c r="AD246">
        <v>0</v>
      </c>
      <c r="AE246" t="s">
        <v>314</v>
      </c>
      <c r="AF246">
        <v>0</v>
      </c>
      <c r="AG246" t="s">
        <v>53</v>
      </c>
      <c r="AH246" t="s">
        <v>54</v>
      </c>
      <c r="AI246" t="s">
        <v>55</v>
      </c>
      <c r="AJ246" t="s">
        <v>56</v>
      </c>
    </row>
    <row r="247" spans="1:36" x14ac:dyDescent="0.2">
      <c r="A247" t="s">
        <v>35</v>
      </c>
      <c r="B247" t="s">
        <v>291</v>
      </c>
      <c r="C247">
        <v>3</v>
      </c>
      <c r="D247" t="s">
        <v>400</v>
      </c>
      <c r="E247" t="s">
        <v>68</v>
      </c>
      <c r="F247">
        <v>1.36</v>
      </c>
      <c r="G247" t="s">
        <v>702</v>
      </c>
      <c r="H247" t="s">
        <v>740</v>
      </c>
      <c r="I247" t="s">
        <v>704</v>
      </c>
      <c r="J247" t="s">
        <v>770</v>
      </c>
      <c r="K247">
        <v>42</v>
      </c>
      <c r="L247" t="s">
        <v>62</v>
      </c>
      <c r="M247" t="s">
        <v>44</v>
      </c>
      <c r="N247" t="s">
        <v>45</v>
      </c>
      <c r="O247" t="s">
        <v>63</v>
      </c>
      <c r="P247">
        <v>0</v>
      </c>
      <c r="Q247">
        <v>0</v>
      </c>
      <c r="R247">
        <v>0</v>
      </c>
      <c r="S247">
        <v>1.8799999999999999E-4</v>
      </c>
      <c r="T247">
        <v>1.1599999999999999</v>
      </c>
      <c r="U247">
        <v>0.52900000000000003</v>
      </c>
      <c r="V247">
        <v>1.7709999999999999</v>
      </c>
      <c r="W247" t="s">
        <v>48</v>
      </c>
      <c r="X247" t="s">
        <v>771</v>
      </c>
      <c r="Y247" t="s">
        <v>48</v>
      </c>
      <c r="Z247">
        <v>0.9</v>
      </c>
      <c r="AA247" t="s">
        <v>453</v>
      </c>
      <c r="AB247" t="s">
        <v>306</v>
      </c>
      <c r="AC247" t="s">
        <v>52</v>
      </c>
      <c r="AD247">
        <v>0</v>
      </c>
      <c r="AE247" t="s">
        <v>52</v>
      </c>
      <c r="AF247">
        <v>0</v>
      </c>
      <c r="AG247" t="s">
        <v>133</v>
      </c>
      <c r="AH247">
        <v>0</v>
      </c>
      <c r="AI247" t="s">
        <v>55</v>
      </c>
      <c r="AJ247" t="s">
        <v>56</v>
      </c>
    </row>
    <row r="248" spans="1:36" x14ac:dyDescent="0.2">
      <c r="A248" t="s">
        <v>35</v>
      </c>
      <c r="B248" t="s">
        <v>291</v>
      </c>
      <c r="C248">
        <v>3</v>
      </c>
      <c r="D248" t="s">
        <v>400</v>
      </c>
      <c r="E248" t="s">
        <v>68</v>
      </c>
      <c r="F248">
        <v>1.36</v>
      </c>
      <c r="G248" t="s">
        <v>702</v>
      </c>
      <c r="H248" t="s">
        <v>740</v>
      </c>
      <c r="I248" t="s">
        <v>704</v>
      </c>
      <c r="J248" t="s">
        <v>772</v>
      </c>
      <c r="K248">
        <v>10</v>
      </c>
      <c r="L248" t="s">
        <v>58</v>
      </c>
      <c r="M248" t="s">
        <v>44</v>
      </c>
      <c r="N248" t="s">
        <v>45</v>
      </c>
      <c r="O248" t="s">
        <v>59</v>
      </c>
      <c r="P248">
        <v>0</v>
      </c>
      <c r="Q248">
        <v>0</v>
      </c>
      <c r="R248">
        <v>0</v>
      </c>
      <c r="S248">
        <v>1.26E-4</v>
      </c>
      <c r="T248">
        <v>0.57399999999999995</v>
      </c>
      <c r="U248">
        <v>0.29699999999999999</v>
      </c>
      <c r="V248">
        <v>0.92</v>
      </c>
      <c r="W248" t="s">
        <v>48</v>
      </c>
      <c r="X248" t="s">
        <v>773</v>
      </c>
      <c r="Y248" t="s">
        <v>48</v>
      </c>
      <c r="Z248">
        <v>0.9</v>
      </c>
      <c r="AA248" t="s">
        <v>492</v>
      </c>
      <c r="AB248" t="s">
        <v>306</v>
      </c>
      <c r="AC248" t="s">
        <v>52</v>
      </c>
      <c r="AD248">
        <v>0</v>
      </c>
      <c r="AE248" t="s">
        <v>52</v>
      </c>
      <c r="AF248">
        <v>0</v>
      </c>
      <c r="AG248" t="s">
        <v>493</v>
      </c>
      <c r="AH248">
        <v>0</v>
      </c>
      <c r="AI248" t="s">
        <v>55</v>
      </c>
      <c r="AJ248" t="s">
        <v>56</v>
      </c>
    </row>
    <row r="249" spans="1:36" x14ac:dyDescent="0.2">
      <c r="A249" t="s">
        <v>35</v>
      </c>
      <c r="B249" t="s">
        <v>291</v>
      </c>
      <c r="C249">
        <v>3</v>
      </c>
      <c r="D249" t="s">
        <v>400</v>
      </c>
      <c r="E249" t="s">
        <v>68</v>
      </c>
      <c r="F249">
        <v>1.36</v>
      </c>
      <c r="G249" t="s">
        <v>702</v>
      </c>
      <c r="H249" t="s">
        <v>740</v>
      </c>
      <c r="I249" t="s">
        <v>704</v>
      </c>
      <c r="J249" t="s">
        <v>774</v>
      </c>
      <c r="K249">
        <v>24</v>
      </c>
      <c r="L249" t="s">
        <v>58</v>
      </c>
      <c r="M249" t="s">
        <v>44</v>
      </c>
      <c r="N249" t="s">
        <v>45</v>
      </c>
      <c r="O249" t="s">
        <v>59</v>
      </c>
      <c r="P249">
        <v>0</v>
      </c>
      <c r="Q249">
        <v>0</v>
      </c>
      <c r="R249">
        <v>0</v>
      </c>
      <c r="S249">
        <v>3.77E-4</v>
      </c>
      <c r="T249">
        <v>0.81499999999999995</v>
      </c>
      <c r="U249">
        <v>0.495</v>
      </c>
      <c r="V249">
        <v>4.4119999999999999</v>
      </c>
      <c r="W249" t="s">
        <v>48</v>
      </c>
      <c r="X249" t="s">
        <v>775</v>
      </c>
      <c r="Y249" t="s">
        <v>48</v>
      </c>
      <c r="Z249">
        <v>0.9</v>
      </c>
      <c r="AA249" t="s">
        <v>453</v>
      </c>
      <c r="AB249" t="s">
        <v>306</v>
      </c>
      <c r="AC249" t="s">
        <v>52</v>
      </c>
      <c r="AD249">
        <v>0</v>
      </c>
      <c r="AE249" t="s">
        <v>52</v>
      </c>
      <c r="AF249">
        <v>0</v>
      </c>
      <c r="AG249" t="s">
        <v>133</v>
      </c>
      <c r="AH249">
        <v>0</v>
      </c>
      <c r="AI249" t="s">
        <v>55</v>
      </c>
      <c r="AJ249" t="s">
        <v>56</v>
      </c>
    </row>
    <row r="250" spans="1:36" x14ac:dyDescent="0.2">
      <c r="A250" t="s">
        <v>35</v>
      </c>
      <c r="B250" t="s">
        <v>291</v>
      </c>
      <c r="C250">
        <v>3</v>
      </c>
      <c r="D250" t="s">
        <v>400</v>
      </c>
      <c r="E250" t="s">
        <v>68</v>
      </c>
      <c r="F250">
        <v>1.36</v>
      </c>
      <c r="G250" t="s">
        <v>702</v>
      </c>
      <c r="H250" t="s">
        <v>740</v>
      </c>
      <c r="I250" t="s">
        <v>704</v>
      </c>
      <c r="J250" t="s">
        <v>776</v>
      </c>
      <c r="K250">
        <v>40</v>
      </c>
      <c r="L250" t="s">
        <v>58</v>
      </c>
      <c r="M250" t="s">
        <v>44</v>
      </c>
      <c r="N250" t="s">
        <v>45</v>
      </c>
      <c r="O250" t="s">
        <v>59</v>
      </c>
      <c r="P250">
        <v>0</v>
      </c>
      <c r="Q250">
        <v>0</v>
      </c>
      <c r="R250">
        <v>0</v>
      </c>
      <c r="S250">
        <v>2.5099999999999998E-4</v>
      </c>
      <c r="T250">
        <v>1.7649999999999999</v>
      </c>
      <c r="U250">
        <v>0.72399999999999998</v>
      </c>
      <c r="V250">
        <v>2.63</v>
      </c>
      <c r="W250" t="s">
        <v>48</v>
      </c>
      <c r="X250" t="s">
        <v>777</v>
      </c>
      <c r="Y250" t="s">
        <v>48</v>
      </c>
      <c r="Z250">
        <v>0.9</v>
      </c>
      <c r="AA250" t="s">
        <v>453</v>
      </c>
      <c r="AB250" t="s">
        <v>306</v>
      </c>
      <c r="AC250" t="s">
        <v>314</v>
      </c>
      <c r="AD250">
        <v>0</v>
      </c>
      <c r="AE250" t="s">
        <v>314</v>
      </c>
      <c r="AF250">
        <v>0</v>
      </c>
      <c r="AG250" t="s">
        <v>133</v>
      </c>
      <c r="AH250">
        <v>0</v>
      </c>
      <c r="AI250" t="s">
        <v>55</v>
      </c>
      <c r="AJ250" t="s">
        <v>56</v>
      </c>
    </row>
    <row r="251" spans="1:36" x14ac:dyDescent="0.2">
      <c r="A251" t="s">
        <v>35</v>
      </c>
      <c r="B251" t="s">
        <v>291</v>
      </c>
      <c r="C251">
        <v>3</v>
      </c>
      <c r="D251" t="s">
        <v>400</v>
      </c>
      <c r="E251" t="s">
        <v>68</v>
      </c>
      <c r="F251">
        <v>1.36</v>
      </c>
      <c r="G251" t="s">
        <v>702</v>
      </c>
      <c r="H251" t="s">
        <v>740</v>
      </c>
      <c r="I251" t="s">
        <v>704</v>
      </c>
      <c r="J251" t="s">
        <v>778</v>
      </c>
      <c r="K251">
        <v>30</v>
      </c>
      <c r="L251" t="s">
        <v>245</v>
      </c>
      <c r="M251" t="s">
        <v>44</v>
      </c>
      <c r="N251" t="s">
        <v>45</v>
      </c>
      <c r="O251" t="s">
        <v>246</v>
      </c>
      <c r="P251">
        <v>0</v>
      </c>
      <c r="Q251">
        <v>0</v>
      </c>
      <c r="R251">
        <v>0</v>
      </c>
      <c r="S251">
        <v>2.5099999999999998E-4</v>
      </c>
      <c r="T251">
        <v>2.2930000000000001</v>
      </c>
      <c r="U251">
        <v>0.72599999999999998</v>
      </c>
      <c r="V251">
        <v>3.1080000000000001</v>
      </c>
      <c r="W251" t="s">
        <v>48</v>
      </c>
      <c r="X251" t="s">
        <v>779</v>
      </c>
      <c r="Y251" t="s">
        <v>48</v>
      </c>
      <c r="Z251">
        <v>0.9</v>
      </c>
      <c r="AA251" t="s">
        <v>453</v>
      </c>
      <c r="AB251" t="s">
        <v>306</v>
      </c>
      <c r="AC251" t="s">
        <v>52</v>
      </c>
      <c r="AD251">
        <v>0</v>
      </c>
      <c r="AE251" t="s">
        <v>52</v>
      </c>
      <c r="AF251">
        <v>0</v>
      </c>
      <c r="AG251" t="s">
        <v>133</v>
      </c>
      <c r="AH251">
        <v>0</v>
      </c>
      <c r="AI251" t="s">
        <v>55</v>
      </c>
      <c r="AJ251" t="s">
        <v>56</v>
      </c>
    </row>
    <row r="252" spans="1:36" x14ac:dyDescent="0.2">
      <c r="A252" t="s">
        <v>35</v>
      </c>
      <c r="B252" t="s">
        <v>291</v>
      </c>
      <c r="C252">
        <v>3</v>
      </c>
      <c r="D252" t="s">
        <v>400</v>
      </c>
      <c r="E252" t="s">
        <v>68</v>
      </c>
      <c r="F252">
        <v>1.36</v>
      </c>
      <c r="G252" t="s">
        <v>702</v>
      </c>
      <c r="H252" t="s">
        <v>740</v>
      </c>
      <c r="I252" t="s">
        <v>704</v>
      </c>
      <c r="J252" t="s">
        <v>780</v>
      </c>
      <c r="K252">
        <v>34</v>
      </c>
      <c r="L252" t="s">
        <v>245</v>
      </c>
      <c r="M252" t="s">
        <v>44</v>
      </c>
      <c r="N252" t="s">
        <v>45</v>
      </c>
      <c r="O252" t="s">
        <v>246</v>
      </c>
      <c r="P252">
        <v>0</v>
      </c>
      <c r="Q252">
        <v>0</v>
      </c>
      <c r="R252">
        <v>0</v>
      </c>
      <c r="S252">
        <v>5.6499999999999996E-4</v>
      </c>
      <c r="T252">
        <v>5.1059999999999999</v>
      </c>
      <c r="U252">
        <v>2.0779999999999998</v>
      </c>
      <c r="V252">
        <v>7.7949999999999999</v>
      </c>
      <c r="W252" t="s">
        <v>48</v>
      </c>
      <c r="X252" t="s">
        <v>781</v>
      </c>
      <c r="Y252" t="s">
        <v>48</v>
      </c>
      <c r="Z252">
        <v>0.9</v>
      </c>
      <c r="AA252" t="s">
        <v>456</v>
      </c>
      <c r="AB252" t="s">
        <v>306</v>
      </c>
      <c r="AC252" t="s">
        <v>314</v>
      </c>
      <c r="AD252">
        <v>0</v>
      </c>
      <c r="AE252" t="s">
        <v>314</v>
      </c>
      <c r="AF252">
        <v>0</v>
      </c>
      <c r="AG252" t="s">
        <v>53</v>
      </c>
      <c r="AH252" t="s">
        <v>54</v>
      </c>
      <c r="AI252" t="s">
        <v>55</v>
      </c>
      <c r="AJ252" t="s">
        <v>56</v>
      </c>
    </row>
    <row r="253" spans="1:36" x14ac:dyDescent="0.2">
      <c r="A253" t="s">
        <v>35</v>
      </c>
      <c r="B253" t="s">
        <v>291</v>
      </c>
      <c r="C253">
        <v>3</v>
      </c>
      <c r="D253" t="s">
        <v>400</v>
      </c>
      <c r="E253" t="s">
        <v>68</v>
      </c>
      <c r="F253">
        <v>1.36</v>
      </c>
      <c r="G253" t="s">
        <v>702</v>
      </c>
      <c r="H253" t="s">
        <v>740</v>
      </c>
      <c r="I253" t="s">
        <v>704</v>
      </c>
      <c r="J253" t="s">
        <v>782</v>
      </c>
      <c r="K253">
        <v>38</v>
      </c>
      <c r="L253" t="s">
        <v>245</v>
      </c>
      <c r="M253" t="s">
        <v>44</v>
      </c>
      <c r="N253" t="s">
        <v>45</v>
      </c>
      <c r="O253" t="s">
        <v>246</v>
      </c>
      <c r="P253">
        <v>0</v>
      </c>
      <c r="Q253">
        <v>0</v>
      </c>
      <c r="R253">
        <v>0</v>
      </c>
      <c r="S253">
        <v>3.1399999999999999E-4</v>
      </c>
      <c r="T253">
        <v>1.992</v>
      </c>
      <c r="U253">
        <v>1.153</v>
      </c>
      <c r="V253">
        <v>3.5920000000000001</v>
      </c>
      <c r="W253" t="s">
        <v>48</v>
      </c>
      <c r="X253" t="s">
        <v>783</v>
      </c>
      <c r="Y253" t="s">
        <v>48</v>
      </c>
      <c r="Z253">
        <v>0.7</v>
      </c>
      <c r="AA253" t="s">
        <v>319</v>
      </c>
      <c r="AB253" t="s">
        <v>306</v>
      </c>
      <c r="AC253" t="s">
        <v>52</v>
      </c>
      <c r="AD253">
        <v>0</v>
      </c>
      <c r="AE253" t="s">
        <v>52</v>
      </c>
      <c r="AF253">
        <v>0</v>
      </c>
      <c r="AG253" t="s">
        <v>320</v>
      </c>
      <c r="AH253">
        <v>0</v>
      </c>
      <c r="AI253" t="s">
        <v>55</v>
      </c>
      <c r="AJ253" t="s">
        <v>56</v>
      </c>
    </row>
    <row r="254" spans="1:36" x14ac:dyDescent="0.2">
      <c r="A254" t="s">
        <v>35</v>
      </c>
      <c r="B254" t="s">
        <v>291</v>
      </c>
      <c r="C254">
        <v>3</v>
      </c>
      <c r="D254" t="s">
        <v>400</v>
      </c>
      <c r="E254" t="s">
        <v>68</v>
      </c>
      <c r="F254">
        <v>1.36</v>
      </c>
      <c r="G254" t="s">
        <v>702</v>
      </c>
      <c r="H254" t="s">
        <v>740</v>
      </c>
      <c r="I254" t="s">
        <v>704</v>
      </c>
      <c r="J254" t="s">
        <v>784</v>
      </c>
      <c r="K254">
        <v>28</v>
      </c>
      <c r="L254" t="s">
        <v>58</v>
      </c>
      <c r="M254" t="s">
        <v>44</v>
      </c>
      <c r="N254" t="s">
        <v>45</v>
      </c>
      <c r="O254" t="s">
        <v>59</v>
      </c>
      <c r="P254">
        <v>0</v>
      </c>
      <c r="Q254">
        <v>0</v>
      </c>
      <c r="R254">
        <v>0</v>
      </c>
      <c r="S254">
        <v>2.5099999999999998E-4</v>
      </c>
      <c r="T254">
        <v>1.7030000000000001</v>
      </c>
      <c r="U254">
        <v>0.442</v>
      </c>
      <c r="V254">
        <v>2.4249999999999998</v>
      </c>
      <c r="W254" t="s">
        <v>48</v>
      </c>
      <c r="X254" t="s">
        <v>785</v>
      </c>
      <c r="Y254" t="s">
        <v>48</v>
      </c>
      <c r="Z254">
        <v>0.9</v>
      </c>
      <c r="AA254" t="s">
        <v>456</v>
      </c>
      <c r="AB254" t="s">
        <v>306</v>
      </c>
      <c r="AC254" t="s">
        <v>314</v>
      </c>
      <c r="AD254">
        <v>0</v>
      </c>
      <c r="AE254" t="s">
        <v>314</v>
      </c>
      <c r="AF254">
        <v>0</v>
      </c>
      <c r="AG254" t="s">
        <v>53</v>
      </c>
      <c r="AH254" t="s">
        <v>54</v>
      </c>
      <c r="AI254" t="s">
        <v>55</v>
      </c>
      <c r="AJ254" t="s">
        <v>56</v>
      </c>
    </row>
    <row r="255" spans="1:36" x14ac:dyDescent="0.2">
      <c r="A255" t="s">
        <v>35</v>
      </c>
      <c r="B255" t="s">
        <v>291</v>
      </c>
      <c r="C255">
        <v>3</v>
      </c>
      <c r="D255" t="s">
        <v>400</v>
      </c>
      <c r="E255" t="s">
        <v>68</v>
      </c>
      <c r="F255">
        <v>1.36</v>
      </c>
      <c r="G255" t="s">
        <v>702</v>
      </c>
      <c r="H255" t="s">
        <v>740</v>
      </c>
      <c r="I255" t="s">
        <v>704</v>
      </c>
      <c r="J255" t="s">
        <v>786</v>
      </c>
      <c r="K255">
        <v>1</v>
      </c>
      <c r="L255" t="s">
        <v>58</v>
      </c>
      <c r="M255" t="s">
        <v>44</v>
      </c>
      <c r="N255" t="s">
        <v>45</v>
      </c>
      <c r="O255" t="s">
        <v>59</v>
      </c>
      <c r="P255">
        <v>0</v>
      </c>
      <c r="Q255">
        <v>0</v>
      </c>
      <c r="R255">
        <v>0</v>
      </c>
      <c r="S255">
        <v>3.77E-4</v>
      </c>
      <c r="T255">
        <v>2.8730000000000002</v>
      </c>
      <c r="U255">
        <v>0.94799999999999995</v>
      </c>
      <c r="V255">
        <v>4.7460000000000004</v>
      </c>
      <c r="W255" t="s">
        <v>48</v>
      </c>
      <c r="X255" t="s">
        <v>787</v>
      </c>
      <c r="Y255" t="s">
        <v>48</v>
      </c>
      <c r="Z255">
        <v>0.9</v>
      </c>
      <c r="AA255" t="s">
        <v>453</v>
      </c>
      <c r="AB255" t="s">
        <v>306</v>
      </c>
      <c r="AC255" t="s">
        <v>52</v>
      </c>
      <c r="AD255">
        <v>0</v>
      </c>
      <c r="AE255" t="s">
        <v>52</v>
      </c>
      <c r="AF255">
        <v>0</v>
      </c>
      <c r="AG255" t="s">
        <v>133</v>
      </c>
      <c r="AH255">
        <v>0</v>
      </c>
      <c r="AI255" t="s">
        <v>55</v>
      </c>
      <c r="AJ255" t="s">
        <v>56</v>
      </c>
    </row>
    <row r="256" spans="1:36" x14ac:dyDescent="0.2">
      <c r="A256" t="s">
        <v>35</v>
      </c>
      <c r="B256" t="s">
        <v>291</v>
      </c>
      <c r="C256">
        <v>3</v>
      </c>
      <c r="D256" t="s">
        <v>400</v>
      </c>
      <c r="E256" t="s">
        <v>68</v>
      </c>
      <c r="F256">
        <v>1.36</v>
      </c>
      <c r="G256" t="s">
        <v>702</v>
      </c>
      <c r="H256" t="s">
        <v>740</v>
      </c>
      <c r="I256" t="s">
        <v>704</v>
      </c>
      <c r="J256" t="s">
        <v>788</v>
      </c>
      <c r="K256">
        <v>26</v>
      </c>
      <c r="L256" t="s">
        <v>151</v>
      </c>
      <c r="M256" t="s">
        <v>44</v>
      </c>
      <c r="N256" t="s">
        <v>45</v>
      </c>
      <c r="O256" t="s">
        <v>59</v>
      </c>
      <c r="P256">
        <v>0</v>
      </c>
      <c r="Q256">
        <v>0</v>
      </c>
      <c r="R256">
        <v>0</v>
      </c>
      <c r="S256">
        <v>2.5099999999999998E-4</v>
      </c>
      <c r="T256">
        <v>2.4089999999999998</v>
      </c>
      <c r="U256">
        <v>0.33800000000000002</v>
      </c>
      <c r="V256">
        <v>2.6640000000000001</v>
      </c>
      <c r="W256" t="s">
        <v>48</v>
      </c>
      <c r="X256" t="s">
        <v>789</v>
      </c>
      <c r="Y256" t="s">
        <v>48</v>
      </c>
      <c r="Z256">
        <v>0.8</v>
      </c>
      <c r="AA256" t="s">
        <v>790</v>
      </c>
      <c r="AB256" t="s">
        <v>306</v>
      </c>
      <c r="AC256" t="s">
        <v>52</v>
      </c>
      <c r="AD256">
        <v>0</v>
      </c>
      <c r="AE256" t="s">
        <v>52</v>
      </c>
      <c r="AF256">
        <v>0</v>
      </c>
      <c r="AG256" t="s">
        <v>434</v>
      </c>
      <c r="AH256" t="s">
        <v>791</v>
      </c>
      <c r="AI256" t="s">
        <v>55</v>
      </c>
      <c r="AJ256" t="s">
        <v>56</v>
      </c>
    </row>
    <row r="257" spans="1:36" x14ac:dyDescent="0.2">
      <c r="A257" t="s">
        <v>35</v>
      </c>
      <c r="B257" t="s">
        <v>291</v>
      </c>
      <c r="C257">
        <v>3</v>
      </c>
      <c r="D257" t="s">
        <v>400</v>
      </c>
      <c r="E257" t="s">
        <v>68</v>
      </c>
      <c r="F257">
        <v>1.36</v>
      </c>
      <c r="G257" t="s">
        <v>702</v>
      </c>
      <c r="H257" t="s">
        <v>740</v>
      </c>
      <c r="I257" t="s">
        <v>704</v>
      </c>
      <c r="J257" t="s">
        <v>792</v>
      </c>
      <c r="K257">
        <v>22</v>
      </c>
      <c r="L257" t="s">
        <v>62</v>
      </c>
      <c r="M257" t="s">
        <v>44</v>
      </c>
      <c r="N257" t="s">
        <v>45</v>
      </c>
      <c r="O257" t="s">
        <v>63</v>
      </c>
      <c r="P257">
        <v>0</v>
      </c>
      <c r="Q257">
        <v>0</v>
      </c>
      <c r="R257">
        <v>0</v>
      </c>
      <c r="S257">
        <v>1.8799999999999999E-4</v>
      </c>
      <c r="T257">
        <v>1.488</v>
      </c>
      <c r="U257">
        <v>0.44</v>
      </c>
      <c r="V257">
        <v>2.1139999999999999</v>
      </c>
      <c r="W257" t="s">
        <v>48</v>
      </c>
      <c r="X257" t="s">
        <v>793</v>
      </c>
      <c r="Y257" t="s">
        <v>48</v>
      </c>
      <c r="Z257">
        <v>0.8</v>
      </c>
      <c r="AA257" t="s">
        <v>453</v>
      </c>
      <c r="AB257" t="s">
        <v>306</v>
      </c>
      <c r="AC257" t="s">
        <v>52</v>
      </c>
      <c r="AD257">
        <v>0</v>
      </c>
      <c r="AE257" t="s">
        <v>52</v>
      </c>
      <c r="AF257">
        <v>0</v>
      </c>
      <c r="AG257" t="s">
        <v>133</v>
      </c>
      <c r="AH257">
        <v>0</v>
      </c>
      <c r="AI257" t="s">
        <v>55</v>
      </c>
      <c r="AJ257" t="s">
        <v>56</v>
      </c>
    </row>
    <row r="258" spans="1:36" x14ac:dyDescent="0.2">
      <c r="A258" t="s">
        <v>35</v>
      </c>
      <c r="B258" t="s">
        <v>291</v>
      </c>
      <c r="C258">
        <v>3</v>
      </c>
      <c r="D258" t="s">
        <v>400</v>
      </c>
      <c r="E258" t="s">
        <v>68</v>
      </c>
      <c r="F258">
        <v>1.36</v>
      </c>
      <c r="G258" t="s">
        <v>702</v>
      </c>
      <c r="H258" t="s">
        <v>740</v>
      </c>
      <c r="I258" t="s">
        <v>704</v>
      </c>
      <c r="J258" t="s">
        <v>794</v>
      </c>
      <c r="K258">
        <v>32</v>
      </c>
      <c r="L258" t="s">
        <v>62</v>
      </c>
      <c r="M258" t="s">
        <v>44</v>
      </c>
      <c r="N258" t="s">
        <v>45</v>
      </c>
      <c r="O258" t="s">
        <v>63</v>
      </c>
      <c r="P258">
        <v>0</v>
      </c>
      <c r="Q258">
        <v>0</v>
      </c>
      <c r="R258">
        <v>0</v>
      </c>
      <c r="S258">
        <v>4.4000000000000002E-4</v>
      </c>
      <c r="T258">
        <v>1.778</v>
      </c>
      <c r="U258">
        <v>1.0840000000000001</v>
      </c>
      <c r="V258">
        <v>5.3780000000000001</v>
      </c>
      <c r="W258" t="s">
        <v>48</v>
      </c>
      <c r="X258" t="s">
        <v>795</v>
      </c>
      <c r="Y258" t="s">
        <v>48</v>
      </c>
      <c r="Z258">
        <v>0.8</v>
      </c>
      <c r="AA258" t="s">
        <v>319</v>
      </c>
      <c r="AB258" t="s">
        <v>306</v>
      </c>
      <c r="AC258" t="s">
        <v>52</v>
      </c>
      <c r="AD258">
        <v>0</v>
      </c>
      <c r="AE258" t="s">
        <v>52</v>
      </c>
      <c r="AF258">
        <v>0</v>
      </c>
      <c r="AG258" t="s">
        <v>320</v>
      </c>
      <c r="AH258">
        <v>0</v>
      </c>
      <c r="AI258" t="s">
        <v>55</v>
      </c>
      <c r="AJ258" t="s">
        <v>56</v>
      </c>
    </row>
    <row r="259" spans="1:36" x14ac:dyDescent="0.2">
      <c r="A259" t="s">
        <v>35</v>
      </c>
      <c r="B259" t="s">
        <v>291</v>
      </c>
      <c r="C259">
        <v>3</v>
      </c>
      <c r="D259" t="s">
        <v>400</v>
      </c>
      <c r="E259" t="s">
        <v>68</v>
      </c>
      <c r="F259">
        <v>1.36</v>
      </c>
      <c r="G259" t="s">
        <v>702</v>
      </c>
      <c r="H259" t="s">
        <v>740</v>
      </c>
      <c r="I259" t="s">
        <v>704</v>
      </c>
      <c r="J259" t="s">
        <v>796</v>
      </c>
      <c r="K259">
        <v>39</v>
      </c>
      <c r="L259" t="s">
        <v>58</v>
      </c>
      <c r="M259" t="s">
        <v>44</v>
      </c>
      <c r="N259" t="s">
        <v>45</v>
      </c>
      <c r="O259" t="s">
        <v>59</v>
      </c>
      <c r="P259">
        <v>0</v>
      </c>
      <c r="Q259">
        <v>0</v>
      </c>
      <c r="R259">
        <v>0</v>
      </c>
      <c r="S259">
        <v>2.5099999999999998E-4</v>
      </c>
      <c r="T259">
        <v>1.9710000000000001</v>
      </c>
      <c r="U259">
        <v>0.41399999999999998</v>
      </c>
      <c r="V259">
        <v>2.4510000000000001</v>
      </c>
      <c r="W259" t="s">
        <v>48</v>
      </c>
      <c r="X259" t="s">
        <v>797</v>
      </c>
      <c r="Y259" t="s">
        <v>48</v>
      </c>
      <c r="Z259">
        <v>0.8</v>
      </c>
      <c r="AA259" t="s">
        <v>511</v>
      </c>
      <c r="AB259" t="s">
        <v>306</v>
      </c>
      <c r="AC259" t="s">
        <v>52</v>
      </c>
      <c r="AD259">
        <v>0</v>
      </c>
      <c r="AE259" t="s">
        <v>52</v>
      </c>
      <c r="AF259">
        <v>0</v>
      </c>
      <c r="AG259" t="s">
        <v>53</v>
      </c>
      <c r="AH259" t="s">
        <v>54</v>
      </c>
      <c r="AI259" t="s">
        <v>55</v>
      </c>
      <c r="AJ259" t="s">
        <v>56</v>
      </c>
    </row>
    <row r="260" spans="1:36" x14ac:dyDescent="0.2">
      <c r="A260" t="s">
        <v>35</v>
      </c>
      <c r="B260" t="s">
        <v>291</v>
      </c>
      <c r="C260">
        <v>3</v>
      </c>
      <c r="D260" t="s">
        <v>400</v>
      </c>
      <c r="E260" t="s">
        <v>68</v>
      </c>
      <c r="F260">
        <v>1.36</v>
      </c>
      <c r="G260" t="s">
        <v>702</v>
      </c>
      <c r="H260" t="s">
        <v>740</v>
      </c>
      <c r="I260" t="s">
        <v>704</v>
      </c>
      <c r="J260" t="s">
        <v>798</v>
      </c>
      <c r="K260">
        <v>41</v>
      </c>
      <c r="L260" t="s">
        <v>799</v>
      </c>
      <c r="M260" t="s">
        <v>44</v>
      </c>
      <c r="N260" t="s">
        <v>45</v>
      </c>
      <c r="O260" t="s">
        <v>800</v>
      </c>
      <c r="P260">
        <v>0</v>
      </c>
      <c r="Q260">
        <v>0</v>
      </c>
      <c r="R260">
        <v>0</v>
      </c>
      <c r="S260">
        <v>6.2799999999999998E-4</v>
      </c>
      <c r="T260">
        <v>5.5410000000000004</v>
      </c>
      <c r="U260">
        <v>0.95499999999999996</v>
      </c>
      <c r="V260">
        <v>8.4</v>
      </c>
      <c r="W260" t="s">
        <v>48</v>
      </c>
      <c r="X260" t="s">
        <v>801</v>
      </c>
      <c r="Y260" t="s">
        <v>48</v>
      </c>
      <c r="Z260">
        <v>0.9</v>
      </c>
      <c r="AA260" t="s">
        <v>132</v>
      </c>
      <c r="AB260" t="s">
        <v>51</v>
      </c>
      <c r="AC260" t="s">
        <v>52</v>
      </c>
      <c r="AD260">
        <v>0</v>
      </c>
      <c r="AE260" t="s">
        <v>52</v>
      </c>
      <c r="AF260">
        <v>0</v>
      </c>
      <c r="AG260" t="s">
        <v>133</v>
      </c>
      <c r="AH260">
        <v>0</v>
      </c>
      <c r="AI260" t="s">
        <v>55</v>
      </c>
      <c r="AJ260" t="s">
        <v>56</v>
      </c>
    </row>
    <row r="261" spans="1:36" x14ac:dyDescent="0.2">
      <c r="A261" t="s">
        <v>35</v>
      </c>
      <c r="B261" t="s">
        <v>291</v>
      </c>
      <c r="C261">
        <v>3</v>
      </c>
      <c r="D261" t="s">
        <v>400</v>
      </c>
      <c r="E261" t="s">
        <v>68</v>
      </c>
      <c r="F261">
        <v>1.36</v>
      </c>
      <c r="G261" t="s">
        <v>702</v>
      </c>
      <c r="H261" t="s">
        <v>740</v>
      </c>
      <c r="I261" t="s">
        <v>704</v>
      </c>
      <c r="J261" t="s">
        <v>802</v>
      </c>
      <c r="K261">
        <v>4</v>
      </c>
      <c r="L261" t="s">
        <v>58</v>
      </c>
      <c r="M261" t="s">
        <v>44</v>
      </c>
      <c r="N261" t="s">
        <v>45</v>
      </c>
      <c r="O261" t="s">
        <v>59</v>
      </c>
      <c r="P261">
        <v>0</v>
      </c>
      <c r="Q261">
        <v>0</v>
      </c>
      <c r="R261">
        <v>0</v>
      </c>
      <c r="S261">
        <v>1.8799999999999999E-4</v>
      </c>
      <c r="T261">
        <v>1.77</v>
      </c>
      <c r="U261">
        <v>0.42799999999999999</v>
      </c>
      <c r="V261">
        <v>2.0030000000000001</v>
      </c>
      <c r="W261" t="s">
        <v>48</v>
      </c>
      <c r="X261" t="s">
        <v>803</v>
      </c>
      <c r="Y261" t="s">
        <v>48</v>
      </c>
      <c r="Z261">
        <v>0.8</v>
      </c>
      <c r="AA261" t="s">
        <v>535</v>
      </c>
      <c r="AB261" t="s">
        <v>306</v>
      </c>
      <c r="AC261" t="s">
        <v>52</v>
      </c>
      <c r="AD261">
        <v>0</v>
      </c>
      <c r="AE261" t="s">
        <v>52</v>
      </c>
      <c r="AF261">
        <v>0</v>
      </c>
      <c r="AG261" t="s">
        <v>133</v>
      </c>
      <c r="AH261">
        <v>0</v>
      </c>
      <c r="AI261" t="s">
        <v>55</v>
      </c>
      <c r="AJ261" t="s">
        <v>56</v>
      </c>
    </row>
    <row r="262" spans="1:36" x14ac:dyDescent="0.2">
      <c r="A262" t="s">
        <v>35</v>
      </c>
      <c r="B262" t="s">
        <v>291</v>
      </c>
      <c r="C262">
        <v>3</v>
      </c>
      <c r="D262" t="s">
        <v>400</v>
      </c>
      <c r="E262" t="s">
        <v>68</v>
      </c>
      <c r="F262">
        <v>1.36</v>
      </c>
      <c r="G262" t="s">
        <v>702</v>
      </c>
      <c r="H262" t="s">
        <v>740</v>
      </c>
      <c r="I262" t="s">
        <v>704</v>
      </c>
      <c r="J262" t="s">
        <v>804</v>
      </c>
      <c r="K262">
        <v>11</v>
      </c>
      <c r="L262" t="s">
        <v>62</v>
      </c>
      <c r="M262" t="s">
        <v>44</v>
      </c>
      <c r="N262" t="s">
        <v>45</v>
      </c>
      <c r="O262" t="s">
        <v>63</v>
      </c>
      <c r="P262">
        <v>0</v>
      </c>
      <c r="Q262">
        <v>0</v>
      </c>
      <c r="R262">
        <v>0</v>
      </c>
      <c r="S262">
        <v>3.1399999999999999E-4</v>
      </c>
      <c r="T262">
        <v>2.59</v>
      </c>
      <c r="U262">
        <v>0.78200000000000003</v>
      </c>
      <c r="V262">
        <v>3.4950000000000001</v>
      </c>
      <c r="W262" t="s">
        <v>48</v>
      </c>
      <c r="X262" t="s">
        <v>805</v>
      </c>
      <c r="Y262" t="s">
        <v>48</v>
      </c>
      <c r="Z262">
        <v>0.8</v>
      </c>
      <c r="AA262" t="s">
        <v>319</v>
      </c>
      <c r="AB262" t="s">
        <v>306</v>
      </c>
      <c r="AC262" t="s">
        <v>52</v>
      </c>
      <c r="AD262">
        <v>0</v>
      </c>
      <c r="AE262" t="s">
        <v>52</v>
      </c>
      <c r="AF262">
        <v>0</v>
      </c>
      <c r="AG262" t="s">
        <v>320</v>
      </c>
      <c r="AH262">
        <v>0</v>
      </c>
      <c r="AI262" t="s">
        <v>55</v>
      </c>
      <c r="AJ262" t="s">
        <v>56</v>
      </c>
    </row>
    <row r="263" spans="1:36" x14ac:dyDescent="0.2">
      <c r="A263" t="s">
        <v>35</v>
      </c>
      <c r="B263" t="s">
        <v>291</v>
      </c>
      <c r="C263">
        <v>3</v>
      </c>
      <c r="D263" t="s">
        <v>400</v>
      </c>
      <c r="E263" t="s">
        <v>68</v>
      </c>
      <c r="F263">
        <v>1.36</v>
      </c>
      <c r="G263" t="s">
        <v>702</v>
      </c>
      <c r="H263" t="s">
        <v>740</v>
      </c>
      <c r="I263" t="s">
        <v>704</v>
      </c>
      <c r="J263" t="s">
        <v>806</v>
      </c>
      <c r="K263">
        <v>37</v>
      </c>
      <c r="L263" t="s">
        <v>58</v>
      </c>
      <c r="M263" t="s">
        <v>44</v>
      </c>
      <c r="N263" t="s">
        <v>45</v>
      </c>
      <c r="O263" t="s">
        <v>59</v>
      </c>
      <c r="P263">
        <v>0</v>
      </c>
      <c r="Q263">
        <v>0</v>
      </c>
      <c r="R263">
        <v>0</v>
      </c>
      <c r="S263">
        <v>3.77E-4</v>
      </c>
      <c r="T263">
        <v>4.3230000000000004</v>
      </c>
      <c r="U263">
        <v>0.95399999999999996</v>
      </c>
      <c r="V263">
        <v>5.0810000000000004</v>
      </c>
      <c r="W263" t="s">
        <v>48</v>
      </c>
      <c r="X263" t="s">
        <v>807</v>
      </c>
      <c r="Y263" t="s">
        <v>48</v>
      </c>
      <c r="Z263">
        <v>0.7</v>
      </c>
      <c r="AA263" t="s">
        <v>511</v>
      </c>
      <c r="AB263" t="s">
        <v>306</v>
      </c>
      <c r="AC263" t="s">
        <v>52</v>
      </c>
      <c r="AD263">
        <v>0</v>
      </c>
      <c r="AE263" t="s">
        <v>52</v>
      </c>
      <c r="AF263">
        <v>0</v>
      </c>
      <c r="AG263" t="s">
        <v>53</v>
      </c>
      <c r="AH263" t="s">
        <v>54</v>
      </c>
      <c r="AI263" t="s">
        <v>55</v>
      </c>
      <c r="AJ263" t="s">
        <v>56</v>
      </c>
    </row>
    <row r="264" spans="1:36" x14ac:dyDescent="0.2">
      <c r="A264" t="s">
        <v>35</v>
      </c>
      <c r="B264" t="s">
        <v>291</v>
      </c>
      <c r="C264">
        <v>3</v>
      </c>
      <c r="D264" t="s">
        <v>400</v>
      </c>
      <c r="E264" t="s">
        <v>68</v>
      </c>
      <c r="F264">
        <v>1.36</v>
      </c>
      <c r="G264" t="s">
        <v>702</v>
      </c>
      <c r="H264" t="s">
        <v>740</v>
      </c>
      <c r="I264" t="s">
        <v>704</v>
      </c>
      <c r="J264" t="s">
        <v>808</v>
      </c>
      <c r="K264">
        <v>42</v>
      </c>
      <c r="L264" t="s">
        <v>62</v>
      </c>
      <c r="M264" t="s">
        <v>44</v>
      </c>
      <c r="N264" t="s">
        <v>45</v>
      </c>
      <c r="O264" t="s">
        <v>63</v>
      </c>
      <c r="P264">
        <v>0</v>
      </c>
      <c r="Q264">
        <v>0</v>
      </c>
      <c r="R264">
        <v>0</v>
      </c>
      <c r="S264">
        <v>2.5099999999999998E-4</v>
      </c>
      <c r="T264">
        <v>2.1970000000000001</v>
      </c>
      <c r="U264">
        <v>0.67900000000000005</v>
      </c>
      <c r="V264">
        <v>3.081</v>
      </c>
      <c r="W264" t="s">
        <v>48</v>
      </c>
      <c r="X264" t="s">
        <v>809</v>
      </c>
      <c r="Y264" t="s">
        <v>48</v>
      </c>
      <c r="Z264">
        <v>0.9</v>
      </c>
      <c r="AA264" t="s">
        <v>453</v>
      </c>
      <c r="AB264" t="s">
        <v>306</v>
      </c>
      <c r="AC264" t="s">
        <v>52</v>
      </c>
      <c r="AD264">
        <v>0</v>
      </c>
      <c r="AE264" t="s">
        <v>52</v>
      </c>
      <c r="AF264">
        <v>0</v>
      </c>
      <c r="AG264" t="s">
        <v>133</v>
      </c>
      <c r="AH264">
        <v>0</v>
      </c>
      <c r="AI264" t="s">
        <v>55</v>
      </c>
      <c r="AJ264" t="s">
        <v>56</v>
      </c>
    </row>
    <row r="265" spans="1:36" x14ac:dyDescent="0.2">
      <c r="A265" t="s">
        <v>35</v>
      </c>
      <c r="B265" t="s">
        <v>291</v>
      </c>
      <c r="C265">
        <v>3</v>
      </c>
      <c r="D265" t="s">
        <v>400</v>
      </c>
      <c r="E265" t="s">
        <v>68</v>
      </c>
      <c r="F265">
        <v>1.36</v>
      </c>
      <c r="G265" t="s">
        <v>702</v>
      </c>
      <c r="H265" t="s">
        <v>740</v>
      </c>
      <c r="I265" t="s">
        <v>704</v>
      </c>
      <c r="J265" t="s">
        <v>810</v>
      </c>
      <c r="K265">
        <v>20</v>
      </c>
      <c r="L265" t="s">
        <v>43</v>
      </c>
      <c r="M265" t="s">
        <v>44</v>
      </c>
      <c r="N265" t="s">
        <v>45</v>
      </c>
      <c r="O265" t="s">
        <v>46</v>
      </c>
      <c r="P265">
        <v>0</v>
      </c>
      <c r="Q265">
        <v>0</v>
      </c>
      <c r="R265">
        <v>0</v>
      </c>
      <c r="S265">
        <v>1.8799999999999999E-4</v>
      </c>
      <c r="T265">
        <v>0.90500000000000003</v>
      </c>
      <c r="U265">
        <v>0.69199999999999995</v>
      </c>
      <c r="V265">
        <v>1.976</v>
      </c>
      <c r="W265" t="s">
        <v>48</v>
      </c>
      <c r="X265" t="s">
        <v>811</v>
      </c>
      <c r="Y265" t="s">
        <v>48</v>
      </c>
      <c r="Z265">
        <v>0.8</v>
      </c>
      <c r="AA265" t="s">
        <v>511</v>
      </c>
      <c r="AB265" t="s">
        <v>306</v>
      </c>
      <c r="AC265" t="s">
        <v>52</v>
      </c>
      <c r="AD265">
        <v>0</v>
      </c>
      <c r="AE265" t="s">
        <v>52</v>
      </c>
      <c r="AF265">
        <v>0</v>
      </c>
      <c r="AG265" t="s">
        <v>53</v>
      </c>
      <c r="AH265" t="s">
        <v>54</v>
      </c>
      <c r="AI265" t="s">
        <v>55</v>
      </c>
      <c r="AJ265" t="s">
        <v>56</v>
      </c>
    </row>
    <row r="266" spans="1:36" x14ac:dyDescent="0.2">
      <c r="A266" t="s">
        <v>35</v>
      </c>
      <c r="B266" t="s">
        <v>36</v>
      </c>
      <c r="C266">
        <v>1</v>
      </c>
      <c r="D266" t="s">
        <v>37</v>
      </c>
      <c r="E266" t="s">
        <v>38</v>
      </c>
      <c r="F266">
        <v>0.193</v>
      </c>
      <c r="G266" t="s">
        <v>39</v>
      </c>
      <c r="H266" t="s">
        <v>40</v>
      </c>
      <c r="I266" t="s">
        <v>41</v>
      </c>
      <c r="J266" t="s">
        <v>812</v>
      </c>
      <c r="K266">
        <v>1</v>
      </c>
      <c r="L266" t="s">
        <v>62</v>
      </c>
      <c r="M266" t="s">
        <v>813</v>
      </c>
      <c r="N266" t="s">
        <v>814</v>
      </c>
      <c r="O266" t="s">
        <v>63</v>
      </c>
      <c r="P266">
        <v>0</v>
      </c>
      <c r="Q266">
        <v>0</v>
      </c>
      <c r="R266" t="s">
        <v>47</v>
      </c>
      <c r="S266">
        <v>0.3</v>
      </c>
      <c r="T266">
        <v>1.39</v>
      </c>
      <c r="U266">
        <v>0.65600000000000003</v>
      </c>
      <c r="V266">
        <v>0</v>
      </c>
      <c r="W266" t="s">
        <v>48</v>
      </c>
      <c r="X266" t="s">
        <v>815</v>
      </c>
      <c r="Y266" t="s">
        <v>48</v>
      </c>
      <c r="Z266">
        <v>0.8</v>
      </c>
      <c r="AA266" t="s">
        <v>816</v>
      </c>
      <c r="AB266" t="s">
        <v>817</v>
      </c>
      <c r="AC266">
        <v>0</v>
      </c>
      <c r="AD266">
        <v>0</v>
      </c>
      <c r="AE266">
        <v>0</v>
      </c>
      <c r="AF266" t="s">
        <v>113</v>
      </c>
      <c r="AG266" t="s">
        <v>75</v>
      </c>
      <c r="AH266" t="s">
        <v>76</v>
      </c>
      <c r="AI266" t="s">
        <v>55</v>
      </c>
      <c r="AJ266" t="s">
        <v>56</v>
      </c>
    </row>
    <row r="267" spans="1:36" x14ac:dyDescent="0.2">
      <c r="A267" t="s">
        <v>35</v>
      </c>
      <c r="B267" t="s">
        <v>36</v>
      </c>
      <c r="C267">
        <v>1</v>
      </c>
      <c r="D267" t="s">
        <v>37</v>
      </c>
      <c r="E267" t="s">
        <v>38</v>
      </c>
      <c r="F267">
        <v>0.193</v>
      </c>
      <c r="G267" t="s">
        <v>39</v>
      </c>
      <c r="H267" t="s">
        <v>40</v>
      </c>
      <c r="I267" t="s">
        <v>41</v>
      </c>
      <c r="J267" t="s">
        <v>818</v>
      </c>
      <c r="K267">
        <v>2</v>
      </c>
      <c r="L267" t="s">
        <v>58</v>
      </c>
      <c r="M267" t="s">
        <v>819</v>
      </c>
      <c r="N267" t="s">
        <v>814</v>
      </c>
      <c r="O267" t="s">
        <v>59</v>
      </c>
      <c r="P267">
        <v>0</v>
      </c>
      <c r="Q267">
        <v>0</v>
      </c>
      <c r="R267" t="s">
        <v>47</v>
      </c>
      <c r="S267">
        <v>0.45</v>
      </c>
      <c r="T267">
        <v>1.4179999999999999</v>
      </c>
      <c r="U267">
        <v>0.71499999999999997</v>
      </c>
      <c r="V267">
        <v>0</v>
      </c>
      <c r="W267" t="s">
        <v>48</v>
      </c>
      <c r="X267" t="s">
        <v>820</v>
      </c>
      <c r="Y267" t="s">
        <v>48</v>
      </c>
      <c r="Z267">
        <v>0.6</v>
      </c>
      <c r="AA267" t="s">
        <v>624</v>
      </c>
      <c r="AB267" t="s">
        <v>112</v>
      </c>
      <c r="AC267">
        <v>0</v>
      </c>
      <c r="AD267" t="s">
        <v>52</v>
      </c>
      <c r="AE267">
        <v>0</v>
      </c>
      <c r="AF267" t="s">
        <v>113</v>
      </c>
      <c r="AG267" t="s">
        <v>114</v>
      </c>
      <c r="AH267">
        <v>0</v>
      </c>
      <c r="AI267" t="s">
        <v>83</v>
      </c>
      <c r="AJ267" t="s">
        <v>84</v>
      </c>
    </row>
    <row r="268" spans="1:36" x14ac:dyDescent="0.2">
      <c r="A268" t="s">
        <v>35</v>
      </c>
      <c r="B268" t="s">
        <v>36</v>
      </c>
      <c r="C268">
        <v>1</v>
      </c>
      <c r="D268" t="s">
        <v>37</v>
      </c>
      <c r="E268" t="s">
        <v>38</v>
      </c>
      <c r="F268">
        <v>0.193</v>
      </c>
      <c r="G268" t="s">
        <v>39</v>
      </c>
      <c r="H268" t="s">
        <v>40</v>
      </c>
      <c r="I268" t="s">
        <v>41</v>
      </c>
      <c r="J268" t="s">
        <v>821</v>
      </c>
      <c r="K268">
        <v>10</v>
      </c>
      <c r="L268" t="s">
        <v>62</v>
      </c>
      <c r="M268" t="s">
        <v>813</v>
      </c>
      <c r="N268" t="s">
        <v>814</v>
      </c>
      <c r="O268" t="s">
        <v>63</v>
      </c>
      <c r="P268">
        <v>0</v>
      </c>
      <c r="Q268">
        <v>0</v>
      </c>
      <c r="R268" t="s">
        <v>47</v>
      </c>
      <c r="S268">
        <v>0.66200000000000003</v>
      </c>
      <c r="T268">
        <v>1.159</v>
      </c>
      <c r="U268">
        <v>0.77</v>
      </c>
      <c r="V268">
        <v>0</v>
      </c>
      <c r="W268" t="s">
        <v>48</v>
      </c>
      <c r="X268" t="s">
        <v>822</v>
      </c>
      <c r="Y268" t="s">
        <v>48</v>
      </c>
      <c r="Z268">
        <v>0.9</v>
      </c>
      <c r="AA268" t="s">
        <v>74</v>
      </c>
      <c r="AB268" t="s">
        <v>51</v>
      </c>
      <c r="AC268" t="s">
        <v>52</v>
      </c>
      <c r="AD268">
        <v>0</v>
      </c>
      <c r="AE268" t="s">
        <v>52</v>
      </c>
      <c r="AF268">
        <v>0</v>
      </c>
      <c r="AG268" t="s">
        <v>75</v>
      </c>
      <c r="AH268" t="s">
        <v>76</v>
      </c>
      <c r="AI268" t="s">
        <v>55</v>
      </c>
      <c r="AJ268" t="s">
        <v>56</v>
      </c>
    </row>
    <row r="269" spans="1:36" x14ac:dyDescent="0.2">
      <c r="A269" t="s">
        <v>35</v>
      </c>
      <c r="B269" t="s">
        <v>36</v>
      </c>
      <c r="C269">
        <v>1</v>
      </c>
      <c r="D269" t="s">
        <v>37</v>
      </c>
      <c r="E269" t="s">
        <v>38</v>
      </c>
      <c r="F269">
        <v>0.193</v>
      </c>
      <c r="G269" t="s">
        <v>39</v>
      </c>
      <c r="H269" t="s">
        <v>40</v>
      </c>
      <c r="I269" t="s">
        <v>41</v>
      </c>
      <c r="J269" t="s">
        <v>823</v>
      </c>
      <c r="K269">
        <v>11</v>
      </c>
      <c r="L269" t="s">
        <v>58</v>
      </c>
      <c r="M269" t="s">
        <v>819</v>
      </c>
      <c r="N269" t="s">
        <v>814</v>
      </c>
      <c r="O269" t="s">
        <v>59</v>
      </c>
      <c r="P269">
        <v>0</v>
      </c>
      <c r="Q269">
        <v>0</v>
      </c>
      <c r="R269" t="s">
        <v>47</v>
      </c>
      <c r="S269">
        <v>2.1720000000000002</v>
      </c>
      <c r="T269">
        <v>4.33</v>
      </c>
      <c r="U269">
        <v>2.2130000000000001</v>
      </c>
      <c r="V269">
        <v>0</v>
      </c>
      <c r="W269" t="s">
        <v>48</v>
      </c>
      <c r="X269" t="s">
        <v>824</v>
      </c>
      <c r="Y269" t="s">
        <v>48</v>
      </c>
      <c r="Z269">
        <v>0.8</v>
      </c>
      <c r="AA269" t="s">
        <v>624</v>
      </c>
      <c r="AB269" t="s">
        <v>112</v>
      </c>
      <c r="AC269">
        <v>0</v>
      </c>
      <c r="AD269" t="s">
        <v>52</v>
      </c>
      <c r="AE269">
        <v>0</v>
      </c>
      <c r="AF269" t="s">
        <v>113</v>
      </c>
      <c r="AG269" t="s">
        <v>114</v>
      </c>
      <c r="AH269">
        <v>0</v>
      </c>
      <c r="AI269" t="s">
        <v>83</v>
      </c>
      <c r="AJ269" t="s">
        <v>98</v>
      </c>
    </row>
    <row r="270" spans="1:36" x14ac:dyDescent="0.2">
      <c r="A270" t="s">
        <v>35</v>
      </c>
      <c r="B270" t="s">
        <v>36</v>
      </c>
      <c r="C270">
        <v>1</v>
      </c>
      <c r="D270" t="s">
        <v>37</v>
      </c>
      <c r="E270" t="s">
        <v>38</v>
      </c>
      <c r="F270">
        <v>0.193</v>
      </c>
      <c r="G270" t="s">
        <v>39</v>
      </c>
      <c r="H270" t="s">
        <v>40</v>
      </c>
      <c r="I270" t="s">
        <v>41</v>
      </c>
      <c r="J270" t="s">
        <v>825</v>
      </c>
      <c r="K270">
        <v>13</v>
      </c>
      <c r="L270" t="s">
        <v>655</v>
      </c>
      <c r="M270" t="s">
        <v>826</v>
      </c>
      <c r="N270" t="s">
        <v>814</v>
      </c>
      <c r="O270" t="s">
        <v>488</v>
      </c>
      <c r="P270">
        <v>0</v>
      </c>
      <c r="Q270">
        <v>0</v>
      </c>
      <c r="R270" t="s">
        <v>47</v>
      </c>
      <c r="S270">
        <v>3.1419999999999999</v>
      </c>
      <c r="T270">
        <v>2.177</v>
      </c>
      <c r="U270">
        <v>1.8680000000000001</v>
      </c>
      <c r="V270">
        <v>0</v>
      </c>
      <c r="W270" t="s">
        <v>48</v>
      </c>
      <c r="X270" t="s">
        <v>827</v>
      </c>
      <c r="Y270" t="s">
        <v>48</v>
      </c>
      <c r="Z270">
        <v>1</v>
      </c>
      <c r="AA270" t="s">
        <v>514</v>
      </c>
      <c r="AB270" t="s">
        <v>51</v>
      </c>
      <c r="AC270" t="s">
        <v>52</v>
      </c>
      <c r="AD270">
        <v>0</v>
      </c>
      <c r="AE270" t="s">
        <v>52</v>
      </c>
      <c r="AF270">
        <v>0</v>
      </c>
      <c r="AG270" t="s">
        <v>589</v>
      </c>
      <c r="AH270" t="s">
        <v>517</v>
      </c>
      <c r="AI270" t="s">
        <v>55</v>
      </c>
      <c r="AJ270" t="s">
        <v>56</v>
      </c>
    </row>
    <row r="271" spans="1:36" x14ac:dyDescent="0.2">
      <c r="A271" t="s">
        <v>35</v>
      </c>
      <c r="B271" t="s">
        <v>36</v>
      </c>
      <c r="C271">
        <v>1</v>
      </c>
      <c r="D271" t="s">
        <v>37</v>
      </c>
      <c r="E271" t="s">
        <v>38</v>
      </c>
      <c r="F271">
        <v>0.193</v>
      </c>
      <c r="G271" t="s">
        <v>39</v>
      </c>
      <c r="H271" t="s">
        <v>40</v>
      </c>
      <c r="I271" t="s">
        <v>41</v>
      </c>
      <c r="J271" t="s">
        <v>828</v>
      </c>
      <c r="K271">
        <v>14</v>
      </c>
      <c r="L271" t="s">
        <v>62</v>
      </c>
      <c r="M271" t="s">
        <v>813</v>
      </c>
      <c r="N271" t="s">
        <v>814</v>
      </c>
      <c r="O271" t="s">
        <v>63</v>
      </c>
      <c r="P271">
        <v>0</v>
      </c>
      <c r="Q271">
        <v>0</v>
      </c>
      <c r="R271" t="s">
        <v>47</v>
      </c>
      <c r="S271">
        <v>0.109</v>
      </c>
      <c r="T271">
        <v>0.47299999999999998</v>
      </c>
      <c r="U271">
        <v>0.35199999999999998</v>
      </c>
      <c r="V271">
        <v>0</v>
      </c>
      <c r="W271" t="s">
        <v>48</v>
      </c>
      <c r="X271" t="s">
        <v>829</v>
      </c>
      <c r="Y271" t="s">
        <v>48</v>
      </c>
      <c r="Z271">
        <v>0.8</v>
      </c>
      <c r="AA271" t="s">
        <v>153</v>
      </c>
      <c r="AB271" t="s">
        <v>51</v>
      </c>
      <c r="AC271" t="s">
        <v>52</v>
      </c>
      <c r="AD271">
        <v>0</v>
      </c>
      <c r="AE271" t="s">
        <v>52</v>
      </c>
      <c r="AF271">
        <v>0</v>
      </c>
      <c r="AG271" t="s">
        <v>154</v>
      </c>
      <c r="AH271" t="s">
        <v>155</v>
      </c>
      <c r="AI271" t="s">
        <v>55</v>
      </c>
      <c r="AJ271" t="s">
        <v>56</v>
      </c>
    </row>
    <row r="272" spans="1:36" x14ac:dyDescent="0.2">
      <c r="A272" t="s">
        <v>35</v>
      </c>
      <c r="B272" t="s">
        <v>36</v>
      </c>
      <c r="C272">
        <v>1</v>
      </c>
      <c r="D272" t="s">
        <v>37</v>
      </c>
      <c r="E272" t="s">
        <v>38</v>
      </c>
      <c r="F272">
        <v>0.193</v>
      </c>
      <c r="G272" t="s">
        <v>39</v>
      </c>
      <c r="H272" t="s">
        <v>40</v>
      </c>
      <c r="I272" t="s">
        <v>41</v>
      </c>
      <c r="J272" t="s">
        <v>830</v>
      </c>
      <c r="K272">
        <v>15</v>
      </c>
      <c r="L272" t="s">
        <v>58</v>
      </c>
      <c r="M272" t="s">
        <v>813</v>
      </c>
      <c r="N272" t="s">
        <v>814</v>
      </c>
      <c r="O272" t="s">
        <v>59</v>
      </c>
      <c r="P272">
        <v>0</v>
      </c>
      <c r="Q272">
        <v>0</v>
      </c>
      <c r="R272" t="s">
        <v>47</v>
      </c>
      <c r="S272">
        <v>0.34899999999999998</v>
      </c>
      <c r="T272">
        <v>0.92</v>
      </c>
      <c r="U272">
        <v>0.53200000000000003</v>
      </c>
      <c r="V272">
        <v>0</v>
      </c>
      <c r="W272" t="s">
        <v>48</v>
      </c>
      <c r="X272" t="s">
        <v>831</v>
      </c>
      <c r="Y272" t="s">
        <v>48</v>
      </c>
      <c r="Z272">
        <v>0.8</v>
      </c>
      <c r="AA272" t="s">
        <v>832</v>
      </c>
      <c r="AB272" t="s">
        <v>90</v>
      </c>
      <c r="AC272">
        <v>0</v>
      </c>
      <c r="AD272" t="s">
        <v>91</v>
      </c>
      <c r="AE272">
        <v>0</v>
      </c>
      <c r="AF272" t="s">
        <v>92</v>
      </c>
      <c r="AG272" t="s">
        <v>75</v>
      </c>
      <c r="AH272" t="s">
        <v>93</v>
      </c>
      <c r="AI272" t="s">
        <v>55</v>
      </c>
      <c r="AJ272" t="s">
        <v>56</v>
      </c>
    </row>
    <row r="273" spans="1:36" x14ac:dyDescent="0.2">
      <c r="A273" t="s">
        <v>35</v>
      </c>
      <c r="B273" t="s">
        <v>36</v>
      </c>
      <c r="C273">
        <v>1</v>
      </c>
      <c r="D273" t="s">
        <v>37</v>
      </c>
      <c r="E273" t="s">
        <v>38</v>
      </c>
      <c r="F273">
        <v>0.193</v>
      </c>
      <c r="G273" t="s">
        <v>39</v>
      </c>
      <c r="H273" t="s">
        <v>40</v>
      </c>
      <c r="I273" t="s">
        <v>41</v>
      </c>
      <c r="J273" t="s">
        <v>833</v>
      </c>
      <c r="K273">
        <v>19</v>
      </c>
      <c r="L273" t="s">
        <v>655</v>
      </c>
      <c r="M273" t="s">
        <v>826</v>
      </c>
      <c r="N273" t="s">
        <v>814</v>
      </c>
      <c r="O273" t="s">
        <v>488</v>
      </c>
      <c r="P273">
        <v>0</v>
      </c>
      <c r="Q273">
        <v>0</v>
      </c>
      <c r="R273" t="s">
        <v>47</v>
      </c>
      <c r="S273">
        <v>1.7829999999999999</v>
      </c>
      <c r="T273">
        <v>2.5539999999999998</v>
      </c>
      <c r="U273">
        <v>1.556</v>
      </c>
      <c r="V273">
        <v>0</v>
      </c>
      <c r="W273" t="s">
        <v>48</v>
      </c>
      <c r="X273" t="s">
        <v>834</v>
      </c>
      <c r="Y273" t="s">
        <v>48</v>
      </c>
      <c r="Z273">
        <v>0.9</v>
      </c>
      <c r="AA273" t="s">
        <v>835</v>
      </c>
      <c r="AB273" t="s">
        <v>608</v>
      </c>
      <c r="AC273" t="s">
        <v>515</v>
      </c>
      <c r="AD273">
        <v>0</v>
      </c>
      <c r="AE273" t="s">
        <v>515</v>
      </c>
      <c r="AF273">
        <v>0</v>
      </c>
      <c r="AG273" t="s">
        <v>589</v>
      </c>
      <c r="AH273" t="s">
        <v>517</v>
      </c>
      <c r="AI273" t="s">
        <v>55</v>
      </c>
      <c r="AJ273" t="s">
        <v>56</v>
      </c>
    </row>
    <row r="274" spans="1:36" x14ac:dyDescent="0.2">
      <c r="A274" t="s">
        <v>35</v>
      </c>
      <c r="B274" t="s">
        <v>36</v>
      </c>
      <c r="C274">
        <v>1</v>
      </c>
      <c r="D274" t="s">
        <v>37</v>
      </c>
      <c r="E274" t="s">
        <v>38</v>
      </c>
      <c r="F274">
        <v>0.193</v>
      </c>
      <c r="G274" t="s">
        <v>39</v>
      </c>
      <c r="H274" t="s">
        <v>40</v>
      </c>
      <c r="I274" t="s">
        <v>41</v>
      </c>
      <c r="J274" t="s">
        <v>836</v>
      </c>
      <c r="K274">
        <v>20</v>
      </c>
      <c r="L274" t="s">
        <v>58</v>
      </c>
      <c r="M274" t="s">
        <v>813</v>
      </c>
      <c r="N274" t="s">
        <v>814</v>
      </c>
      <c r="O274" t="s">
        <v>59</v>
      </c>
      <c r="P274">
        <v>0</v>
      </c>
      <c r="Q274">
        <v>0</v>
      </c>
      <c r="R274" t="s">
        <v>47</v>
      </c>
      <c r="S274">
        <v>0.8</v>
      </c>
      <c r="T274">
        <v>1.593</v>
      </c>
      <c r="U274">
        <v>0.92</v>
      </c>
      <c r="V274">
        <v>0</v>
      </c>
      <c r="W274" t="s">
        <v>48</v>
      </c>
      <c r="X274" t="s">
        <v>837</v>
      </c>
      <c r="Y274" t="s">
        <v>48</v>
      </c>
      <c r="Z274">
        <v>0.9</v>
      </c>
      <c r="AA274" t="s">
        <v>345</v>
      </c>
      <c r="AB274" t="s">
        <v>51</v>
      </c>
      <c r="AC274" t="s">
        <v>52</v>
      </c>
      <c r="AD274">
        <v>0</v>
      </c>
      <c r="AE274" t="s">
        <v>52</v>
      </c>
      <c r="AF274">
        <v>0</v>
      </c>
      <c r="AG274" t="s">
        <v>75</v>
      </c>
      <c r="AH274" t="s">
        <v>76</v>
      </c>
      <c r="AI274" t="s">
        <v>55</v>
      </c>
      <c r="AJ274" t="s">
        <v>56</v>
      </c>
    </row>
    <row r="275" spans="1:36" x14ac:dyDescent="0.2">
      <c r="A275" t="s">
        <v>35</v>
      </c>
      <c r="B275" t="s">
        <v>36</v>
      </c>
      <c r="C275">
        <v>1</v>
      </c>
      <c r="D275" t="s">
        <v>37</v>
      </c>
      <c r="E275" t="s">
        <v>38</v>
      </c>
      <c r="F275">
        <v>0.193</v>
      </c>
      <c r="G275" t="s">
        <v>39</v>
      </c>
      <c r="H275" t="s">
        <v>40</v>
      </c>
      <c r="I275" t="s">
        <v>41</v>
      </c>
      <c r="J275" t="s">
        <v>838</v>
      </c>
      <c r="K275">
        <v>21</v>
      </c>
      <c r="L275" t="s">
        <v>62</v>
      </c>
      <c r="M275" t="s">
        <v>813</v>
      </c>
      <c r="N275" t="s">
        <v>814</v>
      </c>
      <c r="O275" t="s">
        <v>63</v>
      </c>
      <c r="P275">
        <v>0</v>
      </c>
      <c r="Q275">
        <v>0</v>
      </c>
      <c r="R275" t="s">
        <v>47</v>
      </c>
      <c r="S275">
        <v>0.14599999999999999</v>
      </c>
      <c r="T275">
        <v>0.89400000000000002</v>
      </c>
      <c r="U275">
        <v>0.373</v>
      </c>
      <c r="V275">
        <v>0</v>
      </c>
      <c r="W275" t="s">
        <v>48</v>
      </c>
      <c r="X275" t="s">
        <v>839</v>
      </c>
      <c r="Y275" t="s">
        <v>48</v>
      </c>
      <c r="Z275">
        <v>0.8</v>
      </c>
      <c r="AA275" t="s">
        <v>153</v>
      </c>
      <c r="AB275" t="s">
        <v>51</v>
      </c>
      <c r="AC275" t="s">
        <v>52</v>
      </c>
      <c r="AD275">
        <v>0</v>
      </c>
      <c r="AE275" t="s">
        <v>52</v>
      </c>
      <c r="AF275">
        <v>0</v>
      </c>
      <c r="AG275" t="s">
        <v>154</v>
      </c>
      <c r="AH275" t="s">
        <v>155</v>
      </c>
      <c r="AI275" t="s">
        <v>55</v>
      </c>
      <c r="AJ275" t="s">
        <v>56</v>
      </c>
    </row>
    <row r="276" spans="1:36" x14ac:dyDescent="0.2">
      <c r="A276" t="s">
        <v>35</v>
      </c>
      <c r="B276" t="s">
        <v>36</v>
      </c>
      <c r="C276">
        <v>1</v>
      </c>
      <c r="D276" t="s">
        <v>37</v>
      </c>
      <c r="E276" t="s">
        <v>38</v>
      </c>
      <c r="F276">
        <v>0.193</v>
      </c>
      <c r="G276" t="s">
        <v>39</v>
      </c>
      <c r="H276" t="s">
        <v>40</v>
      </c>
      <c r="I276" t="s">
        <v>41</v>
      </c>
      <c r="J276" t="s">
        <v>840</v>
      </c>
      <c r="K276">
        <v>23</v>
      </c>
      <c r="L276" t="s">
        <v>655</v>
      </c>
      <c r="M276" t="s">
        <v>826</v>
      </c>
      <c r="N276" t="s">
        <v>814</v>
      </c>
      <c r="O276" t="s">
        <v>488</v>
      </c>
      <c r="P276">
        <v>0</v>
      </c>
      <c r="Q276">
        <v>0</v>
      </c>
      <c r="R276" t="s">
        <v>47</v>
      </c>
      <c r="S276">
        <v>4.9640000000000004</v>
      </c>
      <c r="T276">
        <v>3.62</v>
      </c>
      <c r="U276">
        <v>2.1669999999999998</v>
      </c>
      <c r="V276">
        <v>0</v>
      </c>
      <c r="W276" t="s">
        <v>48</v>
      </c>
      <c r="X276" t="s">
        <v>841</v>
      </c>
      <c r="Y276" t="s">
        <v>48</v>
      </c>
      <c r="Z276">
        <v>0.9</v>
      </c>
      <c r="AA276" t="s">
        <v>587</v>
      </c>
      <c r="AB276" t="s">
        <v>51</v>
      </c>
      <c r="AC276" t="s">
        <v>52</v>
      </c>
      <c r="AD276">
        <v>0</v>
      </c>
      <c r="AE276" t="s">
        <v>52</v>
      </c>
      <c r="AF276">
        <v>0</v>
      </c>
      <c r="AG276" t="s">
        <v>589</v>
      </c>
      <c r="AH276" t="s">
        <v>517</v>
      </c>
      <c r="AI276" t="s">
        <v>55</v>
      </c>
      <c r="AJ276" t="s">
        <v>56</v>
      </c>
    </row>
    <row r="277" spans="1:36" x14ac:dyDescent="0.2">
      <c r="A277" t="s">
        <v>35</v>
      </c>
      <c r="B277" t="s">
        <v>36</v>
      </c>
      <c r="C277">
        <v>1</v>
      </c>
      <c r="D277" t="s">
        <v>37</v>
      </c>
      <c r="E277" t="s">
        <v>38</v>
      </c>
      <c r="F277">
        <v>0.193</v>
      </c>
      <c r="G277" t="s">
        <v>39</v>
      </c>
      <c r="H277" t="s">
        <v>40</v>
      </c>
      <c r="I277" t="s">
        <v>41</v>
      </c>
      <c r="J277" t="s">
        <v>842</v>
      </c>
      <c r="K277">
        <v>24</v>
      </c>
      <c r="L277" t="s">
        <v>62</v>
      </c>
      <c r="M277" t="s">
        <v>813</v>
      </c>
      <c r="N277" t="s">
        <v>814</v>
      </c>
      <c r="O277" t="s">
        <v>63</v>
      </c>
      <c r="P277">
        <v>0</v>
      </c>
      <c r="Q277">
        <v>0</v>
      </c>
      <c r="R277" t="s">
        <v>47</v>
      </c>
      <c r="S277">
        <v>1.0069999999999999</v>
      </c>
      <c r="T277">
        <v>1.9630000000000001</v>
      </c>
      <c r="U277">
        <v>1.1579999999999999</v>
      </c>
      <c r="V277">
        <v>0</v>
      </c>
      <c r="W277" t="s">
        <v>48</v>
      </c>
      <c r="X277" t="s">
        <v>843</v>
      </c>
      <c r="Y277" t="s">
        <v>48</v>
      </c>
      <c r="Z277">
        <v>0.8</v>
      </c>
      <c r="AA277" t="s">
        <v>153</v>
      </c>
      <c r="AB277" t="s">
        <v>51</v>
      </c>
      <c r="AC277" t="s">
        <v>52</v>
      </c>
      <c r="AD277">
        <v>0</v>
      </c>
      <c r="AE277" t="s">
        <v>52</v>
      </c>
      <c r="AF277">
        <v>0</v>
      </c>
      <c r="AG277" t="s">
        <v>154</v>
      </c>
      <c r="AH277" t="s">
        <v>155</v>
      </c>
      <c r="AI277" t="s">
        <v>55</v>
      </c>
      <c r="AJ277" t="s">
        <v>56</v>
      </c>
    </row>
    <row r="278" spans="1:36" x14ac:dyDescent="0.2">
      <c r="A278" t="s">
        <v>35</v>
      </c>
      <c r="B278" t="s">
        <v>36</v>
      </c>
      <c r="C278">
        <v>1</v>
      </c>
      <c r="D278" t="s">
        <v>37</v>
      </c>
      <c r="E278" t="s">
        <v>38</v>
      </c>
      <c r="F278">
        <v>0.193</v>
      </c>
      <c r="G278" t="s">
        <v>39</v>
      </c>
      <c r="H278" t="s">
        <v>40</v>
      </c>
      <c r="I278" t="s">
        <v>41</v>
      </c>
      <c r="J278" t="s">
        <v>844</v>
      </c>
      <c r="K278">
        <v>25</v>
      </c>
      <c r="L278" t="s">
        <v>62</v>
      </c>
      <c r="M278" t="s">
        <v>813</v>
      </c>
      <c r="N278" t="s">
        <v>814</v>
      </c>
      <c r="O278" t="s">
        <v>63</v>
      </c>
      <c r="P278">
        <v>0</v>
      </c>
      <c r="Q278" t="s">
        <v>845</v>
      </c>
      <c r="R278" t="s">
        <v>47</v>
      </c>
      <c r="S278">
        <v>0.40699999999999997</v>
      </c>
      <c r="T278">
        <v>1.8480000000000001</v>
      </c>
      <c r="U278">
        <v>0.74399999999999999</v>
      </c>
      <c r="V278">
        <v>0</v>
      </c>
      <c r="W278" t="s">
        <v>48</v>
      </c>
      <c r="X278" t="s">
        <v>846</v>
      </c>
      <c r="Y278" t="s">
        <v>48</v>
      </c>
      <c r="Z278">
        <v>0.8</v>
      </c>
      <c r="AA278" t="s">
        <v>153</v>
      </c>
      <c r="AB278" t="s">
        <v>51</v>
      </c>
      <c r="AC278" t="s">
        <v>52</v>
      </c>
      <c r="AD278">
        <v>0</v>
      </c>
      <c r="AE278" t="s">
        <v>52</v>
      </c>
      <c r="AF278">
        <v>0</v>
      </c>
      <c r="AG278" t="s">
        <v>154</v>
      </c>
      <c r="AH278" t="s">
        <v>155</v>
      </c>
      <c r="AI278" t="s">
        <v>55</v>
      </c>
      <c r="AJ278" t="s">
        <v>56</v>
      </c>
    </row>
    <row r="279" spans="1:36" x14ac:dyDescent="0.2">
      <c r="A279" t="s">
        <v>35</v>
      </c>
      <c r="B279" t="s">
        <v>36</v>
      </c>
      <c r="C279">
        <v>1</v>
      </c>
      <c r="D279" t="s">
        <v>37</v>
      </c>
      <c r="E279" t="s">
        <v>38</v>
      </c>
      <c r="F279">
        <v>0.193</v>
      </c>
      <c r="G279" t="s">
        <v>39</v>
      </c>
      <c r="H279" t="s">
        <v>40</v>
      </c>
      <c r="I279" t="s">
        <v>41</v>
      </c>
      <c r="J279" t="s">
        <v>847</v>
      </c>
      <c r="K279">
        <v>28</v>
      </c>
      <c r="L279" t="s">
        <v>62</v>
      </c>
      <c r="M279" t="s">
        <v>813</v>
      </c>
      <c r="N279" t="s">
        <v>814</v>
      </c>
      <c r="O279" t="s">
        <v>63</v>
      </c>
      <c r="P279">
        <v>0</v>
      </c>
      <c r="Q279">
        <v>0</v>
      </c>
      <c r="R279" t="s">
        <v>47</v>
      </c>
      <c r="S279">
        <v>7.0000000000000007E-2</v>
      </c>
      <c r="T279">
        <v>0.45900000000000002</v>
      </c>
      <c r="U279">
        <v>0.31900000000000001</v>
      </c>
      <c r="V279">
        <v>0</v>
      </c>
      <c r="W279" t="s">
        <v>48</v>
      </c>
      <c r="X279" t="s">
        <v>848</v>
      </c>
      <c r="Y279" t="s">
        <v>48</v>
      </c>
      <c r="Z279">
        <v>0.9</v>
      </c>
      <c r="AA279" t="s">
        <v>153</v>
      </c>
      <c r="AB279" t="s">
        <v>51</v>
      </c>
      <c r="AC279" t="s">
        <v>52</v>
      </c>
      <c r="AD279">
        <v>0</v>
      </c>
      <c r="AE279" t="s">
        <v>52</v>
      </c>
      <c r="AF279">
        <v>0</v>
      </c>
      <c r="AG279" t="s">
        <v>154</v>
      </c>
      <c r="AH279" t="s">
        <v>155</v>
      </c>
      <c r="AI279" t="s">
        <v>55</v>
      </c>
      <c r="AJ279" t="s">
        <v>56</v>
      </c>
    </row>
    <row r="280" spans="1:36" x14ac:dyDescent="0.2">
      <c r="A280" t="s">
        <v>35</v>
      </c>
      <c r="B280" t="s">
        <v>36</v>
      </c>
      <c r="C280">
        <v>1</v>
      </c>
      <c r="D280" t="s">
        <v>37</v>
      </c>
      <c r="E280" t="s">
        <v>38</v>
      </c>
      <c r="F280">
        <v>0.193</v>
      </c>
      <c r="G280" t="s">
        <v>39</v>
      </c>
      <c r="H280" t="s">
        <v>40</v>
      </c>
      <c r="I280" t="s">
        <v>41</v>
      </c>
      <c r="J280" t="s">
        <v>849</v>
      </c>
      <c r="K280">
        <v>29</v>
      </c>
      <c r="L280" t="s">
        <v>62</v>
      </c>
      <c r="M280" t="s">
        <v>813</v>
      </c>
      <c r="N280" t="s">
        <v>814</v>
      </c>
      <c r="O280" t="s">
        <v>63</v>
      </c>
      <c r="P280">
        <v>0</v>
      </c>
      <c r="Q280">
        <v>0</v>
      </c>
      <c r="R280" t="s">
        <v>47</v>
      </c>
      <c r="S280">
        <v>0.107</v>
      </c>
      <c r="T280">
        <v>1.645</v>
      </c>
      <c r="U280">
        <v>0.29899999999999999</v>
      </c>
      <c r="V280">
        <v>0</v>
      </c>
      <c r="W280" t="s">
        <v>48</v>
      </c>
      <c r="X280" t="s">
        <v>850</v>
      </c>
      <c r="Y280" t="s">
        <v>48</v>
      </c>
      <c r="Z280">
        <v>0.9</v>
      </c>
      <c r="AA280" t="s">
        <v>153</v>
      </c>
      <c r="AB280" t="s">
        <v>51</v>
      </c>
      <c r="AC280" t="s">
        <v>52</v>
      </c>
      <c r="AD280">
        <v>0</v>
      </c>
      <c r="AE280" t="s">
        <v>52</v>
      </c>
      <c r="AF280">
        <v>0</v>
      </c>
      <c r="AG280" t="s">
        <v>154</v>
      </c>
      <c r="AH280" t="s">
        <v>155</v>
      </c>
      <c r="AI280" t="s">
        <v>55</v>
      </c>
      <c r="AJ280" t="s">
        <v>56</v>
      </c>
    </row>
    <row r="281" spans="1:36" x14ac:dyDescent="0.2">
      <c r="A281" t="s">
        <v>35</v>
      </c>
      <c r="B281" t="s">
        <v>36</v>
      </c>
      <c r="C281">
        <v>1</v>
      </c>
      <c r="D281" t="s">
        <v>37</v>
      </c>
      <c r="E281" t="s">
        <v>38</v>
      </c>
      <c r="F281">
        <v>0.193</v>
      </c>
      <c r="G281" t="s">
        <v>39</v>
      </c>
      <c r="H281" t="s">
        <v>40</v>
      </c>
      <c r="I281" t="s">
        <v>41</v>
      </c>
      <c r="J281" t="s">
        <v>851</v>
      </c>
      <c r="K281">
        <v>32</v>
      </c>
      <c r="L281" t="s">
        <v>655</v>
      </c>
      <c r="M281" t="s">
        <v>826</v>
      </c>
      <c r="N281" t="s">
        <v>814</v>
      </c>
      <c r="O281" t="s">
        <v>488</v>
      </c>
      <c r="P281">
        <v>0</v>
      </c>
      <c r="Q281">
        <v>0</v>
      </c>
      <c r="R281" t="s">
        <v>47</v>
      </c>
      <c r="S281">
        <v>0.96599999999999997</v>
      </c>
      <c r="T281">
        <v>1.204</v>
      </c>
      <c r="U281">
        <v>1.054</v>
      </c>
      <c r="V281">
        <v>0</v>
      </c>
      <c r="W281" t="s">
        <v>48</v>
      </c>
      <c r="X281" t="s">
        <v>852</v>
      </c>
      <c r="Y281" t="s">
        <v>48</v>
      </c>
      <c r="Z281">
        <v>0.9</v>
      </c>
      <c r="AA281" t="s">
        <v>587</v>
      </c>
      <c r="AB281" t="s">
        <v>51</v>
      </c>
      <c r="AC281" t="s">
        <v>52</v>
      </c>
      <c r="AD281">
        <v>0</v>
      </c>
      <c r="AE281" t="s">
        <v>52</v>
      </c>
      <c r="AF281">
        <v>0</v>
      </c>
      <c r="AG281" t="s">
        <v>589</v>
      </c>
      <c r="AH281" t="s">
        <v>517</v>
      </c>
      <c r="AI281" t="s">
        <v>55</v>
      </c>
      <c r="AJ281" t="s">
        <v>56</v>
      </c>
    </row>
    <row r="282" spans="1:36" x14ac:dyDescent="0.2">
      <c r="A282" t="s">
        <v>35</v>
      </c>
      <c r="B282" t="s">
        <v>36</v>
      </c>
      <c r="C282">
        <v>2</v>
      </c>
      <c r="D282" t="s">
        <v>67</v>
      </c>
      <c r="E282" t="s">
        <v>68</v>
      </c>
      <c r="F282">
        <v>0.2</v>
      </c>
      <c r="G282" t="s">
        <v>39</v>
      </c>
      <c r="H282" t="s">
        <v>69</v>
      </c>
      <c r="I282" t="s">
        <v>41</v>
      </c>
      <c r="J282" t="s">
        <v>853</v>
      </c>
      <c r="K282">
        <v>9</v>
      </c>
      <c r="L282" t="s">
        <v>245</v>
      </c>
      <c r="M282" t="s">
        <v>813</v>
      </c>
      <c r="N282" t="s">
        <v>814</v>
      </c>
      <c r="O282" t="s">
        <v>246</v>
      </c>
      <c r="P282">
        <v>0</v>
      </c>
      <c r="Q282">
        <v>0</v>
      </c>
      <c r="R282" t="s">
        <v>47</v>
      </c>
      <c r="S282">
        <v>0.97</v>
      </c>
      <c r="T282">
        <v>1.405</v>
      </c>
      <c r="U282">
        <v>0.98499999999999999</v>
      </c>
      <c r="V282">
        <v>0</v>
      </c>
      <c r="W282" t="s">
        <v>48</v>
      </c>
      <c r="X282" t="s">
        <v>854</v>
      </c>
      <c r="Y282" t="s">
        <v>48</v>
      </c>
      <c r="Z282">
        <v>0.8</v>
      </c>
      <c r="AA282" t="s">
        <v>624</v>
      </c>
      <c r="AB282" t="s">
        <v>112</v>
      </c>
      <c r="AC282">
        <v>0</v>
      </c>
      <c r="AD282" t="s">
        <v>52</v>
      </c>
      <c r="AE282">
        <v>0</v>
      </c>
      <c r="AF282" t="s">
        <v>113</v>
      </c>
      <c r="AG282" t="s">
        <v>114</v>
      </c>
      <c r="AH282">
        <v>0</v>
      </c>
      <c r="AI282" t="s">
        <v>83</v>
      </c>
      <c r="AJ282" t="s">
        <v>98</v>
      </c>
    </row>
    <row r="283" spans="1:36" x14ac:dyDescent="0.2">
      <c r="A283" t="s">
        <v>35</v>
      </c>
      <c r="B283" t="s">
        <v>36</v>
      </c>
      <c r="C283">
        <v>2</v>
      </c>
      <c r="D283" t="s">
        <v>67</v>
      </c>
      <c r="E283" t="s">
        <v>68</v>
      </c>
      <c r="F283">
        <v>0.2</v>
      </c>
      <c r="G283" t="s">
        <v>39</v>
      </c>
      <c r="H283" t="s">
        <v>69</v>
      </c>
      <c r="I283" t="s">
        <v>41</v>
      </c>
      <c r="J283" t="s">
        <v>855</v>
      </c>
      <c r="K283">
        <v>12</v>
      </c>
      <c r="L283" t="s">
        <v>655</v>
      </c>
      <c r="M283" t="s">
        <v>826</v>
      </c>
      <c r="N283" t="s">
        <v>814</v>
      </c>
      <c r="O283" t="s">
        <v>488</v>
      </c>
      <c r="P283">
        <v>0</v>
      </c>
      <c r="Q283">
        <v>0</v>
      </c>
      <c r="R283" t="s">
        <v>47</v>
      </c>
      <c r="S283">
        <v>3.7690000000000001</v>
      </c>
      <c r="T283">
        <v>2.625</v>
      </c>
      <c r="U283">
        <v>2.177</v>
      </c>
      <c r="V283">
        <v>0</v>
      </c>
      <c r="W283" t="s">
        <v>48</v>
      </c>
      <c r="X283" t="s">
        <v>856</v>
      </c>
      <c r="Y283" t="s">
        <v>48</v>
      </c>
      <c r="Z283">
        <v>0.9</v>
      </c>
      <c r="AA283" t="s">
        <v>587</v>
      </c>
      <c r="AB283" t="s">
        <v>51</v>
      </c>
      <c r="AC283" t="s">
        <v>52</v>
      </c>
      <c r="AD283">
        <v>0</v>
      </c>
      <c r="AE283" t="s">
        <v>52</v>
      </c>
      <c r="AF283">
        <v>0</v>
      </c>
      <c r="AG283" t="s">
        <v>589</v>
      </c>
      <c r="AH283" t="s">
        <v>517</v>
      </c>
      <c r="AI283" t="s">
        <v>55</v>
      </c>
      <c r="AJ283" t="s">
        <v>56</v>
      </c>
    </row>
    <row r="284" spans="1:36" x14ac:dyDescent="0.2">
      <c r="A284" t="s">
        <v>35</v>
      </c>
      <c r="B284" t="s">
        <v>36</v>
      </c>
      <c r="C284">
        <v>2</v>
      </c>
      <c r="D284" t="s">
        <v>67</v>
      </c>
      <c r="E284" t="s">
        <v>68</v>
      </c>
      <c r="F284">
        <v>0.2</v>
      </c>
      <c r="G284" t="s">
        <v>39</v>
      </c>
      <c r="H284" t="s">
        <v>69</v>
      </c>
      <c r="I284" t="s">
        <v>41</v>
      </c>
      <c r="J284" t="s">
        <v>857</v>
      </c>
      <c r="K284">
        <v>13</v>
      </c>
      <c r="L284" t="s">
        <v>62</v>
      </c>
      <c r="M284" t="s">
        <v>813</v>
      </c>
      <c r="N284" t="s">
        <v>814</v>
      </c>
      <c r="O284" t="s">
        <v>63</v>
      </c>
      <c r="P284">
        <v>0</v>
      </c>
      <c r="Q284">
        <v>0</v>
      </c>
      <c r="R284" t="s">
        <v>47</v>
      </c>
      <c r="S284">
        <v>0.14099999999999999</v>
      </c>
      <c r="T284">
        <v>0.84299999999999997</v>
      </c>
      <c r="U284">
        <v>0.47</v>
      </c>
      <c r="V284">
        <v>0</v>
      </c>
      <c r="W284" t="s">
        <v>48</v>
      </c>
      <c r="X284" t="s">
        <v>858</v>
      </c>
      <c r="Y284" t="s">
        <v>48</v>
      </c>
      <c r="Z284">
        <v>0.8</v>
      </c>
      <c r="AA284" t="s">
        <v>153</v>
      </c>
      <c r="AB284" t="s">
        <v>51</v>
      </c>
      <c r="AC284" t="s">
        <v>52</v>
      </c>
      <c r="AD284">
        <v>0</v>
      </c>
      <c r="AE284" t="s">
        <v>52</v>
      </c>
      <c r="AF284">
        <v>0</v>
      </c>
      <c r="AG284" t="s">
        <v>154</v>
      </c>
      <c r="AH284" t="s">
        <v>155</v>
      </c>
      <c r="AI284" t="s">
        <v>55</v>
      </c>
      <c r="AJ284" t="s">
        <v>56</v>
      </c>
    </row>
    <row r="285" spans="1:36" x14ac:dyDescent="0.2">
      <c r="A285" t="s">
        <v>35</v>
      </c>
      <c r="B285" t="s">
        <v>36</v>
      </c>
      <c r="C285">
        <v>2</v>
      </c>
      <c r="D285" t="s">
        <v>67</v>
      </c>
      <c r="E285" t="s">
        <v>68</v>
      </c>
      <c r="F285">
        <v>0.2</v>
      </c>
      <c r="G285" t="s">
        <v>39</v>
      </c>
      <c r="H285" t="s">
        <v>69</v>
      </c>
      <c r="I285" t="s">
        <v>41</v>
      </c>
      <c r="J285" t="s">
        <v>859</v>
      </c>
      <c r="K285">
        <v>14</v>
      </c>
      <c r="L285" t="s">
        <v>62</v>
      </c>
      <c r="M285" t="s">
        <v>813</v>
      </c>
      <c r="N285" t="s">
        <v>814</v>
      </c>
      <c r="O285" t="s">
        <v>63</v>
      </c>
      <c r="P285">
        <v>0</v>
      </c>
      <c r="Q285">
        <v>0</v>
      </c>
      <c r="R285" t="s">
        <v>47</v>
      </c>
      <c r="S285">
        <v>9.7000000000000003E-2</v>
      </c>
      <c r="T285">
        <v>0.52500000000000002</v>
      </c>
      <c r="U285">
        <v>0.33800000000000002</v>
      </c>
      <c r="V285">
        <v>0</v>
      </c>
      <c r="W285" t="s">
        <v>48</v>
      </c>
      <c r="X285" t="s">
        <v>860</v>
      </c>
      <c r="Y285" t="s">
        <v>48</v>
      </c>
      <c r="Z285">
        <v>0.8</v>
      </c>
      <c r="AA285" t="s">
        <v>153</v>
      </c>
      <c r="AB285" t="s">
        <v>51</v>
      </c>
      <c r="AC285" t="s">
        <v>52</v>
      </c>
      <c r="AD285">
        <v>0</v>
      </c>
      <c r="AE285" t="s">
        <v>52</v>
      </c>
      <c r="AF285">
        <v>0</v>
      </c>
      <c r="AG285" t="s">
        <v>154</v>
      </c>
      <c r="AH285" t="s">
        <v>155</v>
      </c>
      <c r="AI285" t="s">
        <v>55</v>
      </c>
      <c r="AJ285" t="s">
        <v>56</v>
      </c>
    </row>
    <row r="286" spans="1:36" x14ac:dyDescent="0.2">
      <c r="A286" t="s">
        <v>35</v>
      </c>
      <c r="B286" t="s">
        <v>36</v>
      </c>
      <c r="C286">
        <v>2</v>
      </c>
      <c r="D286" t="s">
        <v>67</v>
      </c>
      <c r="E286" t="s">
        <v>68</v>
      </c>
      <c r="F286">
        <v>0.2</v>
      </c>
      <c r="G286" t="s">
        <v>39</v>
      </c>
      <c r="H286" t="s">
        <v>69</v>
      </c>
      <c r="I286" t="s">
        <v>41</v>
      </c>
      <c r="J286" t="s">
        <v>861</v>
      </c>
      <c r="K286">
        <v>15</v>
      </c>
      <c r="L286" t="s">
        <v>62</v>
      </c>
      <c r="M286" t="s">
        <v>813</v>
      </c>
      <c r="N286" t="s">
        <v>814</v>
      </c>
      <c r="O286" t="s">
        <v>63</v>
      </c>
      <c r="P286">
        <v>0</v>
      </c>
      <c r="Q286">
        <v>0</v>
      </c>
      <c r="R286" t="s">
        <v>47</v>
      </c>
      <c r="S286">
        <v>0.16800000000000001</v>
      </c>
      <c r="T286">
        <v>0.81899999999999995</v>
      </c>
      <c r="U286">
        <v>0.36</v>
      </c>
      <c r="V286">
        <v>0</v>
      </c>
      <c r="W286" t="s">
        <v>48</v>
      </c>
      <c r="X286" t="s">
        <v>862</v>
      </c>
      <c r="Y286" t="s">
        <v>48</v>
      </c>
      <c r="Z286">
        <v>0.8</v>
      </c>
      <c r="AA286" t="s">
        <v>153</v>
      </c>
      <c r="AB286" t="s">
        <v>51</v>
      </c>
      <c r="AC286" t="s">
        <v>52</v>
      </c>
      <c r="AD286">
        <v>0</v>
      </c>
      <c r="AE286" t="s">
        <v>52</v>
      </c>
      <c r="AF286">
        <v>0</v>
      </c>
      <c r="AG286" t="s">
        <v>154</v>
      </c>
      <c r="AH286" t="s">
        <v>155</v>
      </c>
      <c r="AI286" t="s">
        <v>55</v>
      </c>
      <c r="AJ286" t="s">
        <v>56</v>
      </c>
    </row>
    <row r="287" spans="1:36" x14ac:dyDescent="0.2">
      <c r="A287" t="s">
        <v>35</v>
      </c>
      <c r="B287" t="s">
        <v>36</v>
      </c>
      <c r="C287">
        <v>2</v>
      </c>
      <c r="D287" t="s">
        <v>67</v>
      </c>
      <c r="E287" t="s">
        <v>68</v>
      </c>
      <c r="F287">
        <v>0.2</v>
      </c>
      <c r="G287" t="s">
        <v>39</v>
      </c>
      <c r="H287" t="s">
        <v>69</v>
      </c>
      <c r="I287" t="s">
        <v>41</v>
      </c>
      <c r="J287" t="s">
        <v>863</v>
      </c>
      <c r="K287">
        <v>16</v>
      </c>
      <c r="L287" t="s">
        <v>62</v>
      </c>
      <c r="M287" t="s">
        <v>813</v>
      </c>
      <c r="N287" t="s">
        <v>814</v>
      </c>
      <c r="O287" t="s">
        <v>63</v>
      </c>
      <c r="P287">
        <v>0</v>
      </c>
      <c r="Q287">
        <v>0</v>
      </c>
      <c r="R287" t="s">
        <v>47</v>
      </c>
      <c r="S287">
        <v>7.3999999999999996E-2</v>
      </c>
      <c r="T287">
        <v>0.64300000000000002</v>
      </c>
      <c r="U287">
        <v>0.27400000000000002</v>
      </c>
      <c r="V287">
        <v>0</v>
      </c>
      <c r="W287" t="s">
        <v>48</v>
      </c>
      <c r="X287" t="s">
        <v>864</v>
      </c>
      <c r="Y287" t="s">
        <v>48</v>
      </c>
      <c r="Z287">
        <v>0.8</v>
      </c>
      <c r="AA287" t="s">
        <v>865</v>
      </c>
      <c r="AB287" t="s">
        <v>90</v>
      </c>
      <c r="AC287">
        <v>0</v>
      </c>
      <c r="AD287" t="s">
        <v>91</v>
      </c>
      <c r="AE287">
        <v>0</v>
      </c>
      <c r="AF287" t="s">
        <v>92</v>
      </c>
      <c r="AG287" t="s">
        <v>154</v>
      </c>
      <c r="AH287" t="s">
        <v>155</v>
      </c>
      <c r="AI287" t="s">
        <v>55</v>
      </c>
      <c r="AJ287" t="s">
        <v>56</v>
      </c>
    </row>
    <row r="288" spans="1:36" x14ac:dyDescent="0.2">
      <c r="A288" t="s">
        <v>35</v>
      </c>
      <c r="B288" t="s">
        <v>36</v>
      </c>
      <c r="C288">
        <v>2</v>
      </c>
      <c r="D288" t="s">
        <v>67</v>
      </c>
      <c r="E288" t="s">
        <v>68</v>
      </c>
      <c r="F288">
        <v>0.2</v>
      </c>
      <c r="G288" t="s">
        <v>39</v>
      </c>
      <c r="H288" t="s">
        <v>69</v>
      </c>
      <c r="I288" t="s">
        <v>41</v>
      </c>
      <c r="J288" t="s">
        <v>866</v>
      </c>
      <c r="K288">
        <v>18</v>
      </c>
      <c r="L288" t="s">
        <v>58</v>
      </c>
      <c r="M288" t="s">
        <v>819</v>
      </c>
      <c r="N288" t="s">
        <v>814</v>
      </c>
      <c r="O288" t="s">
        <v>59</v>
      </c>
      <c r="P288">
        <v>0</v>
      </c>
      <c r="Q288" t="s">
        <v>867</v>
      </c>
      <c r="R288" t="s">
        <v>47</v>
      </c>
      <c r="S288">
        <v>0.55800000000000005</v>
      </c>
      <c r="T288">
        <v>1.1890000000000001</v>
      </c>
      <c r="U288">
        <v>0.79600000000000004</v>
      </c>
      <c r="V288">
        <v>0</v>
      </c>
      <c r="W288" t="s">
        <v>48</v>
      </c>
      <c r="X288" t="s">
        <v>868</v>
      </c>
      <c r="Y288" t="s">
        <v>48</v>
      </c>
      <c r="Z288">
        <v>0.9</v>
      </c>
      <c r="AA288" t="s">
        <v>624</v>
      </c>
      <c r="AB288" t="s">
        <v>112</v>
      </c>
      <c r="AC288">
        <v>0</v>
      </c>
      <c r="AD288" t="s">
        <v>52</v>
      </c>
      <c r="AE288">
        <v>0</v>
      </c>
      <c r="AF288" t="s">
        <v>113</v>
      </c>
      <c r="AG288" t="s">
        <v>114</v>
      </c>
      <c r="AH288">
        <v>0</v>
      </c>
      <c r="AI288" t="s">
        <v>83</v>
      </c>
      <c r="AJ288" t="s">
        <v>98</v>
      </c>
    </row>
    <row r="289" spans="1:36" x14ac:dyDescent="0.2">
      <c r="A289" t="s">
        <v>35</v>
      </c>
      <c r="B289" t="s">
        <v>36</v>
      </c>
      <c r="C289">
        <v>3</v>
      </c>
      <c r="D289" t="s">
        <v>99</v>
      </c>
      <c r="E289" t="s">
        <v>100</v>
      </c>
      <c r="F289">
        <v>0.193</v>
      </c>
      <c r="G289" t="s">
        <v>39</v>
      </c>
      <c r="H289" t="s">
        <v>101</v>
      </c>
      <c r="I289" t="s">
        <v>41</v>
      </c>
      <c r="J289" t="s">
        <v>869</v>
      </c>
      <c r="K289">
        <v>2</v>
      </c>
      <c r="L289" t="s">
        <v>655</v>
      </c>
      <c r="M289" t="s">
        <v>826</v>
      </c>
      <c r="N289" t="s">
        <v>814</v>
      </c>
      <c r="O289" t="s">
        <v>488</v>
      </c>
      <c r="P289">
        <v>0</v>
      </c>
      <c r="Q289">
        <v>0</v>
      </c>
      <c r="R289" t="s">
        <v>47</v>
      </c>
      <c r="S289">
        <v>2.722</v>
      </c>
      <c r="T289">
        <v>2.0529999999999999</v>
      </c>
      <c r="U289">
        <v>1.7390000000000001</v>
      </c>
      <c r="V289">
        <v>0</v>
      </c>
      <c r="W289" t="s">
        <v>48</v>
      </c>
      <c r="X289" t="s">
        <v>870</v>
      </c>
      <c r="Y289" t="s">
        <v>48</v>
      </c>
      <c r="Z289">
        <v>0.9</v>
      </c>
      <c r="AA289" t="s">
        <v>587</v>
      </c>
      <c r="AB289" t="s">
        <v>51</v>
      </c>
      <c r="AC289" t="s">
        <v>52</v>
      </c>
      <c r="AD289">
        <v>0</v>
      </c>
      <c r="AE289" t="s">
        <v>52</v>
      </c>
      <c r="AF289">
        <v>0</v>
      </c>
      <c r="AG289" t="s">
        <v>589</v>
      </c>
      <c r="AH289" t="s">
        <v>517</v>
      </c>
      <c r="AI289" t="s">
        <v>55</v>
      </c>
      <c r="AJ289" t="s">
        <v>56</v>
      </c>
    </row>
    <row r="290" spans="1:36" x14ac:dyDescent="0.2">
      <c r="A290" t="s">
        <v>35</v>
      </c>
      <c r="B290" t="s">
        <v>36</v>
      </c>
      <c r="C290">
        <v>3</v>
      </c>
      <c r="D290" t="s">
        <v>99</v>
      </c>
      <c r="E290" t="s">
        <v>100</v>
      </c>
      <c r="F290">
        <v>0.193</v>
      </c>
      <c r="G290" t="s">
        <v>39</v>
      </c>
      <c r="H290" t="s">
        <v>101</v>
      </c>
      <c r="I290" t="s">
        <v>41</v>
      </c>
      <c r="J290" t="s">
        <v>871</v>
      </c>
      <c r="K290">
        <v>5</v>
      </c>
      <c r="L290" t="s">
        <v>655</v>
      </c>
      <c r="M290" t="s">
        <v>826</v>
      </c>
      <c r="N290" t="s">
        <v>814</v>
      </c>
      <c r="O290" t="s">
        <v>488</v>
      </c>
      <c r="P290">
        <v>0</v>
      </c>
      <c r="Q290">
        <v>0</v>
      </c>
      <c r="R290" t="s">
        <v>47</v>
      </c>
      <c r="S290">
        <v>5.6849999999999996</v>
      </c>
      <c r="T290">
        <v>2.8610000000000002</v>
      </c>
      <c r="U290">
        <v>2.5920000000000001</v>
      </c>
      <c r="V290">
        <v>0</v>
      </c>
      <c r="W290" t="s">
        <v>48</v>
      </c>
      <c r="X290" t="s">
        <v>872</v>
      </c>
      <c r="Y290" t="s">
        <v>48</v>
      </c>
      <c r="Z290">
        <v>0.9</v>
      </c>
      <c r="AA290" t="s">
        <v>587</v>
      </c>
      <c r="AB290" t="s">
        <v>51</v>
      </c>
      <c r="AC290" t="s">
        <v>52</v>
      </c>
      <c r="AD290">
        <v>0</v>
      </c>
      <c r="AE290" t="s">
        <v>52</v>
      </c>
      <c r="AF290">
        <v>0</v>
      </c>
      <c r="AG290" t="s">
        <v>589</v>
      </c>
      <c r="AH290" t="s">
        <v>517</v>
      </c>
      <c r="AI290" t="s">
        <v>55</v>
      </c>
      <c r="AJ290" t="s">
        <v>56</v>
      </c>
    </row>
    <row r="291" spans="1:36" x14ac:dyDescent="0.2">
      <c r="A291" t="s">
        <v>35</v>
      </c>
      <c r="B291" t="s">
        <v>36</v>
      </c>
      <c r="C291">
        <v>3</v>
      </c>
      <c r="D291" t="s">
        <v>99</v>
      </c>
      <c r="E291" t="s">
        <v>100</v>
      </c>
      <c r="F291">
        <v>0.193</v>
      </c>
      <c r="G291" t="s">
        <v>39</v>
      </c>
      <c r="H291" t="s">
        <v>101</v>
      </c>
      <c r="I291" t="s">
        <v>41</v>
      </c>
      <c r="J291" t="s">
        <v>873</v>
      </c>
      <c r="K291">
        <v>6</v>
      </c>
      <c r="L291" t="s">
        <v>43</v>
      </c>
      <c r="M291" t="s">
        <v>813</v>
      </c>
      <c r="N291" t="s">
        <v>814</v>
      </c>
      <c r="O291" t="s">
        <v>46</v>
      </c>
      <c r="P291">
        <v>0</v>
      </c>
      <c r="Q291">
        <v>0</v>
      </c>
      <c r="R291" t="s">
        <v>47</v>
      </c>
      <c r="S291">
        <v>0.437</v>
      </c>
      <c r="T291">
        <v>1.3520000000000001</v>
      </c>
      <c r="U291">
        <v>0.77</v>
      </c>
      <c r="V291">
        <v>0</v>
      </c>
      <c r="W291" t="s">
        <v>48</v>
      </c>
      <c r="X291" t="s">
        <v>874</v>
      </c>
      <c r="Y291" t="s">
        <v>48</v>
      </c>
      <c r="Z291">
        <v>0.8</v>
      </c>
      <c r="AA291" t="s">
        <v>875</v>
      </c>
      <c r="AB291" t="s">
        <v>112</v>
      </c>
      <c r="AC291">
        <v>0</v>
      </c>
      <c r="AD291" t="s">
        <v>52</v>
      </c>
      <c r="AE291">
        <v>0</v>
      </c>
      <c r="AF291" t="s">
        <v>113</v>
      </c>
      <c r="AG291" t="s">
        <v>114</v>
      </c>
      <c r="AH291">
        <v>0</v>
      </c>
      <c r="AI291" t="s">
        <v>83</v>
      </c>
      <c r="AJ291" t="s">
        <v>98</v>
      </c>
    </row>
    <row r="292" spans="1:36" x14ac:dyDescent="0.2">
      <c r="A292" t="s">
        <v>35</v>
      </c>
      <c r="B292" t="s">
        <v>36</v>
      </c>
      <c r="C292">
        <v>3</v>
      </c>
      <c r="D292" t="s">
        <v>99</v>
      </c>
      <c r="E292" t="s">
        <v>100</v>
      </c>
      <c r="F292">
        <v>0.193</v>
      </c>
      <c r="G292" t="s">
        <v>39</v>
      </c>
      <c r="H292" t="s">
        <v>101</v>
      </c>
      <c r="I292" t="s">
        <v>41</v>
      </c>
      <c r="J292" t="s">
        <v>876</v>
      </c>
      <c r="K292">
        <v>7</v>
      </c>
      <c r="L292" t="s">
        <v>58</v>
      </c>
      <c r="M292" t="s">
        <v>819</v>
      </c>
      <c r="N292" t="s">
        <v>814</v>
      </c>
      <c r="O292" t="s">
        <v>59</v>
      </c>
      <c r="P292">
        <v>0</v>
      </c>
      <c r="Q292" t="s">
        <v>877</v>
      </c>
      <c r="R292" t="s">
        <v>47</v>
      </c>
      <c r="S292">
        <v>2.3559999999999999</v>
      </c>
      <c r="T292">
        <v>2.8849999999999998</v>
      </c>
      <c r="U292">
        <v>1.8759999999999999</v>
      </c>
      <c r="V292">
        <v>0</v>
      </c>
      <c r="W292" t="s">
        <v>48</v>
      </c>
      <c r="X292" t="s">
        <v>878</v>
      </c>
      <c r="Y292" t="s">
        <v>48</v>
      </c>
      <c r="Z292">
        <v>0.8</v>
      </c>
      <c r="AA292" t="s">
        <v>624</v>
      </c>
      <c r="AB292" t="s">
        <v>112</v>
      </c>
      <c r="AC292">
        <v>0</v>
      </c>
      <c r="AD292" t="s">
        <v>52</v>
      </c>
      <c r="AE292">
        <v>0</v>
      </c>
      <c r="AF292" t="s">
        <v>113</v>
      </c>
      <c r="AG292" t="s">
        <v>114</v>
      </c>
      <c r="AH292">
        <v>0</v>
      </c>
      <c r="AI292" t="s">
        <v>83</v>
      </c>
      <c r="AJ292" t="s">
        <v>98</v>
      </c>
    </row>
    <row r="293" spans="1:36" x14ac:dyDescent="0.2">
      <c r="A293" t="s">
        <v>35</v>
      </c>
      <c r="B293" t="s">
        <v>36</v>
      </c>
      <c r="C293">
        <v>3</v>
      </c>
      <c r="D293" t="s">
        <v>99</v>
      </c>
      <c r="E293" t="s">
        <v>100</v>
      </c>
      <c r="F293">
        <v>0.193</v>
      </c>
      <c r="G293" t="s">
        <v>39</v>
      </c>
      <c r="H293" t="s">
        <v>101</v>
      </c>
      <c r="I293" t="s">
        <v>41</v>
      </c>
      <c r="J293" t="s">
        <v>879</v>
      </c>
      <c r="K293">
        <v>8</v>
      </c>
      <c r="L293" t="s">
        <v>62</v>
      </c>
      <c r="M293" t="s">
        <v>813</v>
      </c>
      <c r="N293" t="s">
        <v>814</v>
      </c>
      <c r="O293" t="s">
        <v>63</v>
      </c>
      <c r="P293">
        <v>0</v>
      </c>
      <c r="Q293">
        <v>0</v>
      </c>
      <c r="R293" t="s">
        <v>47</v>
      </c>
      <c r="S293">
        <v>0.10199999999999999</v>
      </c>
      <c r="T293">
        <v>0.5</v>
      </c>
      <c r="U293">
        <v>0.34899999999999998</v>
      </c>
      <c r="V293">
        <v>0</v>
      </c>
      <c r="W293" t="s">
        <v>48</v>
      </c>
      <c r="X293" t="s">
        <v>880</v>
      </c>
      <c r="Y293" t="s">
        <v>48</v>
      </c>
      <c r="Z293">
        <v>0.8</v>
      </c>
      <c r="AA293" t="s">
        <v>865</v>
      </c>
      <c r="AB293" t="s">
        <v>90</v>
      </c>
      <c r="AC293">
        <v>0</v>
      </c>
      <c r="AD293" t="s">
        <v>91</v>
      </c>
      <c r="AE293">
        <v>0</v>
      </c>
      <c r="AF293" t="s">
        <v>92</v>
      </c>
      <c r="AG293" t="s">
        <v>154</v>
      </c>
      <c r="AH293" t="s">
        <v>155</v>
      </c>
      <c r="AI293" t="s">
        <v>55</v>
      </c>
      <c r="AJ293" t="s">
        <v>56</v>
      </c>
    </row>
    <row r="294" spans="1:36" x14ac:dyDescent="0.2">
      <c r="A294" t="s">
        <v>35</v>
      </c>
      <c r="B294" t="s">
        <v>36</v>
      </c>
      <c r="C294">
        <v>3</v>
      </c>
      <c r="D294" t="s">
        <v>99</v>
      </c>
      <c r="E294" t="s">
        <v>100</v>
      </c>
      <c r="F294">
        <v>0.193</v>
      </c>
      <c r="G294" t="s">
        <v>39</v>
      </c>
      <c r="H294" t="s">
        <v>101</v>
      </c>
      <c r="I294" t="s">
        <v>41</v>
      </c>
      <c r="J294" t="s">
        <v>881</v>
      </c>
      <c r="K294">
        <v>9</v>
      </c>
      <c r="L294" t="s">
        <v>71</v>
      </c>
      <c r="M294" t="s">
        <v>813</v>
      </c>
      <c r="N294" t="s">
        <v>814</v>
      </c>
      <c r="O294" t="s">
        <v>72</v>
      </c>
      <c r="P294">
        <v>0</v>
      </c>
      <c r="Q294">
        <v>0</v>
      </c>
      <c r="R294" t="s">
        <v>47</v>
      </c>
      <c r="S294">
        <v>6.2E-2</v>
      </c>
      <c r="T294">
        <v>0.64900000000000002</v>
      </c>
      <c r="U294">
        <v>0.44700000000000001</v>
      </c>
      <c r="V294">
        <v>0</v>
      </c>
      <c r="W294" t="s">
        <v>48</v>
      </c>
      <c r="X294" t="s">
        <v>882</v>
      </c>
      <c r="Y294" t="s">
        <v>48</v>
      </c>
      <c r="Z294">
        <v>0.7</v>
      </c>
      <c r="AA294" t="s">
        <v>883</v>
      </c>
      <c r="AB294" t="s">
        <v>51</v>
      </c>
      <c r="AC294" t="s">
        <v>52</v>
      </c>
      <c r="AD294">
        <v>0</v>
      </c>
      <c r="AE294" t="s">
        <v>52</v>
      </c>
      <c r="AF294">
        <v>0</v>
      </c>
      <c r="AG294" t="s">
        <v>75</v>
      </c>
      <c r="AH294" t="s">
        <v>76</v>
      </c>
      <c r="AI294" t="s">
        <v>55</v>
      </c>
      <c r="AJ294" t="s">
        <v>56</v>
      </c>
    </row>
    <row r="295" spans="1:36" x14ac:dyDescent="0.2">
      <c r="A295" t="s">
        <v>35</v>
      </c>
      <c r="B295" t="s">
        <v>36</v>
      </c>
      <c r="C295">
        <v>3</v>
      </c>
      <c r="D295" t="s">
        <v>99</v>
      </c>
      <c r="E295" t="s">
        <v>100</v>
      </c>
      <c r="F295">
        <v>0.193</v>
      </c>
      <c r="G295" t="s">
        <v>39</v>
      </c>
      <c r="H295" t="s">
        <v>101</v>
      </c>
      <c r="I295" t="s">
        <v>41</v>
      </c>
      <c r="J295" t="s">
        <v>884</v>
      </c>
      <c r="K295">
        <v>10</v>
      </c>
      <c r="L295" t="s">
        <v>655</v>
      </c>
      <c r="M295" t="s">
        <v>826</v>
      </c>
      <c r="N295" t="s">
        <v>814</v>
      </c>
      <c r="O295" t="s">
        <v>488</v>
      </c>
      <c r="P295">
        <v>0</v>
      </c>
      <c r="Q295" t="s">
        <v>885</v>
      </c>
      <c r="R295" t="s">
        <v>47</v>
      </c>
      <c r="S295">
        <v>1.673</v>
      </c>
      <c r="T295">
        <v>1.821</v>
      </c>
      <c r="U295">
        <v>1.284</v>
      </c>
      <c r="V295">
        <v>0</v>
      </c>
      <c r="W295" t="s">
        <v>48</v>
      </c>
      <c r="X295" t="s">
        <v>886</v>
      </c>
      <c r="Y295" t="s">
        <v>48</v>
      </c>
      <c r="Z295">
        <v>0.9</v>
      </c>
      <c r="AA295" t="s">
        <v>117</v>
      </c>
      <c r="AB295" t="s">
        <v>118</v>
      </c>
      <c r="AC295" t="s">
        <v>119</v>
      </c>
      <c r="AD295">
        <v>0</v>
      </c>
      <c r="AE295" t="s">
        <v>119</v>
      </c>
      <c r="AF295">
        <v>0</v>
      </c>
      <c r="AG295" t="s">
        <v>114</v>
      </c>
      <c r="AH295">
        <v>0</v>
      </c>
      <c r="AI295" t="s">
        <v>83</v>
      </c>
      <c r="AJ295" t="s">
        <v>98</v>
      </c>
    </row>
    <row r="296" spans="1:36" x14ac:dyDescent="0.2">
      <c r="A296" t="s">
        <v>35</v>
      </c>
      <c r="B296" t="s">
        <v>36</v>
      </c>
      <c r="C296">
        <v>3</v>
      </c>
      <c r="D296" t="s">
        <v>99</v>
      </c>
      <c r="E296" t="s">
        <v>100</v>
      </c>
      <c r="F296">
        <v>0.193</v>
      </c>
      <c r="G296" t="s">
        <v>39</v>
      </c>
      <c r="H296" t="s">
        <v>101</v>
      </c>
      <c r="I296" t="s">
        <v>41</v>
      </c>
      <c r="J296" t="s">
        <v>887</v>
      </c>
      <c r="K296">
        <v>12</v>
      </c>
      <c r="L296" t="s">
        <v>62</v>
      </c>
      <c r="M296" t="s">
        <v>813</v>
      </c>
      <c r="N296" t="s">
        <v>814</v>
      </c>
      <c r="O296" t="s">
        <v>63</v>
      </c>
      <c r="P296">
        <v>0</v>
      </c>
      <c r="Q296">
        <v>0</v>
      </c>
      <c r="R296" t="s">
        <v>47</v>
      </c>
      <c r="S296">
        <v>0.27</v>
      </c>
      <c r="T296">
        <v>1.792</v>
      </c>
      <c r="U296">
        <v>0.51100000000000001</v>
      </c>
      <c r="V296">
        <v>0</v>
      </c>
      <c r="W296" t="s">
        <v>48</v>
      </c>
      <c r="X296" t="s">
        <v>888</v>
      </c>
      <c r="Y296" t="s">
        <v>48</v>
      </c>
      <c r="Z296">
        <v>0.8</v>
      </c>
      <c r="AA296" t="s">
        <v>153</v>
      </c>
      <c r="AB296" t="s">
        <v>51</v>
      </c>
      <c r="AC296" t="s">
        <v>52</v>
      </c>
      <c r="AD296">
        <v>0</v>
      </c>
      <c r="AE296" t="s">
        <v>52</v>
      </c>
      <c r="AF296">
        <v>0</v>
      </c>
      <c r="AG296" t="s">
        <v>154</v>
      </c>
      <c r="AH296" t="s">
        <v>155</v>
      </c>
      <c r="AI296" t="s">
        <v>55</v>
      </c>
      <c r="AJ296" t="s">
        <v>56</v>
      </c>
    </row>
    <row r="297" spans="1:36" x14ac:dyDescent="0.2">
      <c r="A297" t="s">
        <v>35</v>
      </c>
      <c r="B297" t="s">
        <v>36</v>
      </c>
      <c r="C297">
        <v>3</v>
      </c>
      <c r="D297" t="s">
        <v>99</v>
      </c>
      <c r="E297" t="s">
        <v>100</v>
      </c>
      <c r="F297">
        <v>0.193</v>
      </c>
      <c r="G297" t="s">
        <v>39</v>
      </c>
      <c r="H297" t="s">
        <v>101</v>
      </c>
      <c r="I297" t="s">
        <v>41</v>
      </c>
      <c r="J297" t="s">
        <v>889</v>
      </c>
      <c r="K297">
        <v>15</v>
      </c>
      <c r="L297" t="s">
        <v>655</v>
      </c>
      <c r="M297" t="s">
        <v>826</v>
      </c>
      <c r="N297" t="s">
        <v>814</v>
      </c>
      <c r="O297" t="s">
        <v>488</v>
      </c>
      <c r="P297">
        <v>0</v>
      </c>
      <c r="Q297">
        <v>0</v>
      </c>
      <c r="R297" t="s">
        <v>47</v>
      </c>
      <c r="S297">
        <v>0.96299999999999997</v>
      </c>
      <c r="T297">
        <v>1.36</v>
      </c>
      <c r="U297">
        <v>0.95899999999999996</v>
      </c>
      <c r="V297">
        <v>0</v>
      </c>
      <c r="W297" t="s">
        <v>48</v>
      </c>
      <c r="X297" t="s">
        <v>890</v>
      </c>
      <c r="Y297" t="s">
        <v>48</v>
      </c>
      <c r="Z297">
        <v>0.9</v>
      </c>
      <c r="AA297" t="s">
        <v>117</v>
      </c>
      <c r="AB297" t="s">
        <v>118</v>
      </c>
      <c r="AC297" t="s">
        <v>119</v>
      </c>
      <c r="AD297">
        <v>0</v>
      </c>
      <c r="AE297" t="s">
        <v>119</v>
      </c>
      <c r="AF297">
        <v>0</v>
      </c>
      <c r="AG297" t="s">
        <v>114</v>
      </c>
      <c r="AH297">
        <v>0</v>
      </c>
      <c r="AI297" t="s">
        <v>83</v>
      </c>
      <c r="AJ297" t="s">
        <v>98</v>
      </c>
    </row>
    <row r="298" spans="1:36" x14ac:dyDescent="0.2">
      <c r="A298" t="s">
        <v>35</v>
      </c>
      <c r="B298" t="s">
        <v>36</v>
      </c>
      <c r="C298">
        <v>1</v>
      </c>
      <c r="D298" t="s">
        <v>37</v>
      </c>
      <c r="E298" t="s">
        <v>38</v>
      </c>
      <c r="F298">
        <v>0.193</v>
      </c>
      <c r="G298" t="s">
        <v>39</v>
      </c>
      <c r="H298" t="s">
        <v>40</v>
      </c>
      <c r="I298" t="s">
        <v>41</v>
      </c>
      <c r="J298" t="s">
        <v>891</v>
      </c>
      <c r="K298">
        <v>1</v>
      </c>
      <c r="L298" t="s">
        <v>58</v>
      </c>
      <c r="M298" t="s">
        <v>813</v>
      </c>
      <c r="N298" t="s">
        <v>814</v>
      </c>
      <c r="O298" t="s">
        <v>59</v>
      </c>
      <c r="P298">
        <v>0</v>
      </c>
      <c r="Q298" t="s">
        <v>892</v>
      </c>
      <c r="R298" t="s">
        <v>47</v>
      </c>
      <c r="S298">
        <v>0.74399999999999999</v>
      </c>
      <c r="T298">
        <v>1.754</v>
      </c>
      <c r="U298">
        <v>0.83699999999999997</v>
      </c>
      <c r="V298">
        <v>0</v>
      </c>
      <c r="W298" t="s">
        <v>48</v>
      </c>
      <c r="X298" t="s">
        <v>893</v>
      </c>
      <c r="Y298" t="s">
        <v>48</v>
      </c>
      <c r="Z298">
        <v>0.7</v>
      </c>
      <c r="AA298" t="s">
        <v>894</v>
      </c>
      <c r="AB298" t="s">
        <v>262</v>
      </c>
      <c r="AC298">
        <v>0</v>
      </c>
      <c r="AD298" t="s">
        <v>263</v>
      </c>
      <c r="AE298">
        <v>0</v>
      </c>
      <c r="AF298" t="s">
        <v>264</v>
      </c>
      <c r="AG298" t="s">
        <v>895</v>
      </c>
      <c r="AH298">
        <v>0</v>
      </c>
      <c r="AI298" t="s">
        <v>55</v>
      </c>
      <c r="AJ298" t="s">
        <v>56</v>
      </c>
    </row>
    <row r="299" spans="1:36" x14ac:dyDescent="0.2">
      <c r="A299" t="s">
        <v>35</v>
      </c>
      <c r="B299" t="s">
        <v>36</v>
      </c>
      <c r="C299">
        <v>1</v>
      </c>
      <c r="D299" t="s">
        <v>37</v>
      </c>
      <c r="E299" t="s">
        <v>38</v>
      </c>
      <c r="F299">
        <v>0.193</v>
      </c>
      <c r="G299" t="s">
        <v>39</v>
      </c>
      <c r="H299" t="s">
        <v>40</v>
      </c>
      <c r="I299" t="s">
        <v>41</v>
      </c>
      <c r="J299" t="s">
        <v>896</v>
      </c>
      <c r="K299">
        <v>5</v>
      </c>
      <c r="L299" t="s">
        <v>103</v>
      </c>
      <c r="M299" t="s">
        <v>813</v>
      </c>
      <c r="N299" t="s">
        <v>814</v>
      </c>
      <c r="O299" t="s">
        <v>59</v>
      </c>
      <c r="P299">
        <v>0</v>
      </c>
      <c r="Q299">
        <v>0</v>
      </c>
      <c r="R299">
        <v>0</v>
      </c>
      <c r="S299">
        <v>0.14499999999999999</v>
      </c>
      <c r="T299">
        <v>0.80100000000000005</v>
      </c>
      <c r="U299">
        <v>0.44</v>
      </c>
      <c r="V299">
        <v>0</v>
      </c>
      <c r="W299" t="s">
        <v>48</v>
      </c>
      <c r="X299" t="s">
        <v>897</v>
      </c>
      <c r="Y299" t="s">
        <v>48</v>
      </c>
      <c r="Z299">
        <v>0.9</v>
      </c>
      <c r="AA299" t="s">
        <v>624</v>
      </c>
      <c r="AB299" t="s">
        <v>112</v>
      </c>
      <c r="AC299">
        <v>0</v>
      </c>
      <c r="AD299" t="s">
        <v>52</v>
      </c>
      <c r="AE299">
        <v>0</v>
      </c>
      <c r="AF299" t="s">
        <v>113</v>
      </c>
      <c r="AG299" t="s">
        <v>114</v>
      </c>
      <c r="AH299">
        <v>0</v>
      </c>
      <c r="AI299" t="s">
        <v>83</v>
      </c>
      <c r="AJ299" t="s">
        <v>98</v>
      </c>
    </row>
    <row r="300" spans="1:36" x14ac:dyDescent="0.2">
      <c r="A300" t="s">
        <v>35</v>
      </c>
      <c r="B300" t="s">
        <v>36</v>
      </c>
      <c r="C300">
        <v>1</v>
      </c>
      <c r="D300" t="s">
        <v>37</v>
      </c>
      <c r="E300" t="s">
        <v>38</v>
      </c>
      <c r="F300">
        <v>0.193</v>
      </c>
      <c r="G300" t="s">
        <v>39</v>
      </c>
      <c r="H300" t="s">
        <v>40</v>
      </c>
      <c r="I300" t="s">
        <v>41</v>
      </c>
      <c r="J300" t="s">
        <v>898</v>
      </c>
      <c r="K300">
        <v>8</v>
      </c>
      <c r="L300" t="s">
        <v>58</v>
      </c>
      <c r="M300" t="s">
        <v>813</v>
      </c>
      <c r="N300" t="s">
        <v>814</v>
      </c>
      <c r="O300" t="s">
        <v>59</v>
      </c>
      <c r="P300">
        <v>0</v>
      </c>
      <c r="Q300">
        <v>0</v>
      </c>
      <c r="R300">
        <v>0</v>
      </c>
      <c r="S300">
        <v>0.16500000000000001</v>
      </c>
      <c r="T300">
        <v>0.875</v>
      </c>
      <c r="U300">
        <v>0.377</v>
      </c>
      <c r="V300">
        <v>0</v>
      </c>
      <c r="W300" t="s">
        <v>48</v>
      </c>
      <c r="X300" t="s">
        <v>899</v>
      </c>
      <c r="Y300" t="s">
        <v>48</v>
      </c>
      <c r="Z300">
        <v>0.9</v>
      </c>
      <c r="AA300" t="s">
        <v>624</v>
      </c>
      <c r="AB300" t="s">
        <v>112</v>
      </c>
      <c r="AC300">
        <v>0</v>
      </c>
      <c r="AD300" t="s">
        <v>52</v>
      </c>
      <c r="AE300">
        <v>0</v>
      </c>
      <c r="AF300" t="s">
        <v>113</v>
      </c>
      <c r="AG300" t="s">
        <v>114</v>
      </c>
      <c r="AH300">
        <v>0</v>
      </c>
      <c r="AI300" t="s">
        <v>83</v>
      </c>
      <c r="AJ300" t="s">
        <v>98</v>
      </c>
    </row>
    <row r="301" spans="1:36" x14ac:dyDescent="0.2">
      <c r="A301" t="s">
        <v>35</v>
      </c>
      <c r="B301" t="s">
        <v>36</v>
      </c>
      <c r="C301">
        <v>1</v>
      </c>
      <c r="D301" t="s">
        <v>37</v>
      </c>
      <c r="E301" t="s">
        <v>38</v>
      </c>
      <c r="F301">
        <v>0.193</v>
      </c>
      <c r="G301" t="s">
        <v>39</v>
      </c>
      <c r="H301" t="s">
        <v>40</v>
      </c>
      <c r="I301" t="s">
        <v>41</v>
      </c>
      <c r="J301" t="s">
        <v>900</v>
      </c>
      <c r="K301">
        <v>35</v>
      </c>
      <c r="L301" t="s">
        <v>58</v>
      </c>
      <c r="M301" t="s">
        <v>813</v>
      </c>
      <c r="N301" t="s">
        <v>814</v>
      </c>
      <c r="O301" t="s">
        <v>59</v>
      </c>
      <c r="P301">
        <v>0</v>
      </c>
      <c r="Q301">
        <v>0</v>
      </c>
      <c r="R301" t="s">
        <v>47</v>
      </c>
      <c r="S301">
        <v>0.67400000000000004</v>
      </c>
      <c r="T301">
        <v>1.278</v>
      </c>
      <c r="U301">
        <v>0.98</v>
      </c>
      <c r="V301">
        <v>0</v>
      </c>
      <c r="W301" t="s">
        <v>48</v>
      </c>
      <c r="X301" t="s">
        <v>901</v>
      </c>
      <c r="Y301" t="s">
        <v>48</v>
      </c>
      <c r="Z301">
        <v>0.8</v>
      </c>
      <c r="AA301" t="s">
        <v>74</v>
      </c>
      <c r="AB301" t="s">
        <v>51</v>
      </c>
      <c r="AC301" t="s">
        <v>52</v>
      </c>
      <c r="AD301">
        <v>0</v>
      </c>
      <c r="AE301" t="s">
        <v>52</v>
      </c>
      <c r="AF301">
        <v>0</v>
      </c>
      <c r="AG301" t="s">
        <v>75</v>
      </c>
      <c r="AH301" t="s">
        <v>76</v>
      </c>
      <c r="AI301" t="s">
        <v>55</v>
      </c>
      <c r="AJ301" t="s">
        <v>56</v>
      </c>
    </row>
    <row r="302" spans="1:36" x14ac:dyDescent="0.2">
      <c r="A302" t="s">
        <v>35</v>
      </c>
      <c r="B302" t="s">
        <v>36</v>
      </c>
      <c r="C302">
        <v>2</v>
      </c>
      <c r="D302" t="s">
        <v>67</v>
      </c>
      <c r="E302" t="s">
        <v>68</v>
      </c>
      <c r="F302">
        <v>0.2</v>
      </c>
      <c r="G302" t="s">
        <v>39</v>
      </c>
      <c r="H302" t="s">
        <v>69</v>
      </c>
      <c r="I302" t="s">
        <v>41</v>
      </c>
      <c r="J302" t="s">
        <v>902</v>
      </c>
      <c r="K302">
        <v>2</v>
      </c>
      <c r="L302" t="s">
        <v>71</v>
      </c>
      <c r="M302" t="s">
        <v>813</v>
      </c>
      <c r="N302" t="s">
        <v>814</v>
      </c>
      <c r="O302" t="s">
        <v>72</v>
      </c>
      <c r="P302">
        <v>0</v>
      </c>
      <c r="Q302">
        <v>0</v>
      </c>
      <c r="R302">
        <v>0</v>
      </c>
      <c r="S302">
        <v>0.16800000000000001</v>
      </c>
      <c r="T302">
        <v>1.7430000000000001</v>
      </c>
      <c r="U302">
        <v>0.54900000000000004</v>
      </c>
      <c r="V302">
        <v>0</v>
      </c>
      <c r="W302" t="s">
        <v>48</v>
      </c>
      <c r="X302" t="s">
        <v>903</v>
      </c>
      <c r="Y302" t="s">
        <v>48</v>
      </c>
      <c r="Z302">
        <v>0.9</v>
      </c>
      <c r="AA302" t="s">
        <v>74</v>
      </c>
      <c r="AB302" t="s">
        <v>51</v>
      </c>
      <c r="AC302" t="s">
        <v>52</v>
      </c>
      <c r="AD302">
        <v>0</v>
      </c>
      <c r="AE302" t="s">
        <v>52</v>
      </c>
      <c r="AF302">
        <v>0</v>
      </c>
      <c r="AG302" t="s">
        <v>75</v>
      </c>
      <c r="AH302" t="s">
        <v>76</v>
      </c>
      <c r="AI302" t="s">
        <v>55</v>
      </c>
      <c r="AJ302" t="s">
        <v>56</v>
      </c>
    </row>
    <row r="303" spans="1:36" x14ac:dyDescent="0.2">
      <c r="A303" t="s">
        <v>35</v>
      </c>
      <c r="B303" t="s">
        <v>36</v>
      </c>
      <c r="C303">
        <v>2</v>
      </c>
      <c r="D303" t="s">
        <v>67</v>
      </c>
      <c r="E303" t="s">
        <v>68</v>
      </c>
      <c r="F303">
        <v>0.2</v>
      </c>
      <c r="G303" t="s">
        <v>39</v>
      </c>
      <c r="H303" t="s">
        <v>69</v>
      </c>
      <c r="I303" t="s">
        <v>41</v>
      </c>
      <c r="J303" t="s">
        <v>904</v>
      </c>
      <c r="K303">
        <v>7</v>
      </c>
      <c r="L303" t="s">
        <v>58</v>
      </c>
      <c r="M303" t="s">
        <v>813</v>
      </c>
      <c r="N303" t="s">
        <v>814</v>
      </c>
      <c r="O303" t="s">
        <v>59</v>
      </c>
      <c r="P303">
        <v>0</v>
      </c>
      <c r="Q303">
        <v>0</v>
      </c>
      <c r="R303">
        <v>0</v>
      </c>
      <c r="S303">
        <v>0.38200000000000001</v>
      </c>
      <c r="T303">
        <v>0.97699999999999998</v>
      </c>
      <c r="U303">
        <v>0.77</v>
      </c>
      <c r="V303">
        <v>0</v>
      </c>
      <c r="W303" t="s">
        <v>48</v>
      </c>
      <c r="X303" t="s">
        <v>905</v>
      </c>
      <c r="Y303" t="s">
        <v>48</v>
      </c>
      <c r="Z303">
        <v>0.9</v>
      </c>
      <c r="AA303" t="s">
        <v>354</v>
      </c>
      <c r="AB303" t="s">
        <v>262</v>
      </c>
      <c r="AC303">
        <v>0</v>
      </c>
      <c r="AD303" t="s">
        <v>263</v>
      </c>
      <c r="AE303">
        <v>0</v>
      </c>
      <c r="AF303" t="s">
        <v>264</v>
      </c>
      <c r="AG303" t="s">
        <v>114</v>
      </c>
      <c r="AH303">
        <v>0</v>
      </c>
      <c r="AI303" t="s">
        <v>83</v>
      </c>
      <c r="AJ303" t="s">
        <v>98</v>
      </c>
    </row>
    <row r="304" spans="1:36" x14ac:dyDescent="0.2">
      <c r="A304" t="s">
        <v>35</v>
      </c>
      <c r="B304" t="s">
        <v>36</v>
      </c>
      <c r="C304">
        <v>2</v>
      </c>
      <c r="D304" t="s">
        <v>67</v>
      </c>
      <c r="E304" t="s">
        <v>68</v>
      </c>
      <c r="F304">
        <v>0.2</v>
      </c>
      <c r="G304" t="s">
        <v>39</v>
      </c>
      <c r="H304" t="s">
        <v>69</v>
      </c>
      <c r="I304" t="s">
        <v>41</v>
      </c>
      <c r="J304" t="s">
        <v>906</v>
      </c>
      <c r="K304">
        <v>9</v>
      </c>
      <c r="L304" t="s">
        <v>655</v>
      </c>
      <c r="M304" t="s">
        <v>813</v>
      </c>
      <c r="N304" t="s">
        <v>814</v>
      </c>
      <c r="O304" t="s">
        <v>488</v>
      </c>
      <c r="P304">
        <v>0</v>
      </c>
      <c r="Q304">
        <v>0</v>
      </c>
      <c r="R304">
        <v>0</v>
      </c>
      <c r="S304">
        <v>2.839</v>
      </c>
      <c r="T304">
        <v>5.6609999999999996</v>
      </c>
      <c r="U304">
        <v>2.61</v>
      </c>
      <c r="V304">
        <v>0</v>
      </c>
      <c r="W304" t="s">
        <v>48</v>
      </c>
      <c r="X304" t="s">
        <v>907</v>
      </c>
      <c r="Y304" t="s">
        <v>48</v>
      </c>
      <c r="Z304">
        <v>0.8</v>
      </c>
      <c r="AA304" t="s">
        <v>173</v>
      </c>
      <c r="AB304" t="s">
        <v>51</v>
      </c>
      <c r="AC304" t="s">
        <v>52</v>
      </c>
      <c r="AD304">
        <v>0</v>
      </c>
      <c r="AE304" t="s">
        <v>52</v>
      </c>
      <c r="AF304">
        <v>0</v>
      </c>
      <c r="AG304" t="s">
        <v>53</v>
      </c>
      <c r="AH304" t="s">
        <v>54</v>
      </c>
      <c r="AI304" t="s">
        <v>55</v>
      </c>
      <c r="AJ304" t="s">
        <v>56</v>
      </c>
    </row>
    <row r="305" spans="1:36" x14ac:dyDescent="0.2">
      <c r="A305" t="s">
        <v>35</v>
      </c>
      <c r="B305" t="s">
        <v>36</v>
      </c>
      <c r="C305">
        <v>2</v>
      </c>
      <c r="D305" t="s">
        <v>67</v>
      </c>
      <c r="E305" t="s">
        <v>68</v>
      </c>
      <c r="F305">
        <v>0.2</v>
      </c>
      <c r="G305" t="s">
        <v>39</v>
      </c>
      <c r="H305" t="s">
        <v>69</v>
      </c>
      <c r="I305" t="s">
        <v>41</v>
      </c>
      <c r="J305" t="s">
        <v>908</v>
      </c>
      <c r="K305">
        <v>10</v>
      </c>
      <c r="L305" t="s">
        <v>103</v>
      </c>
      <c r="M305" t="s">
        <v>813</v>
      </c>
      <c r="N305" t="s">
        <v>814</v>
      </c>
      <c r="O305" t="s">
        <v>59</v>
      </c>
      <c r="P305">
        <v>0</v>
      </c>
      <c r="Q305">
        <v>0</v>
      </c>
      <c r="R305">
        <v>0</v>
      </c>
      <c r="S305">
        <v>0.20399999999999999</v>
      </c>
      <c r="T305">
        <v>0.77</v>
      </c>
      <c r="U305">
        <v>0.55400000000000005</v>
      </c>
      <c r="V305">
        <v>0</v>
      </c>
      <c r="W305" t="s">
        <v>48</v>
      </c>
      <c r="X305" t="s">
        <v>909</v>
      </c>
      <c r="Y305" t="s">
        <v>48</v>
      </c>
      <c r="Z305">
        <v>0.9</v>
      </c>
      <c r="AA305" t="s">
        <v>354</v>
      </c>
      <c r="AB305" t="s">
        <v>262</v>
      </c>
      <c r="AC305">
        <v>0</v>
      </c>
      <c r="AD305" t="s">
        <v>263</v>
      </c>
      <c r="AE305">
        <v>0</v>
      </c>
      <c r="AF305" t="s">
        <v>264</v>
      </c>
      <c r="AG305" t="s">
        <v>114</v>
      </c>
      <c r="AH305">
        <v>0</v>
      </c>
      <c r="AI305" t="s">
        <v>83</v>
      </c>
      <c r="AJ305" t="s">
        <v>98</v>
      </c>
    </row>
    <row r="306" spans="1:36" x14ac:dyDescent="0.2">
      <c r="A306" t="s">
        <v>35</v>
      </c>
      <c r="B306" t="s">
        <v>36</v>
      </c>
      <c r="C306">
        <v>2</v>
      </c>
      <c r="D306" t="s">
        <v>67</v>
      </c>
      <c r="E306" t="s">
        <v>68</v>
      </c>
      <c r="F306">
        <v>0.2</v>
      </c>
      <c r="G306" t="s">
        <v>39</v>
      </c>
      <c r="H306" t="s">
        <v>69</v>
      </c>
      <c r="I306" t="s">
        <v>41</v>
      </c>
      <c r="J306" t="s">
        <v>910</v>
      </c>
      <c r="K306">
        <v>17</v>
      </c>
      <c r="L306" t="s">
        <v>58</v>
      </c>
      <c r="M306" t="s">
        <v>813</v>
      </c>
      <c r="N306" t="s">
        <v>814</v>
      </c>
      <c r="O306" t="s">
        <v>59</v>
      </c>
      <c r="P306">
        <v>0</v>
      </c>
      <c r="Q306">
        <v>0</v>
      </c>
      <c r="R306">
        <v>0</v>
      </c>
      <c r="S306">
        <v>0.29199999999999998</v>
      </c>
      <c r="T306">
        <v>1.4159999999999999</v>
      </c>
      <c r="U306">
        <v>0.54800000000000004</v>
      </c>
      <c r="V306">
        <v>0</v>
      </c>
      <c r="W306" t="s">
        <v>48</v>
      </c>
      <c r="X306" t="s">
        <v>911</v>
      </c>
      <c r="Y306" t="s">
        <v>48</v>
      </c>
      <c r="Z306">
        <v>0.9</v>
      </c>
      <c r="AA306" t="s">
        <v>354</v>
      </c>
      <c r="AB306" t="s">
        <v>262</v>
      </c>
      <c r="AC306">
        <v>0</v>
      </c>
      <c r="AD306" t="s">
        <v>263</v>
      </c>
      <c r="AE306">
        <v>0</v>
      </c>
      <c r="AF306" t="s">
        <v>264</v>
      </c>
      <c r="AG306" t="s">
        <v>114</v>
      </c>
      <c r="AH306">
        <v>0</v>
      </c>
      <c r="AI306" t="s">
        <v>83</v>
      </c>
      <c r="AJ306" t="s">
        <v>98</v>
      </c>
    </row>
    <row r="307" spans="1:36" x14ac:dyDescent="0.2">
      <c r="A307" t="s">
        <v>35</v>
      </c>
      <c r="B307" t="s">
        <v>36</v>
      </c>
      <c r="C307">
        <v>3</v>
      </c>
      <c r="D307" t="s">
        <v>99</v>
      </c>
      <c r="E307" t="s">
        <v>100</v>
      </c>
      <c r="F307">
        <v>0.193</v>
      </c>
      <c r="G307" t="s">
        <v>39</v>
      </c>
      <c r="H307" t="s">
        <v>101</v>
      </c>
      <c r="I307" t="s">
        <v>41</v>
      </c>
      <c r="J307" t="s">
        <v>912</v>
      </c>
      <c r="K307">
        <v>3</v>
      </c>
      <c r="L307" t="s">
        <v>58</v>
      </c>
      <c r="M307" t="s">
        <v>813</v>
      </c>
      <c r="N307" t="s">
        <v>814</v>
      </c>
      <c r="O307" t="s">
        <v>59</v>
      </c>
      <c r="P307">
        <v>0</v>
      </c>
      <c r="Q307">
        <v>0</v>
      </c>
      <c r="R307" t="s">
        <v>47</v>
      </c>
      <c r="S307">
        <v>0.248</v>
      </c>
      <c r="T307">
        <v>1.774</v>
      </c>
      <c r="U307">
        <v>1.218</v>
      </c>
      <c r="V307">
        <v>0</v>
      </c>
      <c r="W307" t="s">
        <v>48</v>
      </c>
      <c r="X307" t="s">
        <v>913</v>
      </c>
      <c r="Y307" t="s">
        <v>48</v>
      </c>
      <c r="Z307">
        <v>0.6</v>
      </c>
      <c r="AA307" t="s">
        <v>261</v>
      </c>
      <c r="AB307" t="s">
        <v>262</v>
      </c>
      <c r="AC307">
        <v>0</v>
      </c>
      <c r="AD307" t="s">
        <v>263</v>
      </c>
      <c r="AE307">
        <v>0</v>
      </c>
      <c r="AF307" t="s">
        <v>264</v>
      </c>
      <c r="AG307" t="s">
        <v>114</v>
      </c>
      <c r="AH307">
        <v>0</v>
      </c>
      <c r="AI307" t="s">
        <v>83</v>
      </c>
      <c r="AJ307" t="s">
        <v>84</v>
      </c>
    </row>
    <row r="308" spans="1:36" x14ac:dyDescent="0.2">
      <c r="A308" t="s">
        <v>35</v>
      </c>
      <c r="B308" t="s">
        <v>36</v>
      </c>
      <c r="C308">
        <v>3</v>
      </c>
      <c r="D308" t="s">
        <v>99</v>
      </c>
      <c r="E308" t="s">
        <v>100</v>
      </c>
      <c r="F308">
        <v>0.193</v>
      </c>
      <c r="G308" t="s">
        <v>39</v>
      </c>
      <c r="H308" t="s">
        <v>101</v>
      </c>
      <c r="I308" t="s">
        <v>41</v>
      </c>
      <c r="J308" t="s">
        <v>914</v>
      </c>
      <c r="K308">
        <v>4</v>
      </c>
      <c r="L308" t="s">
        <v>655</v>
      </c>
      <c r="M308" t="s">
        <v>813</v>
      </c>
      <c r="N308" t="s">
        <v>814</v>
      </c>
      <c r="O308" t="s">
        <v>488</v>
      </c>
      <c r="P308">
        <v>0</v>
      </c>
      <c r="Q308">
        <v>0</v>
      </c>
      <c r="R308">
        <v>0</v>
      </c>
      <c r="S308">
        <v>0.65300000000000002</v>
      </c>
      <c r="T308">
        <v>1.5169999999999999</v>
      </c>
      <c r="U308">
        <v>0.82799999999999996</v>
      </c>
      <c r="V308">
        <v>0</v>
      </c>
      <c r="W308" t="s">
        <v>48</v>
      </c>
      <c r="X308" t="s">
        <v>915</v>
      </c>
      <c r="Y308" t="s">
        <v>48</v>
      </c>
      <c r="Z308">
        <v>1</v>
      </c>
      <c r="AA308" t="s">
        <v>916</v>
      </c>
      <c r="AB308" t="s">
        <v>51</v>
      </c>
      <c r="AC308" t="s">
        <v>52</v>
      </c>
      <c r="AD308">
        <v>0</v>
      </c>
      <c r="AE308" t="s">
        <v>52</v>
      </c>
      <c r="AF308">
        <v>0</v>
      </c>
      <c r="AG308" t="s">
        <v>75</v>
      </c>
      <c r="AH308" t="s">
        <v>76</v>
      </c>
      <c r="AI308" t="s">
        <v>55</v>
      </c>
      <c r="AJ308" t="s">
        <v>56</v>
      </c>
    </row>
    <row r="309" spans="1:36" x14ac:dyDescent="0.2">
      <c r="A309" t="s">
        <v>35</v>
      </c>
      <c r="B309" t="s">
        <v>36</v>
      </c>
      <c r="C309">
        <v>3</v>
      </c>
      <c r="D309" t="s">
        <v>99</v>
      </c>
      <c r="E309" t="s">
        <v>100</v>
      </c>
      <c r="F309">
        <v>0.193</v>
      </c>
      <c r="G309" t="s">
        <v>39</v>
      </c>
      <c r="H309" t="s">
        <v>101</v>
      </c>
      <c r="I309" t="s">
        <v>41</v>
      </c>
      <c r="J309" t="s">
        <v>917</v>
      </c>
      <c r="K309">
        <v>7</v>
      </c>
      <c r="L309" t="s">
        <v>103</v>
      </c>
      <c r="M309" t="s">
        <v>813</v>
      </c>
      <c r="N309" t="s">
        <v>814</v>
      </c>
      <c r="O309" t="s">
        <v>59</v>
      </c>
      <c r="P309">
        <v>0</v>
      </c>
      <c r="Q309">
        <v>0</v>
      </c>
      <c r="R309">
        <v>0</v>
      </c>
      <c r="S309">
        <v>1.8080000000000001</v>
      </c>
      <c r="T309">
        <v>2.0430000000000001</v>
      </c>
      <c r="U309">
        <v>1.45</v>
      </c>
      <c r="V309">
        <v>0</v>
      </c>
      <c r="W309" t="s">
        <v>48</v>
      </c>
      <c r="X309" t="s">
        <v>918</v>
      </c>
      <c r="Y309" t="s">
        <v>48</v>
      </c>
      <c r="Z309">
        <v>0.9</v>
      </c>
      <c r="AA309" t="s">
        <v>74</v>
      </c>
      <c r="AB309" t="s">
        <v>51</v>
      </c>
      <c r="AC309" t="s">
        <v>52</v>
      </c>
      <c r="AD309">
        <v>0</v>
      </c>
      <c r="AE309" t="s">
        <v>52</v>
      </c>
      <c r="AF309">
        <v>0</v>
      </c>
      <c r="AG309" t="s">
        <v>75</v>
      </c>
      <c r="AH309" t="s">
        <v>76</v>
      </c>
      <c r="AI309" t="s">
        <v>55</v>
      </c>
      <c r="AJ309" t="s">
        <v>56</v>
      </c>
    </row>
    <row r="310" spans="1:36" x14ac:dyDescent="0.2">
      <c r="A310" t="s">
        <v>35</v>
      </c>
      <c r="B310" t="s">
        <v>36</v>
      </c>
      <c r="C310">
        <v>3</v>
      </c>
      <c r="D310" t="s">
        <v>99</v>
      </c>
      <c r="E310" t="s">
        <v>100</v>
      </c>
      <c r="F310">
        <v>0.193</v>
      </c>
      <c r="G310" t="s">
        <v>39</v>
      </c>
      <c r="H310" t="s">
        <v>101</v>
      </c>
      <c r="I310" t="s">
        <v>41</v>
      </c>
      <c r="J310" t="s">
        <v>919</v>
      </c>
      <c r="K310">
        <v>20</v>
      </c>
      <c r="L310" t="s">
        <v>62</v>
      </c>
      <c r="M310" t="s">
        <v>813</v>
      </c>
      <c r="N310" t="s">
        <v>814</v>
      </c>
      <c r="O310" t="s">
        <v>63</v>
      </c>
      <c r="P310">
        <v>0</v>
      </c>
      <c r="Q310">
        <v>0</v>
      </c>
      <c r="R310">
        <v>0</v>
      </c>
      <c r="S310">
        <v>0.184</v>
      </c>
      <c r="T310">
        <v>0.85799999999999998</v>
      </c>
      <c r="U310">
        <v>0.36699999999999999</v>
      </c>
      <c r="V310">
        <v>0</v>
      </c>
      <c r="W310" t="s">
        <v>48</v>
      </c>
      <c r="X310" t="s">
        <v>920</v>
      </c>
      <c r="Y310" t="s">
        <v>48</v>
      </c>
      <c r="Z310">
        <v>1</v>
      </c>
      <c r="AA310" t="s">
        <v>196</v>
      </c>
      <c r="AB310" t="s">
        <v>51</v>
      </c>
      <c r="AC310" t="s">
        <v>52</v>
      </c>
      <c r="AD310">
        <v>0</v>
      </c>
      <c r="AE310" t="s">
        <v>52</v>
      </c>
      <c r="AF310">
        <v>0</v>
      </c>
      <c r="AG310" t="s">
        <v>75</v>
      </c>
      <c r="AH310" t="s">
        <v>76</v>
      </c>
      <c r="AI310" t="s">
        <v>55</v>
      </c>
      <c r="AJ310" t="s">
        <v>56</v>
      </c>
    </row>
    <row r="311" spans="1:36" x14ac:dyDescent="0.2">
      <c r="A311" t="s">
        <v>35</v>
      </c>
      <c r="B311" t="s">
        <v>36</v>
      </c>
      <c r="C311">
        <v>3</v>
      </c>
      <c r="D311" t="s">
        <v>99</v>
      </c>
      <c r="E311" t="s">
        <v>100</v>
      </c>
      <c r="F311">
        <v>0.193</v>
      </c>
      <c r="G311" t="s">
        <v>39</v>
      </c>
      <c r="H311" t="s">
        <v>101</v>
      </c>
      <c r="I311" t="s">
        <v>41</v>
      </c>
      <c r="J311" t="s">
        <v>921</v>
      </c>
      <c r="K311">
        <v>32</v>
      </c>
      <c r="L311" t="s">
        <v>58</v>
      </c>
      <c r="M311" t="s">
        <v>813</v>
      </c>
      <c r="N311" t="s">
        <v>814</v>
      </c>
      <c r="O311" t="s">
        <v>59</v>
      </c>
      <c r="P311">
        <v>0</v>
      </c>
      <c r="Q311">
        <v>0</v>
      </c>
      <c r="R311">
        <v>0</v>
      </c>
      <c r="S311">
        <v>0.14299999999999999</v>
      </c>
      <c r="T311">
        <v>0.74299999999999999</v>
      </c>
      <c r="U311">
        <v>0.44800000000000001</v>
      </c>
      <c r="V311">
        <v>0</v>
      </c>
      <c r="W311" t="s">
        <v>48</v>
      </c>
      <c r="X311" t="s">
        <v>922</v>
      </c>
      <c r="Y311" t="s">
        <v>48</v>
      </c>
      <c r="Z311">
        <v>0.7</v>
      </c>
      <c r="AA311" t="s">
        <v>190</v>
      </c>
      <c r="AB311" t="s">
        <v>112</v>
      </c>
      <c r="AC311">
        <v>0</v>
      </c>
      <c r="AD311" t="s">
        <v>52</v>
      </c>
      <c r="AE311">
        <v>0</v>
      </c>
      <c r="AF311" t="s">
        <v>113</v>
      </c>
      <c r="AG311" t="s">
        <v>75</v>
      </c>
      <c r="AH311" t="s">
        <v>76</v>
      </c>
      <c r="AI311" t="s">
        <v>55</v>
      </c>
      <c r="AJ311" t="s">
        <v>56</v>
      </c>
    </row>
    <row r="312" spans="1:36" x14ac:dyDescent="0.2">
      <c r="A312" t="s">
        <v>35</v>
      </c>
      <c r="B312" t="s">
        <v>36</v>
      </c>
      <c r="C312">
        <v>3</v>
      </c>
      <c r="D312" t="s">
        <v>99</v>
      </c>
      <c r="E312" t="s">
        <v>100</v>
      </c>
      <c r="F312">
        <v>0.193</v>
      </c>
      <c r="G312" t="s">
        <v>39</v>
      </c>
      <c r="H312" t="s">
        <v>101</v>
      </c>
      <c r="I312" t="s">
        <v>41</v>
      </c>
      <c r="J312" t="s">
        <v>923</v>
      </c>
      <c r="K312">
        <v>38</v>
      </c>
      <c r="L312" t="s">
        <v>71</v>
      </c>
      <c r="M312" t="s">
        <v>813</v>
      </c>
      <c r="N312" t="s">
        <v>814</v>
      </c>
      <c r="O312" t="s">
        <v>72</v>
      </c>
      <c r="P312">
        <v>0</v>
      </c>
      <c r="Q312">
        <v>0</v>
      </c>
      <c r="R312">
        <v>0</v>
      </c>
      <c r="S312">
        <v>0.26700000000000002</v>
      </c>
      <c r="T312">
        <v>0.94799999999999995</v>
      </c>
      <c r="U312">
        <v>0.51500000000000001</v>
      </c>
      <c r="V312">
        <v>0</v>
      </c>
      <c r="W312" t="s">
        <v>48</v>
      </c>
      <c r="X312" t="s">
        <v>924</v>
      </c>
      <c r="Y312" t="s">
        <v>48</v>
      </c>
      <c r="Z312">
        <v>0.9</v>
      </c>
      <c r="AA312" t="s">
        <v>925</v>
      </c>
      <c r="AB312" t="s">
        <v>51</v>
      </c>
      <c r="AC312" t="s">
        <v>52</v>
      </c>
      <c r="AD312">
        <v>0</v>
      </c>
      <c r="AE312" t="s">
        <v>52</v>
      </c>
      <c r="AF312">
        <v>0</v>
      </c>
      <c r="AG312" t="s">
        <v>75</v>
      </c>
      <c r="AH312" t="s">
        <v>76</v>
      </c>
      <c r="AI312" t="s">
        <v>55</v>
      </c>
      <c r="AJ312" t="s">
        <v>56</v>
      </c>
    </row>
    <row r="313" spans="1:36" x14ac:dyDescent="0.2">
      <c r="A313" t="s">
        <v>35</v>
      </c>
      <c r="B313" t="s">
        <v>36</v>
      </c>
      <c r="C313">
        <v>3</v>
      </c>
      <c r="D313" t="s">
        <v>99</v>
      </c>
      <c r="E313" t="s">
        <v>100</v>
      </c>
      <c r="F313">
        <v>0.193</v>
      </c>
      <c r="G313" t="s">
        <v>39</v>
      </c>
      <c r="H313" t="s">
        <v>101</v>
      </c>
      <c r="I313" t="s">
        <v>41</v>
      </c>
      <c r="J313" t="s">
        <v>926</v>
      </c>
      <c r="K313">
        <v>44</v>
      </c>
      <c r="L313" t="s">
        <v>43</v>
      </c>
      <c r="M313" t="s">
        <v>813</v>
      </c>
      <c r="N313" t="s">
        <v>814</v>
      </c>
      <c r="O313" t="s">
        <v>46</v>
      </c>
      <c r="P313">
        <v>0</v>
      </c>
      <c r="Q313">
        <v>0</v>
      </c>
      <c r="R313">
        <v>0</v>
      </c>
      <c r="S313">
        <v>9.6000000000000002E-2</v>
      </c>
      <c r="T313">
        <v>1.022</v>
      </c>
      <c r="U313">
        <v>0.53700000000000003</v>
      </c>
      <c r="V313">
        <v>0</v>
      </c>
      <c r="W313" t="s">
        <v>48</v>
      </c>
      <c r="X313" t="s">
        <v>927</v>
      </c>
      <c r="Y313" t="s">
        <v>48</v>
      </c>
      <c r="Z313">
        <v>0.9</v>
      </c>
      <c r="AA313" t="s">
        <v>928</v>
      </c>
      <c r="AB313" t="s">
        <v>90</v>
      </c>
      <c r="AC313">
        <v>0</v>
      </c>
      <c r="AD313" t="s">
        <v>91</v>
      </c>
      <c r="AE313">
        <v>0</v>
      </c>
      <c r="AF313" t="s">
        <v>92</v>
      </c>
      <c r="AG313" t="s">
        <v>75</v>
      </c>
      <c r="AH313" t="s">
        <v>93</v>
      </c>
      <c r="AI313" t="s">
        <v>55</v>
      </c>
      <c r="AJ313" t="s">
        <v>56</v>
      </c>
    </row>
    <row r="314" spans="1:36" x14ac:dyDescent="0.2">
      <c r="A314" t="s">
        <v>35</v>
      </c>
      <c r="B314" t="s">
        <v>36</v>
      </c>
      <c r="C314">
        <v>3</v>
      </c>
      <c r="D314" t="s">
        <v>99</v>
      </c>
      <c r="E314" t="s">
        <v>100</v>
      </c>
      <c r="F314">
        <v>0.193</v>
      </c>
      <c r="G314" t="s">
        <v>39</v>
      </c>
      <c r="H314" t="s">
        <v>101</v>
      </c>
      <c r="I314" t="s">
        <v>41</v>
      </c>
      <c r="J314" t="s">
        <v>929</v>
      </c>
      <c r="K314">
        <v>46</v>
      </c>
      <c r="L314" t="s">
        <v>58</v>
      </c>
      <c r="M314" t="s">
        <v>813</v>
      </c>
      <c r="N314" t="s">
        <v>814</v>
      </c>
      <c r="O314" t="s">
        <v>59</v>
      </c>
      <c r="P314">
        <v>0</v>
      </c>
      <c r="Q314">
        <v>0</v>
      </c>
      <c r="R314">
        <v>0</v>
      </c>
      <c r="S314">
        <v>0.17799999999999999</v>
      </c>
      <c r="T314">
        <v>0.65400000000000003</v>
      </c>
      <c r="U314">
        <v>0.442</v>
      </c>
      <c r="V314">
        <v>0</v>
      </c>
      <c r="W314" t="s">
        <v>48</v>
      </c>
      <c r="X314" t="s">
        <v>930</v>
      </c>
      <c r="Y314" t="s">
        <v>48</v>
      </c>
      <c r="Z314">
        <v>0.7</v>
      </c>
      <c r="AA314" t="s">
        <v>196</v>
      </c>
      <c r="AB314" t="s">
        <v>51</v>
      </c>
      <c r="AC314" t="s">
        <v>52</v>
      </c>
      <c r="AD314">
        <v>0</v>
      </c>
      <c r="AE314" t="s">
        <v>52</v>
      </c>
      <c r="AF314">
        <v>0</v>
      </c>
      <c r="AG314" t="s">
        <v>75</v>
      </c>
      <c r="AH314" t="s">
        <v>76</v>
      </c>
      <c r="AI314" t="s">
        <v>55</v>
      </c>
      <c r="AJ314" t="s">
        <v>56</v>
      </c>
    </row>
    <row r="315" spans="1:36" x14ac:dyDescent="0.2">
      <c r="A315" t="s">
        <v>35</v>
      </c>
      <c r="B315" t="s">
        <v>36</v>
      </c>
      <c r="C315">
        <v>3</v>
      </c>
      <c r="D315" t="s">
        <v>99</v>
      </c>
      <c r="E315" t="s">
        <v>100</v>
      </c>
      <c r="F315">
        <v>0.193</v>
      </c>
      <c r="G315" t="s">
        <v>39</v>
      </c>
      <c r="H315" t="s">
        <v>101</v>
      </c>
      <c r="I315" t="s">
        <v>41</v>
      </c>
      <c r="J315" t="s">
        <v>931</v>
      </c>
      <c r="K315">
        <v>47</v>
      </c>
      <c r="L315" t="s">
        <v>62</v>
      </c>
      <c r="M315" t="s">
        <v>813</v>
      </c>
      <c r="N315" t="s">
        <v>814</v>
      </c>
      <c r="O315" t="s">
        <v>63</v>
      </c>
      <c r="P315">
        <v>0</v>
      </c>
      <c r="Q315">
        <v>0</v>
      </c>
      <c r="R315" t="s">
        <v>47</v>
      </c>
      <c r="S315">
        <v>5.8000000000000003E-2</v>
      </c>
      <c r="T315">
        <v>1.1319999999999999</v>
      </c>
      <c r="U315">
        <v>0.318</v>
      </c>
      <c r="V315">
        <v>0</v>
      </c>
      <c r="W315" t="s">
        <v>48</v>
      </c>
      <c r="X315" t="s">
        <v>932</v>
      </c>
      <c r="Y315" t="s">
        <v>48</v>
      </c>
      <c r="Z315">
        <v>0.9</v>
      </c>
      <c r="AA315" t="s">
        <v>74</v>
      </c>
      <c r="AB315" t="s">
        <v>51</v>
      </c>
      <c r="AC315" t="s">
        <v>52</v>
      </c>
      <c r="AD315">
        <v>0</v>
      </c>
      <c r="AE315" t="s">
        <v>52</v>
      </c>
      <c r="AF315">
        <v>0</v>
      </c>
      <c r="AG315" t="s">
        <v>75</v>
      </c>
      <c r="AH315" t="s">
        <v>76</v>
      </c>
      <c r="AI315" t="s">
        <v>55</v>
      </c>
      <c r="AJ315" t="s">
        <v>56</v>
      </c>
    </row>
    <row r="316" spans="1:36" x14ac:dyDescent="0.2">
      <c r="A316" t="s">
        <v>35</v>
      </c>
      <c r="B316" t="s">
        <v>36</v>
      </c>
      <c r="C316">
        <v>3</v>
      </c>
      <c r="D316" t="s">
        <v>99</v>
      </c>
      <c r="E316" t="s">
        <v>100</v>
      </c>
      <c r="F316">
        <v>0.193</v>
      </c>
      <c r="G316" t="s">
        <v>39</v>
      </c>
      <c r="H316" t="s">
        <v>101</v>
      </c>
      <c r="I316" t="s">
        <v>41</v>
      </c>
      <c r="J316" t="s">
        <v>933</v>
      </c>
      <c r="K316">
        <v>49</v>
      </c>
      <c r="L316" t="s">
        <v>103</v>
      </c>
      <c r="M316" t="s">
        <v>813</v>
      </c>
      <c r="N316" t="s">
        <v>814</v>
      </c>
      <c r="O316" t="s">
        <v>59</v>
      </c>
      <c r="P316">
        <v>0</v>
      </c>
      <c r="Q316">
        <v>0</v>
      </c>
      <c r="R316">
        <v>0</v>
      </c>
      <c r="S316">
        <v>0.45100000000000001</v>
      </c>
      <c r="T316">
        <v>1.2130000000000001</v>
      </c>
      <c r="U316">
        <v>0.68799999999999994</v>
      </c>
      <c r="V316">
        <v>0</v>
      </c>
      <c r="W316" t="s">
        <v>48</v>
      </c>
      <c r="X316" t="s">
        <v>934</v>
      </c>
      <c r="Y316" t="s">
        <v>48</v>
      </c>
      <c r="Z316">
        <v>0.9</v>
      </c>
      <c r="AA316" t="s">
        <v>105</v>
      </c>
      <c r="AB316" t="s">
        <v>90</v>
      </c>
      <c r="AC316">
        <v>0</v>
      </c>
      <c r="AD316" t="s">
        <v>91</v>
      </c>
      <c r="AE316">
        <v>0</v>
      </c>
      <c r="AF316" t="s">
        <v>92</v>
      </c>
      <c r="AG316" t="s">
        <v>75</v>
      </c>
      <c r="AH316" t="s">
        <v>93</v>
      </c>
      <c r="AI316" t="s">
        <v>55</v>
      </c>
      <c r="AJ316" t="s">
        <v>56</v>
      </c>
    </row>
    <row r="317" spans="1:36" x14ac:dyDescent="0.2">
      <c r="A317" t="s">
        <v>35</v>
      </c>
      <c r="B317" t="s">
        <v>36</v>
      </c>
      <c r="C317">
        <v>3</v>
      </c>
      <c r="D317" t="s">
        <v>99</v>
      </c>
      <c r="E317" t="s">
        <v>100</v>
      </c>
      <c r="F317">
        <v>0.193</v>
      </c>
      <c r="G317" t="s">
        <v>39</v>
      </c>
      <c r="H317" t="s">
        <v>101</v>
      </c>
      <c r="I317" t="s">
        <v>41</v>
      </c>
      <c r="J317" t="s">
        <v>935</v>
      </c>
      <c r="K317">
        <v>50</v>
      </c>
      <c r="L317" t="s">
        <v>62</v>
      </c>
      <c r="M317" t="s">
        <v>813</v>
      </c>
      <c r="N317" t="s">
        <v>814</v>
      </c>
      <c r="O317" t="s">
        <v>63</v>
      </c>
      <c r="P317">
        <v>0</v>
      </c>
      <c r="Q317">
        <v>0</v>
      </c>
      <c r="R317">
        <v>0</v>
      </c>
      <c r="S317">
        <v>0.53600000000000003</v>
      </c>
      <c r="T317">
        <v>2.0329999999999999</v>
      </c>
      <c r="U317">
        <v>0.99399999999999999</v>
      </c>
      <c r="V317">
        <v>0</v>
      </c>
      <c r="W317" t="s">
        <v>48</v>
      </c>
      <c r="X317" t="s">
        <v>936</v>
      </c>
      <c r="Y317" t="s">
        <v>48</v>
      </c>
      <c r="Z317">
        <v>0.8</v>
      </c>
      <c r="AA317" t="s">
        <v>153</v>
      </c>
      <c r="AB317" t="s">
        <v>51</v>
      </c>
      <c r="AC317" t="s">
        <v>52</v>
      </c>
      <c r="AD317">
        <v>0</v>
      </c>
      <c r="AE317" t="s">
        <v>52</v>
      </c>
      <c r="AF317">
        <v>0</v>
      </c>
      <c r="AG317" t="s">
        <v>154</v>
      </c>
      <c r="AH317" t="s">
        <v>155</v>
      </c>
      <c r="AI317" t="s">
        <v>55</v>
      </c>
      <c r="AJ317" t="s">
        <v>56</v>
      </c>
    </row>
    <row r="318" spans="1:36" x14ac:dyDescent="0.2">
      <c r="A318" t="s">
        <v>35</v>
      </c>
      <c r="B318" t="s">
        <v>36</v>
      </c>
      <c r="C318">
        <v>1</v>
      </c>
      <c r="D318" t="s">
        <v>37</v>
      </c>
      <c r="E318" t="s">
        <v>38</v>
      </c>
      <c r="F318">
        <v>0.23</v>
      </c>
      <c r="G318" t="s">
        <v>106</v>
      </c>
      <c r="H318" t="s">
        <v>107</v>
      </c>
      <c r="I318" t="s">
        <v>108</v>
      </c>
      <c r="J318" t="s">
        <v>937</v>
      </c>
      <c r="K318">
        <v>1</v>
      </c>
      <c r="L318" t="s">
        <v>124</v>
      </c>
      <c r="M318" t="s">
        <v>813</v>
      </c>
      <c r="N318" t="s">
        <v>814</v>
      </c>
      <c r="O318" t="s">
        <v>46</v>
      </c>
      <c r="P318">
        <v>0</v>
      </c>
      <c r="Q318" t="s">
        <v>938</v>
      </c>
      <c r="R318" t="s">
        <v>47</v>
      </c>
      <c r="S318">
        <v>0.26500000000000001</v>
      </c>
      <c r="T318">
        <v>0.83299999999999996</v>
      </c>
      <c r="U318">
        <v>0.63700000000000001</v>
      </c>
      <c r="V318">
        <v>0</v>
      </c>
      <c r="W318" t="s">
        <v>48</v>
      </c>
      <c r="X318" t="s">
        <v>939</v>
      </c>
      <c r="Y318" t="s">
        <v>48</v>
      </c>
      <c r="Z318">
        <v>0.9</v>
      </c>
      <c r="AA318" t="s">
        <v>530</v>
      </c>
      <c r="AB318" t="s">
        <v>51</v>
      </c>
      <c r="AC318" t="s">
        <v>52</v>
      </c>
      <c r="AD318">
        <v>0</v>
      </c>
      <c r="AE318" t="s">
        <v>52</v>
      </c>
      <c r="AF318">
        <v>0</v>
      </c>
      <c r="AG318" t="s">
        <v>531</v>
      </c>
      <c r="AH318" t="s">
        <v>532</v>
      </c>
      <c r="AI318" t="s">
        <v>55</v>
      </c>
      <c r="AJ318" t="s">
        <v>56</v>
      </c>
    </row>
    <row r="319" spans="1:36" x14ac:dyDescent="0.2">
      <c r="A319" t="s">
        <v>35</v>
      </c>
      <c r="B319" t="s">
        <v>36</v>
      </c>
      <c r="C319">
        <v>1</v>
      </c>
      <c r="D319" t="s">
        <v>37</v>
      </c>
      <c r="E319" t="s">
        <v>38</v>
      </c>
      <c r="F319">
        <v>0.23</v>
      </c>
      <c r="G319" t="s">
        <v>106</v>
      </c>
      <c r="H319" t="s">
        <v>107</v>
      </c>
      <c r="I319" t="s">
        <v>108</v>
      </c>
      <c r="J319" t="s">
        <v>940</v>
      </c>
      <c r="K319">
        <v>2</v>
      </c>
      <c r="L319" t="s">
        <v>124</v>
      </c>
      <c r="M319" t="s">
        <v>813</v>
      </c>
      <c r="N319" t="s">
        <v>814</v>
      </c>
      <c r="O319" t="s">
        <v>46</v>
      </c>
      <c r="P319">
        <v>0</v>
      </c>
      <c r="Q319">
        <v>0</v>
      </c>
      <c r="R319" t="s">
        <v>47</v>
      </c>
      <c r="S319">
        <v>0.11899999999999999</v>
      </c>
      <c r="T319">
        <v>0.58299999999999996</v>
      </c>
      <c r="U319">
        <v>0.35699999999999998</v>
      </c>
      <c r="V319">
        <v>0</v>
      </c>
      <c r="W319" t="s">
        <v>48</v>
      </c>
      <c r="X319" t="s">
        <v>941</v>
      </c>
      <c r="Y319" t="s">
        <v>48</v>
      </c>
      <c r="Z319">
        <v>0.7</v>
      </c>
      <c r="AA319" t="s">
        <v>117</v>
      </c>
      <c r="AB319" t="s">
        <v>118</v>
      </c>
      <c r="AC319" t="s">
        <v>119</v>
      </c>
      <c r="AD319">
        <v>0</v>
      </c>
      <c r="AE319" t="s">
        <v>119</v>
      </c>
      <c r="AF319">
        <v>0</v>
      </c>
      <c r="AG319" t="s">
        <v>114</v>
      </c>
      <c r="AH319">
        <v>0</v>
      </c>
      <c r="AI319" t="s">
        <v>83</v>
      </c>
      <c r="AJ319" t="s">
        <v>98</v>
      </c>
    </row>
    <row r="320" spans="1:36" x14ac:dyDescent="0.2">
      <c r="A320" t="s">
        <v>35</v>
      </c>
      <c r="B320" t="s">
        <v>36</v>
      </c>
      <c r="C320">
        <v>1</v>
      </c>
      <c r="D320" t="s">
        <v>37</v>
      </c>
      <c r="E320" t="s">
        <v>38</v>
      </c>
      <c r="F320">
        <v>0.23</v>
      </c>
      <c r="G320" t="s">
        <v>106</v>
      </c>
      <c r="H320" t="s">
        <v>107</v>
      </c>
      <c r="I320" t="s">
        <v>108</v>
      </c>
      <c r="J320" t="s">
        <v>942</v>
      </c>
      <c r="K320">
        <v>3</v>
      </c>
      <c r="L320" t="s">
        <v>655</v>
      </c>
      <c r="M320" t="s">
        <v>826</v>
      </c>
      <c r="N320" t="s">
        <v>814</v>
      </c>
      <c r="O320" t="s">
        <v>488</v>
      </c>
      <c r="P320">
        <v>0</v>
      </c>
      <c r="Q320">
        <v>0</v>
      </c>
      <c r="R320" t="s">
        <v>47</v>
      </c>
      <c r="S320">
        <v>2.6040000000000001</v>
      </c>
      <c r="T320">
        <v>3.206</v>
      </c>
      <c r="U320">
        <v>1.369</v>
      </c>
      <c r="V320">
        <v>0</v>
      </c>
      <c r="W320" t="s">
        <v>48</v>
      </c>
      <c r="X320" t="s">
        <v>943</v>
      </c>
      <c r="Y320" t="s">
        <v>48</v>
      </c>
      <c r="Z320">
        <v>0.8</v>
      </c>
      <c r="AA320" t="s">
        <v>835</v>
      </c>
      <c r="AB320" t="s">
        <v>608</v>
      </c>
      <c r="AC320" t="s">
        <v>515</v>
      </c>
      <c r="AD320">
        <v>0</v>
      </c>
      <c r="AE320" t="s">
        <v>515</v>
      </c>
      <c r="AF320">
        <v>0</v>
      </c>
      <c r="AG320" t="s">
        <v>589</v>
      </c>
      <c r="AH320" t="s">
        <v>517</v>
      </c>
      <c r="AI320" t="s">
        <v>55</v>
      </c>
      <c r="AJ320" t="s">
        <v>56</v>
      </c>
    </row>
    <row r="321" spans="1:36" x14ac:dyDescent="0.2">
      <c r="A321" t="s">
        <v>35</v>
      </c>
      <c r="B321" t="s">
        <v>36</v>
      </c>
      <c r="C321">
        <v>1</v>
      </c>
      <c r="D321" t="s">
        <v>37</v>
      </c>
      <c r="E321" t="s">
        <v>38</v>
      </c>
      <c r="F321">
        <v>0.23</v>
      </c>
      <c r="G321" t="s">
        <v>106</v>
      </c>
      <c r="H321" t="s">
        <v>107</v>
      </c>
      <c r="I321" t="s">
        <v>108</v>
      </c>
      <c r="J321" t="s">
        <v>944</v>
      </c>
      <c r="K321">
        <v>4</v>
      </c>
      <c r="L321" t="s">
        <v>43</v>
      </c>
      <c r="M321" t="s">
        <v>813</v>
      </c>
      <c r="N321" t="s">
        <v>814</v>
      </c>
      <c r="O321" t="s">
        <v>46</v>
      </c>
      <c r="P321">
        <v>0</v>
      </c>
      <c r="Q321">
        <v>0</v>
      </c>
      <c r="R321" t="s">
        <v>47</v>
      </c>
      <c r="S321">
        <v>0.26700000000000002</v>
      </c>
      <c r="T321">
        <v>1.081</v>
      </c>
      <c r="U321">
        <v>0.48099999999999998</v>
      </c>
      <c r="V321">
        <v>0</v>
      </c>
      <c r="W321" t="s">
        <v>48</v>
      </c>
      <c r="X321" t="s">
        <v>945</v>
      </c>
      <c r="Y321" t="s">
        <v>48</v>
      </c>
      <c r="Z321">
        <v>0.9</v>
      </c>
      <c r="AA321" t="s">
        <v>153</v>
      </c>
      <c r="AB321" t="s">
        <v>51</v>
      </c>
      <c r="AC321" t="s">
        <v>52</v>
      </c>
      <c r="AD321">
        <v>0</v>
      </c>
      <c r="AE321" t="s">
        <v>52</v>
      </c>
      <c r="AF321">
        <v>0</v>
      </c>
      <c r="AG321" t="s">
        <v>154</v>
      </c>
      <c r="AH321" t="s">
        <v>155</v>
      </c>
      <c r="AI321" t="s">
        <v>55</v>
      </c>
      <c r="AJ321" t="s">
        <v>56</v>
      </c>
    </row>
    <row r="322" spans="1:36" x14ac:dyDescent="0.2">
      <c r="A322" t="s">
        <v>35</v>
      </c>
      <c r="B322" t="s">
        <v>36</v>
      </c>
      <c r="C322">
        <v>1</v>
      </c>
      <c r="D322" t="s">
        <v>37</v>
      </c>
      <c r="E322" t="s">
        <v>38</v>
      </c>
      <c r="F322">
        <v>0.23</v>
      </c>
      <c r="G322" t="s">
        <v>106</v>
      </c>
      <c r="H322" t="s">
        <v>107</v>
      </c>
      <c r="I322" t="s">
        <v>108</v>
      </c>
      <c r="J322" t="s">
        <v>946</v>
      </c>
      <c r="K322">
        <v>5</v>
      </c>
      <c r="L322" t="s">
        <v>655</v>
      </c>
      <c r="M322" t="s">
        <v>826</v>
      </c>
      <c r="N322" t="s">
        <v>814</v>
      </c>
      <c r="O322" t="s">
        <v>488</v>
      </c>
      <c r="P322">
        <v>0</v>
      </c>
      <c r="Q322">
        <v>0</v>
      </c>
      <c r="R322" t="s">
        <v>47</v>
      </c>
      <c r="S322">
        <v>0.78200000000000003</v>
      </c>
      <c r="T322">
        <v>1.0860000000000001</v>
      </c>
      <c r="U322">
        <v>0.97699999999999998</v>
      </c>
      <c r="V322">
        <v>0</v>
      </c>
      <c r="W322" t="s">
        <v>48</v>
      </c>
      <c r="X322" t="s">
        <v>947</v>
      </c>
      <c r="Y322" t="s">
        <v>48</v>
      </c>
      <c r="Z322">
        <v>0.9</v>
      </c>
      <c r="AA322" t="s">
        <v>587</v>
      </c>
      <c r="AB322" t="s">
        <v>51</v>
      </c>
      <c r="AC322" t="s">
        <v>52</v>
      </c>
      <c r="AD322">
        <v>0</v>
      </c>
      <c r="AE322" t="s">
        <v>52</v>
      </c>
      <c r="AF322">
        <v>0</v>
      </c>
      <c r="AG322" t="s">
        <v>589</v>
      </c>
      <c r="AH322" t="s">
        <v>517</v>
      </c>
      <c r="AI322" t="s">
        <v>55</v>
      </c>
      <c r="AJ322" t="s">
        <v>56</v>
      </c>
    </row>
    <row r="323" spans="1:36" x14ac:dyDescent="0.2">
      <c r="A323" t="s">
        <v>35</v>
      </c>
      <c r="B323" t="s">
        <v>36</v>
      </c>
      <c r="C323">
        <v>1</v>
      </c>
      <c r="D323" t="s">
        <v>37</v>
      </c>
      <c r="E323" t="s">
        <v>38</v>
      </c>
      <c r="F323">
        <v>0.23</v>
      </c>
      <c r="G323" t="s">
        <v>106</v>
      </c>
      <c r="H323" t="s">
        <v>107</v>
      </c>
      <c r="I323" t="s">
        <v>108</v>
      </c>
      <c r="J323" t="s">
        <v>948</v>
      </c>
      <c r="K323">
        <v>6</v>
      </c>
      <c r="L323" t="s">
        <v>71</v>
      </c>
      <c r="M323" t="s">
        <v>813</v>
      </c>
      <c r="N323" t="s">
        <v>814</v>
      </c>
      <c r="O323" t="s">
        <v>72</v>
      </c>
      <c r="P323">
        <v>0</v>
      </c>
      <c r="Q323">
        <v>0</v>
      </c>
      <c r="R323" t="s">
        <v>47</v>
      </c>
      <c r="S323">
        <v>0.56299999999999994</v>
      </c>
      <c r="T323">
        <v>1.3420000000000001</v>
      </c>
      <c r="U323">
        <v>0.86899999999999999</v>
      </c>
      <c r="V323">
        <v>0</v>
      </c>
      <c r="W323" t="s">
        <v>48</v>
      </c>
      <c r="X323" t="s">
        <v>949</v>
      </c>
      <c r="Y323" t="s">
        <v>48</v>
      </c>
      <c r="Z323">
        <v>0.9</v>
      </c>
      <c r="AA323" t="s">
        <v>385</v>
      </c>
      <c r="AB323" t="s">
        <v>51</v>
      </c>
      <c r="AC323" t="s">
        <v>52</v>
      </c>
      <c r="AD323">
        <v>0</v>
      </c>
      <c r="AE323" t="s">
        <v>52</v>
      </c>
      <c r="AF323">
        <v>0</v>
      </c>
      <c r="AG323" t="s">
        <v>386</v>
      </c>
      <c r="AH323">
        <v>0</v>
      </c>
      <c r="AI323" t="s">
        <v>55</v>
      </c>
      <c r="AJ323" t="s">
        <v>56</v>
      </c>
    </row>
    <row r="324" spans="1:36" x14ac:dyDescent="0.2">
      <c r="A324" t="s">
        <v>35</v>
      </c>
      <c r="B324" t="s">
        <v>36</v>
      </c>
      <c r="C324">
        <v>1</v>
      </c>
      <c r="D324" t="s">
        <v>37</v>
      </c>
      <c r="E324" t="s">
        <v>38</v>
      </c>
      <c r="F324">
        <v>0.23</v>
      </c>
      <c r="G324" t="s">
        <v>106</v>
      </c>
      <c r="H324" t="s">
        <v>107</v>
      </c>
      <c r="I324" t="s">
        <v>108</v>
      </c>
      <c r="J324" t="s">
        <v>950</v>
      </c>
      <c r="K324">
        <v>7</v>
      </c>
      <c r="L324" t="s">
        <v>62</v>
      </c>
      <c r="M324" t="s">
        <v>813</v>
      </c>
      <c r="N324" t="s">
        <v>814</v>
      </c>
      <c r="O324" t="s">
        <v>63</v>
      </c>
      <c r="P324">
        <v>0</v>
      </c>
      <c r="Q324">
        <v>0</v>
      </c>
      <c r="R324" t="s">
        <v>47</v>
      </c>
      <c r="S324">
        <v>0.17100000000000001</v>
      </c>
      <c r="T324">
        <v>0.81899999999999995</v>
      </c>
      <c r="U324">
        <v>0.33200000000000002</v>
      </c>
      <c r="V324">
        <v>0</v>
      </c>
      <c r="W324" t="s">
        <v>48</v>
      </c>
      <c r="X324" t="s">
        <v>951</v>
      </c>
      <c r="Y324" t="s">
        <v>48</v>
      </c>
      <c r="Z324">
        <v>0.6</v>
      </c>
      <c r="AA324" t="s">
        <v>132</v>
      </c>
      <c r="AB324" t="s">
        <v>51</v>
      </c>
      <c r="AC324" t="s">
        <v>52</v>
      </c>
      <c r="AD324">
        <v>0</v>
      </c>
      <c r="AE324" t="s">
        <v>52</v>
      </c>
      <c r="AF324">
        <v>0</v>
      </c>
      <c r="AG324" t="s">
        <v>133</v>
      </c>
      <c r="AH324">
        <v>0</v>
      </c>
      <c r="AI324" t="s">
        <v>55</v>
      </c>
      <c r="AJ324" t="s">
        <v>84</v>
      </c>
    </row>
    <row r="325" spans="1:36" x14ac:dyDescent="0.2">
      <c r="A325" t="s">
        <v>35</v>
      </c>
      <c r="B325" t="s">
        <v>36</v>
      </c>
      <c r="C325">
        <v>1</v>
      </c>
      <c r="D325" t="s">
        <v>37</v>
      </c>
      <c r="E325" t="s">
        <v>38</v>
      </c>
      <c r="F325">
        <v>0.23</v>
      </c>
      <c r="G325" t="s">
        <v>106</v>
      </c>
      <c r="H325" t="s">
        <v>107</v>
      </c>
      <c r="I325" t="s">
        <v>108</v>
      </c>
      <c r="J325" t="s">
        <v>952</v>
      </c>
      <c r="K325">
        <v>5</v>
      </c>
      <c r="L325" t="s">
        <v>103</v>
      </c>
      <c r="M325" t="s">
        <v>813</v>
      </c>
      <c r="N325" t="s">
        <v>814</v>
      </c>
      <c r="O325" t="s">
        <v>59</v>
      </c>
      <c r="P325">
        <v>0</v>
      </c>
      <c r="Q325">
        <v>0</v>
      </c>
      <c r="R325" t="s">
        <v>47</v>
      </c>
      <c r="S325">
        <v>0.66</v>
      </c>
      <c r="T325">
        <v>1.853</v>
      </c>
      <c r="U325">
        <v>0.76200000000000001</v>
      </c>
      <c r="V325">
        <v>0</v>
      </c>
      <c r="W325" t="s">
        <v>48</v>
      </c>
      <c r="X325" t="s">
        <v>953</v>
      </c>
      <c r="Y325" t="s">
        <v>48</v>
      </c>
      <c r="Z325">
        <v>0.8</v>
      </c>
      <c r="AA325" t="s">
        <v>74</v>
      </c>
      <c r="AB325" t="s">
        <v>51</v>
      </c>
      <c r="AC325" t="s">
        <v>52</v>
      </c>
      <c r="AD325">
        <v>0</v>
      </c>
      <c r="AE325" t="s">
        <v>52</v>
      </c>
      <c r="AF325">
        <v>0</v>
      </c>
      <c r="AG325" t="s">
        <v>75</v>
      </c>
      <c r="AH325" t="s">
        <v>76</v>
      </c>
      <c r="AI325" t="s">
        <v>55</v>
      </c>
      <c r="AJ325" t="s">
        <v>56</v>
      </c>
    </row>
    <row r="326" spans="1:36" x14ac:dyDescent="0.2">
      <c r="A326" t="s">
        <v>35</v>
      </c>
      <c r="B326" t="s">
        <v>36</v>
      </c>
      <c r="C326">
        <v>1</v>
      </c>
      <c r="D326" t="s">
        <v>37</v>
      </c>
      <c r="E326" t="s">
        <v>38</v>
      </c>
      <c r="F326">
        <v>0.23</v>
      </c>
      <c r="G326" t="s">
        <v>106</v>
      </c>
      <c r="H326" t="s">
        <v>107</v>
      </c>
      <c r="I326" t="s">
        <v>108</v>
      </c>
      <c r="J326" t="s">
        <v>954</v>
      </c>
      <c r="K326">
        <v>19</v>
      </c>
      <c r="L326" t="s">
        <v>71</v>
      </c>
      <c r="M326" t="s">
        <v>813</v>
      </c>
      <c r="N326" t="s">
        <v>814</v>
      </c>
      <c r="O326" t="s">
        <v>72</v>
      </c>
      <c r="P326">
        <v>0</v>
      </c>
      <c r="Q326">
        <v>0</v>
      </c>
      <c r="R326" t="s">
        <v>47</v>
      </c>
      <c r="S326">
        <v>0.125</v>
      </c>
      <c r="T326">
        <v>1.6739999999999999</v>
      </c>
      <c r="U326">
        <v>0.32400000000000001</v>
      </c>
      <c r="V326">
        <v>0</v>
      </c>
      <c r="W326" t="s">
        <v>48</v>
      </c>
      <c r="X326" t="s">
        <v>955</v>
      </c>
      <c r="Y326" t="s">
        <v>48</v>
      </c>
      <c r="Z326">
        <v>0.9</v>
      </c>
      <c r="AA326" t="s">
        <v>385</v>
      </c>
      <c r="AB326" t="s">
        <v>51</v>
      </c>
      <c r="AC326" t="s">
        <v>52</v>
      </c>
      <c r="AD326">
        <v>0</v>
      </c>
      <c r="AE326" t="s">
        <v>52</v>
      </c>
      <c r="AF326">
        <v>0</v>
      </c>
      <c r="AG326" t="s">
        <v>386</v>
      </c>
      <c r="AH326">
        <v>0</v>
      </c>
      <c r="AI326" t="s">
        <v>55</v>
      </c>
      <c r="AJ326" t="s">
        <v>56</v>
      </c>
    </row>
    <row r="327" spans="1:36" x14ac:dyDescent="0.2">
      <c r="A327" t="s">
        <v>35</v>
      </c>
      <c r="B327" t="s">
        <v>36</v>
      </c>
      <c r="C327">
        <v>1</v>
      </c>
      <c r="D327" t="s">
        <v>37</v>
      </c>
      <c r="E327" t="s">
        <v>38</v>
      </c>
      <c r="F327">
        <v>0.23</v>
      </c>
      <c r="G327" t="s">
        <v>106</v>
      </c>
      <c r="H327" t="s">
        <v>107</v>
      </c>
      <c r="I327" t="s">
        <v>108</v>
      </c>
      <c r="J327" t="s">
        <v>956</v>
      </c>
      <c r="K327">
        <v>3</v>
      </c>
      <c r="L327" t="s">
        <v>58</v>
      </c>
      <c r="M327" t="s">
        <v>819</v>
      </c>
      <c r="N327" t="s">
        <v>814</v>
      </c>
      <c r="O327" t="s">
        <v>59</v>
      </c>
      <c r="P327">
        <v>0</v>
      </c>
      <c r="Q327" t="s">
        <v>957</v>
      </c>
      <c r="R327" t="s">
        <v>47</v>
      </c>
      <c r="S327">
        <v>0.11799999999999999</v>
      </c>
      <c r="T327">
        <v>0.66200000000000003</v>
      </c>
      <c r="U327">
        <v>0.436</v>
      </c>
      <c r="V327">
        <v>0</v>
      </c>
      <c r="W327" t="s">
        <v>48</v>
      </c>
      <c r="X327" t="s">
        <v>958</v>
      </c>
      <c r="Y327" t="s">
        <v>48</v>
      </c>
      <c r="Z327">
        <v>0.8</v>
      </c>
      <c r="AA327" t="s">
        <v>111</v>
      </c>
      <c r="AB327" t="s">
        <v>112</v>
      </c>
      <c r="AC327">
        <v>0</v>
      </c>
      <c r="AD327" t="s">
        <v>52</v>
      </c>
      <c r="AE327">
        <v>0</v>
      </c>
      <c r="AF327" t="s">
        <v>113</v>
      </c>
      <c r="AG327" t="s">
        <v>114</v>
      </c>
      <c r="AH327">
        <v>0</v>
      </c>
      <c r="AI327" t="s">
        <v>83</v>
      </c>
      <c r="AJ327" t="s">
        <v>98</v>
      </c>
    </row>
    <row r="328" spans="1:36" x14ac:dyDescent="0.2">
      <c r="A328" t="s">
        <v>35</v>
      </c>
      <c r="B328" t="s">
        <v>36</v>
      </c>
      <c r="C328">
        <v>2</v>
      </c>
      <c r="D328" t="s">
        <v>67</v>
      </c>
      <c r="E328" t="s">
        <v>68</v>
      </c>
      <c r="F328">
        <v>0.32</v>
      </c>
      <c r="G328" t="s">
        <v>106</v>
      </c>
      <c r="H328" t="s">
        <v>959</v>
      </c>
      <c r="I328" t="s">
        <v>108</v>
      </c>
      <c r="J328" t="s">
        <v>960</v>
      </c>
      <c r="K328">
        <v>1</v>
      </c>
      <c r="L328" t="s">
        <v>655</v>
      </c>
      <c r="M328" t="s">
        <v>813</v>
      </c>
      <c r="N328" t="s">
        <v>814</v>
      </c>
      <c r="O328" t="s">
        <v>488</v>
      </c>
      <c r="P328">
        <v>0</v>
      </c>
      <c r="Q328">
        <v>0</v>
      </c>
      <c r="R328" t="s">
        <v>47</v>
      </c>
      <c r="S328">
        <v>1.0669999999999999</v>
      </c>
      <c r="T328">
        <v>2.1789999999999998</v>
      </c>
      <c r="U328">
        <v>0.90800000000000003</v>
      </c>
      <c r="V328">
        <v>0</v>
      </c>
      <c r="W328" t="s">
        <v>48</v>
      </c>
      <c r="X328" t="s">
        <v>961</v>
      </c>
      <c r="Y328" t="s">
        <v>48</v>
      </c>
      <c r="Z328">
        <v>0.9</v>
      </c>
      <c r="AA328" t="s">
        <v>883</v>
      </c>
      <c r="AB328" t="s">
        <v>51</v>
      </c>
      <c r="AC328" t="s">
        <v>52</v>
      </c>
      <c r="AD328">
        <v>0</v>
      </c>
      <c r="AE328" t="s">
        <v>52</v>
      </c>
      <c r="AF328">
        <v>0</v>
      </c>
      <c r="AG328" t="s">
        <v>75</v>
      </c>
      <c r="AH328" t="s">
        <v>76</v>
      </c>
      <c r="AI328" t="s">
        <v>55</v>
      </c>
      <c r="AJ328" t="s">
        <v>56</v>
      </c>
    </row>
    <row r="329" spans="1:36" x14ac:dyDescent="0.2">
      <c r="A329" t="s">
        <v>35</v>
      </c>
      <c r="B329" t="s">
        <v>36</v>
      </c>
      <c r="C329">
        <v>2</v>
      </c>
      <c r="D329" t="s">
        <v>67</v>
      </c>
      <c r="E329" t="s">
        <v>68</v>
      </c>
      <c r="F329">
        <v>0.32</v>
      </c>
      <c r="G329" t="s">
        <v>106</v>
      </c>
      <c r="H329" t="s">
        <v>959</v>
      </c>
      <c r="I329" t="s">
        <v>108</v>
      </c>
      <c r="J329" t="s">
        <v>962</v>
      </c>
      <c r="K329">
        <v>2</v>
      </c>
      <c r="L329" t="s">
        <v>62</v>
      </c>
      <c r="M329" t="s">
        <v>813</v>
      </c>
      <c r="N329" t="s">
        <v>814</v>
      </c>
      <c r="O329" t="s">
        <v>63</v>
      </c>
      <c r="P329">
        <v>0</v>
      </c>
      <c r="Q329">
        <v>0</v>
      </c>
      <c r="R329" t="s">
        <v>47</v>
      </c>
      <c r="S329">
        <v>0.11899999999999999</v>
      </c>
      <c r="T329">
        <v>0.52600000000000002</v>
      </c>
      <c r="U329">
        <v>0.44400000000000001</v>
      </c>
      <c r="V329">
        <v>0</v>
      </c>
      <c r="W329" t="s">
        <v>48</v>
      </c>
      <c r="X329" t="s">
        <v>963</v>
      </c>
      <c r="Y329" t="s">
        <v>48</v>
      </c>
      <c r="Z329">
        <v>0.8</v>
      </c>
      <c r="AA329" t="s">
        <v>624</v>
      </c>
      <c r="AB329" t="s">
        <v>112</v>
      </c>
      <c r="AC329">
        <v>0</v>
      </c>
      <c r="AD329" t="s">
        <v>52</v>
      </c>
      <c r="AE329">
        <v>0</v>
      </c>
      <c r="AF329" t="s">
        <v>113</v>
      </c>
      <c r="AG329" t="s">
        <v>114</v>
      </c>
      <c r="AH329">
        <v>0</v>
      </c>
      <c r="AI329" t="s">
        <v>83</v>
      </c>
      <c r="AJ329" t="s">
        <v>98</v>
      </c>
    </row>
    <row r="330" spans="1:36" x14ac:dyDescent="0.2">
      <c r="A330" t="s">
        <v>35</v>
      </c>
      <c r="B330" t="s">
        <v>36</v>
      </c>
      <c r="C330">
        <v>2</v>
      </c>
      <c r="D330" t="s">
        <v>67</v>
      </c>
      <c r="E330" t="s">
        <v>68</v>
      </c>
      <c r="F330">
        <v>0.32</v>
      </c>
      <c r="G330" t="s">
        <v>106</v>
      </c>
      <c r="H330" t="s">
        <v>959</v>
      </c>
      <c r="I330" t="s">
        <v>108</v>
      </c>
      <c r="J330" t="s">
        <v>964</v>
      </c>
      <c r="K330">
        <v>4</v>
      </c>
      <c r="L330" t="s">
        <v>71</v>
      </c>
      <c r="M330" t="s">
        <v>813</v>
      </c>
      <c r="N330" t="s">
        <v>814</v>
      </c>
      <c r="O330" t="s">
        <v>72</v>
      </c>
      <c r="P330">
        <v>0</v>
      </c>
      <c r="Q330">
        <v>0</v>
      </c>
      <c r="R330" t="s">
        <v>47</v>
      </c>
      <c r="S330">
        <v>0.996</v>
      </c>
      <c r="T330">
        <v>2.0099999999999998</v>
      </c>
      <c r="U330">
        <v>0.98</v>
      </c>
      <c r="V330">
        <v>0</v>
      </c>
      <c r="W330" t="s">
        <v>48</v>
      </c>
      <c r="X330" t="s">
        <v>965</v>
      </c>
      <c r="Y330" t="s">
        <v>48</v>
      </c>
      <c r="Z330">
        <v>1</v>
      </c>
      <c r="AA330" t="s">
        <v>925</v>
      </c>
      <c r="AB330" t="s">
        <v>51</v>
      </c>
      <c r="AC330" t="s">
        <v>52</v>
      </c>
      <c r="AD330">
        <v>0</v>
      </c>
      <c r="AE330" t="s">
        <v>52</v>
      </c>
      <c r="AF330">
        <v>0</v>
      </c>
      <c r="AG330" t="s">
        <v>75</v>
      </c>
      <c r="AH330" t="s">
        <v>76</v>
      </c>
      <c r="AI330" t="s">
        <v>55</v>
      </c>
      <c r="AJ330" t="s">
        <v>56</v>
      </c>
    </row>
    <row r="331" spans="1:36" x14ac:dyDescent="0.2">
      <c r="A331" t="s">
        <v>35</v>
      </c>
      <c r="B331" t="s">
        <v>36</v>
      </c>
      <c r="C331">
        <v>2</v>
      </c>
      <c r="D331" t="s">
        <v>67</v>
      </c>
      <c r="E331" t="s">
        <v>68</v>
      </c>
      <c r="F331">
        <v>0.32</v>
      </c>
      <c r="G331" t="s">
        <v>106</v>
      </c>
      <c r="H331" t="s">
        <v>959</v>
      </c>
      <c r="I331" t="s">
        <v>108</v>
      </c>
      <c r="J331" t="s">
        <v>966</v>
      </c>
      <c r="K331">
        <v>5</v>
      </c>
      <c r="L331" t="s">
        <v>58</v>
      </c>
      <c r="M331" t="s">
        <v>819</v>
      </c>
      <c r="N331" t="s">
        <v>814</v>
      </c>
      <c r="O331" t="s">
        <v>59</v>
      </c>
      <c r="P331">
        <v>0</v>
      </c>
      <c r="Q331" t="s">
        <v>938</v>
      </c>
      <c r="R331" t="s">
        <v>47</v>
      </c>
      <c r="S331">
        <v>0.29599999999999999</v>
      </c>
      <c r="T331">
        <v>1.04</v>
      </c>
      <c r="U331">
        <v>0.67700000000000005</v>
      </c>
      <c r="V331">
        <v>0</v>
      </c>
      <c r="W331" t="s">
        <v>48</v>
      </c>
      <c r="X331" t="s">
        <v>967</v>
      </c>
      <c r="Y331" t="s">
        <v>48</v>
      </c>
      <c r="Z331">
        <v>0.8</v>
      </c>
      <c r="AA331" t="s">
        <v>196</v>
      </c>
      <c r="AB331" t="s">
        <v>51</v>
      </c>
      <c r="AC331" t="s">
        <v>52</v>
      </c>
      <c r="AD331">
        <v>0</v>
      </c>
      <c r="AE331" t="s">
        <v>52</v>
      </c>
      <c r="AF331">
        <v>0</v>
      </c>
      <c r="AG331" t="s">
        <v>75</v>
      </c>
      <c r="AH331" t="s">
        <v>76</v>
      </c>
      <c r="AI331" t="s">
        <v>55</v>
      </c>
      <c r="AJ331" t="s">
        <v>56</v>
      </c>
    </row>
    <row r="332" spans="1:36" x14ac:dyDescent="0.2">
      <c r="A332" t="s">
        <v>35</v>
      </c>
      <c r="B332" t="s">
        <v>36</v>
      </c>
      <c r="C332">
        <v>2</v>
      </c>
      <c r="D332" t="s">
        <v>67</v>
      </c>
      <c r="E332" t="s">
        <v>68</v>
      </c>
      <c r="F332">
        <v>0.32</v>
      </c>
      <c r="G332" t="s">
        <v>106</v>
      </c>
      <c r="H332" t="s">
        <v>959</v>
      </c>
      <c r="I332" t="s">
        <v>108</v>
      </c>
      <c r="J332" t="s">
        <v>968</v>
      </c>
      <c r="K332">
        <v>7</v>
      </c>
      <c r="L332" t="s">
        <v>124</v>
      </c>
      <c r="M332" t="s">
        <v>813</v>
      </c>
      <c r="N332" t="s">
        <v>814</v>
      </c>
      <c r="O332" t="s">
        <v>46</v>
      </c>
      <c r="P332">
        <v>0</v>
      </c>
      <c r="Q332">
        <v>0</v>
      </c>
      <c r="R332" t="s">
        <v>47</v>
      </c>
      <c r="S332">
        <v>0.91200000000000003</v>
      </c>
      <c r="T332">
        <v>2.089</v>
      </c>
      <c r="U332">
        <v>0.82299999999999995</v>
      </c>
      <c r="V332">
        <v>0</v>
      </c>
      <c r="W332" t="s">
        <v>48</v>
      </c>
      <c r="X332" t="s">
        <v>969</v>
      </c>
      <c r="Y332" t="s">
        <v>48</v>
      </c>
      <c r="Z332">
        <v>0.8</v>
      </c>
      <c r="AA332" t="s">
        <v>209</v>
      </c>
      <c r="AB332" t="s">
        <v>112</v>
      </c>
      <c r="AC332">
        <v>0</v>
      </c>
      <c r="AD332" t="s">
        <v>52</v>
      </c>
      <c r="AE332">
        <v>0</v>
      </c>
      <c r="AF332" t="s">
        <v>113</v>
      </c>
      <c r="AG332" t="s">
        <v>114</v>
      </c>
      <c r="AH332">
        <v>0</v>
      </c>
      <c r="AI332" t="s">
        <v>83</v>
      </c>
      <c r="AJ332" t="s">
        <v>98</v>
      </c>
    </row>
    <row r="333" spans="1:36" x14ac:dyDescent="0.2">
      <c r="A333" t="s">
        <v>35</v>
      </c>
      <c r="B333" t="s">
        <v>36</v>
      </c>
      <c r="C333">
        <v>2</v>
      </c>
      <c r="D333" t="s">
        <v>67</v>
      </c>
      <c r="E333" t="s">
        <v>68</v>
      </c>
      <c r="F333">
        <v>0.32</v>
      </c>
      <c r="G333" t="s">
        <v>106</v>
      </c>
      <c r="H333" t="s">
        <v>959</v>
      </c>
      <c r="I333" t="s">
        <v>108</v>
      </c>
      <c r="J333" t="s">
        <v>970</v>
      </c>
      <c r="K333">
        <v>8</v>
      </c>
      <c r="L333" t="s">
        <v>71</v>
      </c>
      <c r="M333" t="s">
        <v>813</v>
      </c>
      <c r="N333" t="s">
        <v>814</v>
      </c>
      <c r="O333" t="s">
        <v>72</v>
      </c>
      <c r="P333">
        <v>0</v>
      </c>
      <c r="Q333">
        <v>0</v>
      </c>
      <c r="R333" t="s">
        <v>47</v>
      </c>
      <c r="S333">
        <v>0.53500000000000003</v>
      </c>
      <c r="T333">
        <v>1.381</v>
      </c>
      <c r="U333">
        <v>0.65900000000000003</v>
      </c>
      <c r="V333">
        <v>0</v>
      </c>
      <c r="W333" t="s">
        <v>48</v>
      </c>
      <c r="X333" t="s">
        <v>971</v>
      </c>
      <c r="Y333" t="s">
        <v>48</v>
      </c>
      <c r="Z333">
        <v>1</v>
      </c>
      <c r="AA333" t="s">
        <v>916</v>
      </c>
      <c r="AB333" t="s">
        <v>51</v>
      </c>
      <c r="AC333" t="s">
        <v>52</v>
      </c>
      <c r="AD333">
        <v>0</v>
      </c>
      <c r="AE333" t="s">
        <v>52</v>
      </c>
      <c r="AF333">
        <v>0</v>
      </c>
      <c r="AG333" t="s">
        <v>75</v>
      </c>
      <c r="AH333" t="s">
        <v>76</v>
      </c>
      <c r="AI333" t="s">
        <v>55</v>
      </c>
      <c r="AJ333" t="s">
        <v>56</v>
      </c>
    </row>
    <row r="334" spans="1:36" x14ac:dyDescent="0.2">
      <c r="A334" t="s">
        <v>35</v>
      </c>
      <c r="B334" t="s">
        <v>36</v>
      </c>
      <c r="C334">
        <v>2</v>
      </c>
      <c r="D334" t="s">
        <v>67</v>
      </c>
      <c r="E334" t="s">
        <v>68</v>
      </c>
      <c r="F334">
        <v>0.32</v>
      </c>
      <c r="G334" t="s">
        <v>106</v>
      </c>
      <c r="H334" t="s">
        <v>959</v>
      </c>
      <c r="I334" t="s">
        <v>108</v>
      </c>
      <c r="J334" t="s">
        <v>972</v>
      </c>
      <c r="K334">
        <v>9</v>
      </c>
      <c r="L334" t="s">
        <v>973</v>
      </c>
      <c r="M334" t="s">
        <v>813</v>
      </c>
      <c r="N334" t="s">
        <v>814</v>
      </c>
      <c r="O334" t="s">
        <v>800</v>
      </c>
      <c r="P334">
        <v>0</v>
      </c>
      <c r="Q334">
        <v>0</v>
      </c>
      <c r="R334" t="s">
        <v>47</v>
      </c>
      <c r="S334">
        <v>0.20100000000000001</v>
      </c>
      <c r="T334">
        <v>1.613</v>
      </c>
      <c r="U334">
        <v>0.442</v>
      </c>
      <c r="V334">
        <v>0</v>
      </c>
      <c r="W334" t="s">
        <v>48</v>
      </c>
      <c r="X334" t="s">
        <v>974</v>
      </c>
      <c r="Y334" t="s">
        <v>48</v>
      </c>
      <c r="Z334">
        <v>0.7</v>
      </c>
      <c r="AA334" t="s">
        <v>196</v>
      </c>
      <c r="AB334" t="s">
        <v>51</v>
      </c>
      <c r="AC334" t="s">
        <v>52</v>
      </c>
      <c r="AD334">
        <v>0</v>
      </c>
      <c r="AE334" t="s">
        <v>52</v>
      </c>
      <c r="AF334">
        <v>0</v>
      </c>
      <c r="AG334" t="s">
        <v>75</v>
      </c>
      <c r="AH334" t="s">
        <v>76</v>
      </c>
      <c r="AI334" t="s">
        <v>55</v>
      </c>
      <c r="AJ334" t="s">
        <v>56</v>
      </c>
    </row>
    <row r="335" spans="1:36" x14ac:dyDescent="0.2">
      <c r="A335" t="s">
        <v>35</v>
      </c>
      <c r="B335" t="s">
        <v>36</v>
      </c>
      <c r="C335">
        <v>2</v>
      </c>
      <c r="D335" t="s">
        <v>67</v>
      </c>
      <c r="E335" t="s">
        <v>68</v>
      </c>
      <c r="F335">
        <v>0.32</v>
      </c>
      <c r="G335" t="s">
        <v>106</v>
      </c>
      <c r="H335" t="s">
        <v>959</v>
      </c>
      <c r="I335" t="s">
        <v>108</v>
      </c>
      <c r="J335" t="s">
        <v>975</v>
      </c>
      <c r="K335">
        <v>10</v>
      </c>
      <c r="L335" t="s">
        <v>43</v>
      </c>
      <c r="M335" t="s">
        <v>813</v>
      </c>
      <c r="N335" t="s">
        <v>814</v>
      </c>
      <c r="O335" t="s">
        <v>46</v>
      </c>
      <c r="P335">
        <v>0</v>
      </c>
      <c r="Q335">
        <v>0</v>
      </c>
      <c r="R335" t="s">
        <v>47</v>
      </c>
      <c r="S335">
        <v>0.151</v>
      </c>
      <c r="T335">
        <v>0.51700000000000002</v>
      </c>
      <c r="U335">
        <v>0.39900000000000002</v>
      </c>
      <c r="V335">
        <v>0</v>
      </c>
      <c r="W335" t="s">
        <v>48</v>
      </c>
      <c r="X335" t="s">
        <v>976</v>
      </c>
      <c r="Y335" t="s">
        <v>48</v>
      </c>
      <c r="Z335">
        <v>0.7</v>
      </c>
      <c r="AA335" t="s">
        <v>530</v>
      </c>
      <c r="AB335" t="s">
        <v>51</v>
      </c>
      <c r="AC335" t="s">
        <v>52</v>
      </c>
      <c r="AD335">
        <v>0</v>
      </c>
      <c r="AE335" t="s">
        <v>52</v>
      </c>
      <c r="AF335">
        <v>0</v>
      </c>
      <c r="AG335" t="s">
        <v>531</v>
      </c>
      <c r="AH335" t="s">
        <v>532</v>
      </c>
      <c r="AI335" t="s">
        <v>55</v>
      </c>
      <c r="AJ335" t="s">
        <v>56</v>
      </c>
    </row>
    <row r="336" spans="1:36" x14ac:dyDescent="0.2">
      <c r="A336" t="s">
        <v>35</v>
      </c>
      <c r="B336" t="s">
        <v>36</v>
      </c>
      <c r="C336">
        <v>2</v>
      </c>
      <c r="D336" t="s">
        <v>67</v>
      </c>
      <c r="E336" t="s">
        <v>68</v>
      </c>
      <c r="F336">
        <v>0.32</v>
      </c>
      <c r="G336" t="s">
        <v>106</v>
      </c>
      <c r="H336" t="s">
        <v>959</v>
      </c>
      <c r="I336" t="s">
        <v>108</v>
      </c>
      <c r="J336" t="s">
        <v>977</v>
      </c>
      <c r="K336">
        <v>11</v>
      </c>
      <c r="L336" t="s">
        <v>62</v>
      </c>
      <c r="M336" t="s">
        <v>813</v>
      </c>
      <c r="N336" t="s">
        <v>814</v>
      </c>
      <c r="O336" t="s">
        <v>63</v>
      </c>
      <c r="P336">
        <v>0</v>
      </c>
      <c r="Q336">
        <v>0</v>
      </c>
      <c r="R336" t="s">
        <v>47</v>
      </c>
      <c r="S336">
        <v>0.13200000000000001</v>
      </c>
      <c r="T336">
        <v>0.67700000000000005</v>
      </c>
      <c r="U336">
        <v>0.41</v>
      </c>
      <c r="V336">
        <v>0</v>
      </c>
      <c r="W336" t="s">
        <v>48</v>
      </c>
      <c r="X336" t="s">
        <v>978</v>
      </c>
      <c r="Y336" t="s">
        <v>48</v>
      </c>
      <c r="Z336">
        <v>0.9</v>
      </c>
      <c r="AA336" t="s">
        <v>74</v>
      </c>
      <c r="AB336" t="s">
        <v>51</v>
      </c>
      <c r="AC336" t="s">
        <v>52</v>
      </c>
      <c r="AD336">
        <v>0</v>
      </c>
      <c r="AE336" t="s">
        <v>52</v>
      </c>
      <c r="AF336">
        <v>0</v>
      </c>
      <c r="AG336" t="s">
        <v>75</v>
      </c>
      <c r="AH336" t="s">
        <v>76</v>
      </c>
      <c r="AI336" t="s">
        <v>55</v>
      </c>
      <c r="AJ336" t="s">
        <v>56</v>
      </c>
    </row>
    <row r="337" spans="1:36" x14ac:dyDescent="0.2">
      <c r="A337" t="s">
        <v>35</v>
      </c>
      <c r="B337" t="s">
        <v>36</v>
      </c>
      <c r="C337">
        <v>2</v>
      </c>
      <c r="D337" t="s">
        <v>67</v>
      </c>
      <c r="E337" t="s">
        <v>68</v>
      </c>
      <c r="F337">
        <v>0.32</v>
      </c>
      <c r="G337" t="s">
        <v>106</v>
      </c>
      <c r="H337" t="s">
        <v>959</v>
      </c>
      <c r="I337" t="s">
        <v>108</v>
      </c>
      <c r="J337" t="s">
        <v>979</v>
      </c>
      <c r="K337">
        <v>12</v>
      </c>
      <c r="L337" t="s">
        <v>71</v>
      </c>
      <c r="M337" t="s">
        <v>813</v>
      </c>
      <c r="N337" t="s">
        <v>814</v>
      </c>
      <c r="O337" t="s">
        <v>72</v>
      </c>
      <c r="P337">
        <v>0</v>
      </c>
      <c r="Q337">
        <v>0</v>
      </c>
      <c r="R337" t="s">
        <v>47</v>
      </c>
      <c r="S337">
        <v>0.28699999999999998</v>
      </c>
      <c r="T337">
        <v>0.93300000000000005</v>
      </c>
      <c r="U337">
        <v>0.51900000000000002</v>
      </c>
      <c r="V337">
        <v>0</v>
      </c>
      <c r="W337" t="s">
        <v>48</v>
      </c>
      <c r="X337" t="s">
        <v>980</v>
      </c>
      <c r="Y337" t="s">
        <v>48</v>
      </c>
      <c r="Z337">
        <v>0.9</v>
      </c>
      <c r="AA337" t="s">
        <v>74</v>
      </c>
      <c r="AB337" t="s">
        <v>51</v>
      </c>
      <c r="AC337" t="s">
        <v>52</v>
      </c>
      <c r="AD337">
        <v>0</v>
      </c>
      <c r="AE337" t="s">
        <v>52</v>
      </c>
      <c r="AF337">
        <v>0</v>
      </c>
      <c r="AG337" t="s">
        <v>75</v>
      </c>
      <c r="AH337" t="s">
        <v>76</v>
      </c>
      <c r="AI337" t="s">
        <v>55</v>
      </c>
      <c r="AJ337" t="s">
        <v>56</v>
      </c>
    </row>
    <row r="338" spans="1:36" x14ac:dyDescent="0.2">
      <c r="A338" t="s">
        <v>35</v>
      </c>
      <c r="B338" t="s">
        <v>36</v>
      </c>
      <c r="C338">
        <v>2</v>
      </c>
      <c r="D338" t="s">
        <v>67</v>
      </c>
      <c r="E338" t="s">
        <v>68</v>
      </c>
      <c r="F338">
        <v>0.32</v>
      </c>
      <c r="G338" t="s">
        <v>106</v>
      </c>
      <c r="H338" t="s">
        <v>959</v>
      </c>
      <c r="I338" t="s">
        <v>108</v>
      </c>
      <c r="J338" t="s">
        <v>981</v>
      </c>
      <c r="K338">
        <v>13</v>
      </c>
      <c r="L338" t="s">
        <v>71</v>
      </c>
      <c r="M338" t="s">
        <v>813</v>
      </c>
      <c r="N338" t="s">
        <v>814</v>
      </c>
      <c r="O338" t="s">
        <v>72</v>
      </c>
      <c r="P338">
        <v>0</v>
      </c>
      <c r="Q338">
        <v>0</v>
      </c>
      <c r="R338" t="s">
        <v>47</v>
      </c>
      <c r="S338">
        <v>0.68300000000000005</v>
      </c>
      <c r="T338">
        <v>3.1459999999999999</v>
      </c>
      <c r="U338">
        <v>0.753</v>
      </c>
      <c r="V338">
        <v>0</v>
      </c>
      <c r="W338" t="s">
        <v>48</v>
      </c>
      <c r="X338" t="s">
        <v>982</v>
      </c>
      <c r="Y338" t="s">
        <v>48</v>
      </c>
      <c r="Z338">
        <v>0.9</v>
      </c>
      <c r="AA338" t="s">
        <v>313</v>
      </c>
      <c r="AB338" t="s">
        <v>608</v>
      </c>
      <c r="AC338" t="s">
        <v>515</v>
      </c>
      <c r="AD338">
        <v>0</v>
      </c>
      <c r="AE338" t="s">
        <v>515</v>
      </c>
      <c r="AF338">
        <v>0</v>
      </c>
      <c r="AG338" t="s">
        <v>75</v>
      </c>
      <c r="AH338" t="s">
        <v>93</v>
      </c>
      <c r="AI338" t="s">
        <v>55</v>
      </c>
      <c r="AJ338" t="s">
        <v>56</v>
      </c>
    </row>
    <row r="339" spans="1:36" x14ac:dyDescent="0.2">
      <c r="A339" t="s">
        <v>35</v>
      </c>
      <c r="B339" t="s">
        <v>36</v>
      </c>
      <c r="C339">
        <v>2</v>
      </c>
      <c r="D339" t="s">
        <v>67</v>
      </c>
      <c r="E339" t="s">
        <v>68</v>
      </c>
      <c r="F339">
        <v>0.32</v>
      </c>
      <c r="G339" t="s">
        <v>106</v>
      </c>
      <c r="H339" t="s">
        <v>959</v>
      </c>
      <c r="I339" t="s">
        <v>108</v>
      </c>
      <c r="J339" t="s">
        <v>983</v>
      </c>
      <c r="K339">
        <v>14</v>
      </c>
      <c r="L339" t="s">
        <v>655</v>
      </c>
      <c r="M339" t="s">
        <v>826</v>
      </c>
      <c r="N339" t="s">
        <v>814</v>
      </c>
      <c r="O339" t="s">
        <v>488</v>
      </c>
      <c r="P339">
        <v>0</v>
      </c>
      <c r="Q339">
        <v>0</v>
      </c>
      <c r="R339" t="s">
        <v>47</v>
      </c>
      <c r="S339">
        <v>0.84799999999999998</v>
      </c>
      <c r="T339">
        <v>1.601</v>
      </c>
      <c r="U339">
        <v>1.117</v>
      </c>
      <c r="V339">
        <v>0</v>
      </c>
      <c r="W339" t="s">
        <v>48</v>
      </c>
      <c r="X339" t="s">
        <v>984</v>
      </c>
      <c r="Y339" t="s">
        <v>48</v>
      </c>
      <c r="Z339">
        <v>0.8</v>
      </c>
      <c r="AA339" t="s">
        <v>530</v>
      </c>
      <c r="AB339" t="s">
        <v>51</v>
      </c>
      <c r="AC339" t="s">
        <v>52</v>
      </c>
      <c r="AD339">
        <v>0</v>
      </c>
      <c r="AE339" t="s">
        <v>52</v>
      </c>
      <c r="AF339">
        <v>0</v>
      </c>
      <c r="AG339" t="s">
        <v>531</v>
      </c>
      <c r="AH339" t="s">
        <v>532</v>
      </c>
      <c r="AI339" t="s">
        <v>55</v>
      </c>
      <c r="AJ339" t="s">
        <v>56</v>
      </c>
    </row>
    <row r="340" spans="1:36" x14ac:dyDescent="0.2">
      <c r="A340" t="s">
        <v>35</v>
      </c>
      <c r="B340" t="s">
        <v>36</v>
      </c>
      <c r="C340">
        <v>2</v>
      </c>
      <c r="D340" t="s">
        <v>67</v>
      </c>
      <c r="E340" t="s">
        <v>68</v>
      </c>
      <c r="F340">
        <v>0.32</v>
      </c>
      <c r="G340" t="s">
        <v>106</v>
      </c>
      <c r="H340" t="s">
        <v>959</v>
      </c>
      <c r="I340" t="s">
        <v>108</v>
      </c>
      <c r="J340" t="s">
        <v>985</v>
      </c>
      <c r="K340">
        <v>16</v>
      </c>
      <c r="L340" t="s">
        <v>59</v>
      </c>
      <c r="M340" t="s">
        <v>813</v>
      </c>
      <c r="N340" t="s">
        <v>814</v>
      </c>
      <c r="O340" t="s">
        <v>59</v>
      </c>
      <c r="P340">
        <v>0</v>
      </c>
      <c r="Q340">
        <v>0</v>
      </c>
      <c r="R340" t="s">
        <v>47</v>
      </c>
      <c r="S340">
        <v>0.504</v>
      </c>
      <c r="T340">
        <v>1.4490000000000001</v>
      </c>
      <c r="U340">
        <v>0.69599999999999995</v>
      </c>
      <c r="V340">
        <v>0</v>
      </c>
      <c r="W340" t="s">
        <v>48</v>
      </c>
      <c r="X340" t="s">
        <v>986</v>
      </c>
      <c r="Y340" t="s">
        <v>48</v>
      </c>
      <c r="Z340">
        <v>0.9</v>
      </c>
      <c r="AA340" t="s">
        <v>345</v>
      </c>
      <c r="AB340" t="s">
        <v>51</v>
      </c>
      <c r="AC340" t="s">
        <v>52</v>
      </c>
      <c r="AD340">
        <v>0</v>
      </c>
      <c r="AE340" t="s">
        <v>52</v>
      </c>
      <c r="AF340">
        <v>0</v>
      </c>
      <c r="AG340" t="s">
        <v>75</v>
      </c>
      <c r="AH340" t="s">
        <v>76</v>
      </c>
      <c r="AI340" t="s">
        <v>55</v>
      </c>
      <c r="AJ340" t="s">
        <v>56</v>
      </c>
    </row>
    <row r="341" spans="1:36" x14ac:dyDescent="0.2">
      <c r="A341" t="s">
        <v>35</v>
      </c>
      <c r="B341" t="s">
        <v>36</v>
      </c>
      <c r="C341">
        <v>2</v>
      </c>
      <c r="D341" t="s">
        <v>67</v>
      </c>
      <c r="E341" t="s">
        <v>68</v>
      </c>
      <c r="F341">
        <v>0.32</v>
      </c>
      <c r="G341" t="s">
        <v>106</v>
      </c>
      <c r="H341" t="s">
        <v>959</v>
      </c>
      <c r="I341" t="s">
        <v>108</v>
      </c>
      <c r="J341" t="s">
        <v>987</v>
      </c>
      <c r="K341">
        <v>11</v>
      </c>
      <c r="L341" t="s">
        <v>58</v>
      </c>
      <c r="M341" t="s">
        <v>813</v>
      </c>
      <c r="N341" t="s">
        <v>814</v>
      </c>
      <c r="O341" t="s">
        <v>59</v>
      </c>
      <c r="P341">
        <v>0</v>
      </c>
      <c r="Q341">
        <v>0</v>
      </c>
      <c r="R341" t="s">
        <v>47</v>
      </c>
      <c r="S341">
        <v>0.64</v>
      </c>
      <c r="T341">
        <v>3.9329999999999998</v>
      </c>
      <c r="U341">
        <v>1.4279999999999999</v>
      </c>
      <c r="V341">
        <v>0</v>
      </c>
      <c r="W341" t="s">
        <v>48</v>
      </c>
      <c r="X341" t="s">
        <v>988</v>
      </c>
      <c r="Y341" t="s">
        <v>48</v>
      </c>
      <c r="Z341">
        <v>0.8</v>
      </c>
      <c r="AA341" t="s">
        <v>74</v>
      </c>
      <c r="AB341" t="s">
        <v>51</v>
      </c>
      <c r="AC341" t="s">
        <v>52</v>
      </c>
      <c r="AD341">
        <v>0</v>
      </c>
      <c r="AE341" t="s">
        <v>52</v>
      </c>
      <c r="AF341">
        <v>0</v>
      </c>
      <c r="AG341" t="s">
        <v>75</v>
      </c>
      <c r="AH341" t="s">
        <v>76</v>
      </c>
      <c r="AI341" t="s">
        <v>55</v>
      </c>
      <c r="AJ341" t="s">
        <v>56</v>
      </c>
    </row>
    <row r="342" spans="1:36" x14ac:dyDescent="0.2">
      <c r="A342" t="s">
        <v>35</v>
      </c>
      <c r="B342" t="s">
        <v>36</v>
      </c>
      <c r="C342">
        <v>2</v>
      </c>
      <c r="D342" t="s">
        <v>67</v>
      </c>
      <c r="E342" t="s">
        <v>68</v>
      </c>
      <c r="F342">
        <v>0.32</v>
      </c>
      <c r="G342" t="s">
        <v>106</v>
      </c>
      <c r="H342" t="s">
        <v>959</v>
      </c>
      <c r="I342" t="s">
        <v>108</v>
      </c>
      <c r="J342" t="s">
        <v>989</v>
      </c>
      <c r="K342">
        <v>15</v>
      </c>
      <c r="L342" t="s">
        <v>655</v>
      </c>
      <c r="M342" t="s">
        <v>813</v>
      </c>
      <c r="N342" t="s">
        <v>814</v>
      </c>
      <c r="O342" t="s">
        <v>488</v>
      </c>
      <c r="P342">
        <v>0</v>
      </c>
      <c r="Q342">
        <v>0</v>
      </c>
      <c r="R342" t="s">
        <v>47</v>
      </c>
      <c r="S342">
        <v>0.18</v>
      </c>
      <c r="T342">
        <v>1.194</v>
      </c>
      <c r="U342">
        <v>0.56699999999999995</v>
      </c>
      <c r="V342">
        <v>0</v>
      </c>
      <c r="W342" t="s">
        <v>48</v>
      </c>
      <c r="X342" t="s">
        <v>990</v>
      </c>
      <c r="Y342" t="s">
        <v>48</v>
      </c>
      <c r="Z342">
        <v>0.9</v>
      </c>
      <c r="AA342" t="s">
        <v>916</v>
      </c>
      <c r="AB342" t="s">
        <v>51</v>
      </c>
      <c r="AC342" t="s">
        <v>52</v>
      </c>
      <c r="AD342">
        <v>0</v>
      </c>
      <c r="AE342" t="s">
        <v>52</v>
      </c>
      <c r="AF342">
        <v>0</v>
      </c>
      <c r="AG342" t="s">
        <v>75</v>
      </c>
      <c r="AH342" t="s">
        <v>76</v>
      </c>
      <c r="AI342" t="s">
        <v>55</v>
      </c>
      <c r="AJ342" t="s">
        <v>56</v>
      </c>
    </row>
    <row r="343" spans="1:36" x14ac:dyDescent="0.2">
      <c r="A343" t="s">
        <v>35</v>
      </c>
      <c r="B343" t="s">
        <v>36</v>
      </c>
      <c r="C343">
        <v>2</v>
      </c>
      <c r="D343" t="s">
        <v>67</v>
      </c>
      <c r="E343" t="s">
        <v>68</v>
      </c>
      <c r="F343">
        <v>0.32</v>
      </c>
      <c r="G343" t="s">
        <v>106</v>
      </c>
      <c r="H343" t="s">
        <v>959</v>
      </c>
      <c r="I343" t="s">
        <v>108</v>
      </c>
      <c r="J343" t="s">
        <v>991</v>
      </c>
      <c r="K343">
        <v>4</v>
      </c>
      <c r="L343" t="s">
        <v>71</v>
      </c>
      <c r="M343" t="s">
        <v>813</v>
      </c>
      <c r="N343" t="s">
        <v>814</v>
      </c>
      <c r="O343" t="s">
        <v>72</v>
      </c>
      <c r="P343">
        <v>0</v>
      </c>
      <c r="Q343">
        <v>0</v>
      </c>
      <c r="R343" t="s">
        <v>47</v>
      </c>
      <c r="S343">
        <v>0.19</v>
      </c>
      <c r="T343">
        <v>0.69899999999999995</v>
      </c>
      <c r="U343">
        <v>0.59299999999999997</v>
      </c>
      <c r="V343">
        <v>0</v>
      </c>
      <c r="W343" t="s">
        <v>48</v>
      </c>
      <c r="X343" t="s">
        <v>992</v>
      </c>
      <c r="Y343" t="s">
        <v>48</v>
      </c>
      <c r="Z343">
        <v>0.8</v>
      </c>
      <c r="AA343" t="s">
        <v>190</v>
      </c>
      <c r="AB343" t="s">
        <v>112</v>
      </c>
      <c r="AC343">
        <v>0</v>
      </c>
      <c r="AD343" t="s">
        <v>52</v>
      </c>
      <c r="AE343">
        <v>0</v>
      </c>
      <c r="AF343" t="s">
        <v>113</v>
      </c>
      <c r="AG343" t="s">
        <v>75</v>
      </c>
      <c r="AH343" t="s">
        <v>76</v>
      </c>
      <c r="AI343" t="s">
        <v>55</v>
      </c>
      <c r="AJ343" t="s">
        <v>56</v>
      </c>
    </row>
    <row r="344" spans="1:36" x14ac:dyDescent="0.2">
      <c r="A344" t="s">
        <v>35</v>
      </c>
      <c r="B344" t="s">
        <v>36</v>
      </c>
      <c r="C344">
        <v>2</v>
      </c>
      <c r="D344" t="s">
        <v>67</v>
      </c>
      <c r="E344" t="s">
        <v>68</v>
      </c>
      <c r="F344">
        <v>0.32</v>
      </c>
      <c r="G344" t="s">
        <v>106</v>
      </c>
      <c r="H344" t="s">
        <v>959</v>
      </c>
      <c r="I344" t="s">
        <v>108</v>
      </c>
      <c r="J344" t="s">
        <v>993</v>
      </c>
      <c r="K344">
        <v>7</v>
      </c>
      <c r="L344" t="s">
        <v>249</v>
      </c>
      <c r="M344" t="s">
        <v>813</v>
      </c>
      <c r="N344" t="s">
        <v>814</v>
      </c>
      <c r="O344" t="s">
        <v>63</v>
      </c>
      <c r="P344">
        <v>0</v>
      </c>
      <c r="Q344">
        <v>0</v>
      </c>
      <c r="R344" t="s">
        <v>47</v>
      </c>
      <c r="S344">
        <v>0.14499999999999999</v>
      </c>
      <c r="T344">
        <v>0.76300000000000001</v>
      </c>
      <c r="U344">
        <v>0.46600000000000003</v>
      </c>
      <c r="V344">
        <v>0</v>
      </c>
      <c r="W344" t="s">
        <v>48</v>
      </c>
      <c r="X344" t="s">
        <v>994</v>
      </c>
      <c r="Y344" t="s">
        <v>48</v>
      </c>
      <c r="Z344">
        <v>1</v>
      </c>
      <c r="AA344" t="s">
        <v>345</v>
      </c>
      <c r="AB344" t="s">
        <v>51</v>
      </c>
      <c r="AC344" t="s">
        <v>52</v>
      </c>
      <c r="AD344">
        <v>0</v>
      </c>
      <c r="AE344" t="s">
        <v>52</v>
      </c>
      <c r="AF344">
        <v>0</v>
      </c>
      <c r="AG344" t="s">
        <v>75</v>
      </c>
      <c r="AH344" t="s">
        <v>76</v>
      </c>
      <c r="AI344" t="s">
        <v>55</v>
      </c>
      <c r="AJ344" t="s">
        <v>56</v>
      </c>
    </row>
    <row r="345" spans="1:36" x14ac:dyDescent="0.2">
      <c r="A345" t="s">
        <v>35</v>
      </c>
      <c r="B345" t="s">
        <v>36</v>
      </c>
      <c r="C345">
        <v>2</v>
      </c>
      <c r="D345" t="s">
        <v>67</v>
      </c>
      <c r="E345" t="s">
        <v>68</v>
      </c>
      <c r="F345">
        <v>0.32</v>
      </c>
      <c r="G345" t="s">
        <v>106</v>
      </c>
      <c r="H345" t="s">
        <v>959</v>
      </c>
      <c r="I345" t="s">
        <v>108</v>
      </c>
      <c r="J345" t="s">
        <v>995</v>
      </c>
      <c r="K345">
        <v>10</v>
      </c>
      <c r="L345" t="s">
        <v>58</v>
      </c>
      <c r="M345" t="s">
        <v>813</v>
      </c>
      <c r="N345" t="s">
        <v>814</v>
      </c>
      <c r="O345" t="s">
        <v>59</v>
      </c>
      <c r="P345">
        <v>0</v>
      </c>
      <c r="Q345">
        <v>0</v>
      </c>
      <c r="R345" t="s">
        <v>47</v>
      </c>
      <c r="S345">
        <v>0.13800000000000001</v>
      </c>
      <c r="T345">
        <v>0.68700000000000006</v>
      </c>
      <c r="U345">
        <v>0.51600000000000001</v>
      </c>
      <c r="V345">
        <v>0</v>
      </c>
      <c r="W345" t="s">
        <v>48</v>
      </c>
      <c r="X345" t="s">
        <v>996</v>
      </c>
      <c r="Y345" t="s">
        <v>48</v>
      </c>
      <c r="Z345">
        <v>0.9</v>
      </c>
      <c r="AA345" t="s">
        <v>74</v>
      </c>
      <c r="AB345" t="s">
        <v>51</v>
      </c>
      <c r="AC345" t="s">
        <v>52</v>
      </c>
      <c r="AD345">
        <v>0</v>
      </c>
      <c r="AE345" t="s">
        <v>52</v>
      </c>
      <c r="AF345">
        <v>0</v>
      </c>
      <c r="AG345" t="s">
        <v>75</v>
      </c>
      <c r="AH345" t="s">
        <v>76</v>
      </c>
      <c r="AI345" t="s">
        <v>55</v>
      </c>
      <c r="AJ345" t="s">
        <v>56</v>
      </c>
    </row>
    <row r="346" spans="1:36" x14ac:dyDescent="0.2">
      <c r="A346" t="s">
        <v>35</v>
      </c>
      <c r="B346" t="s">
        <v>36</v>
      </c>
      <c r="C346">
        <v>2</v>
      </c>
      <c r="D346" t="s">
        <v>67</v>
      </c>
      <c r="E346" t="s">
        <v>68</v>
      </c>
      <c r="F346">
        <v>0.32</v>
      </c>
      <c r="G346" t="s">
        <v>106</v>
      </c>
      <c r="H346" t="s">
        <v>959</v>
      </c>
      <c r="I346" t="s">
        <v>108</v>
      </c>
      <c r="J346" t="s">
        <v>997</v>
      </c>
      <c r="K346">
        <v>23</v>
      </c>
      <c r="L346" t="s">
        <v>62</v>
      </c>
      <c r="M346" t="s">
        <v>813</v>
      </c>
      <c r="N346" t="s">
        <v>814</v>
      </c>
      <c r="O346" t="s">
        <v>63</v>
      </c>
      <c r="P346">
        <v>0</v>
      </c>
      <c r="Q346">
        <v>0</v>
      </c>
      <c r="R346" t="s">
        <v>47</v>
      </c>
      <c r="S346">
        <v>9.6000000000000002E-2</v>
      </c>
      <c r="T346">
        <v>0.39500000000000002</v>
      </c>
      <c r="U346">
        <v>0.35399999999999998</v>
      </c>
      <c r="V346">
        <v>0</v>
      </c>
      <c r="W346" t="s">
        <v>48</v>
      </c>
      <c r="X346" t="s">
        <v>998</v>
      </c>
      <c r="Y346" t="s">
        <v>48</v>
      </c>
      <c r="Z346">
        <v>0.8</v>
      </c>
      <c r="AA346" t="s">
        <v>261</v>
      </c>
      <c r="AB346" t="s">
        <v>262</v>
      </c>
      <c r="AC346">
        <v>0</v>
      </c>
      <c r="AD346" t="s">
        <v>263</v>
      </c>
      <c r="AE346">
        <v>0</v>
      </c>
      <c r="AF346" t="s">
        <v>264</v>
      </c>
      <c r="AG346" t="s">
        <v>114</v>
      </c>
      <c r="AH346">
        <v>0</v>
      </c>
      <c r="AI346" t="s">
        <v>83</v>
      </c>
      <c r="AJ346" t="s">
        <v>98</v>
      </c>
    </row>
    <row r="347" spans="1:36" x14ac:dyDescent="0.2">
      <c r="A347" t="s">
        <v>35</v>
      </c>
      <c r="B347" t="s">
        <v>36</v>
      </c>
      <c r="C347">
        <v>2</v>
      </c>
      <c r="D347" t="s">
        <v>67</v>
      </c>
      <c r="E347" t="s">
        <v>68</v>
      </c>
      <c r="F347">
        <v>0.32</v>
      </c>
      <c r="G347" t="s">
        <v>106</v>
      </c>
      <c r="H347" t="s">
        <v>959</v>
      </c>
      <c r="I347" t="s">
        <v>108</v>
      </c>
      <c r="J347" t="s">
        <v>999</v>
      </c>
      <c r="K347">
        <v>28</v>
      </c>
      <c r="L347" t="s">
        <v>62</v>
      </c>
      <c r="M347" t="s">
        <v>1000</v>
      </c>
      <c r="N347" t="s">
        <v>814</v>
      </c>
      <c r="O347" t="s">
        <v>63</v>
      </c>
      <c r="P347">
        <v>0</v>
      </c>
      <c r="Q347">
        <v>0</v>
      </c>
      <c r="R347" t="s">
        <v>47</v>
      </c>
      <c r="S347">
        <v>9.8000000000000004E-2</v>
      </c>
      <c r="T347">
        <v>0.46700000000000003</v>
      </c>
      <c r="U347">
        <v>0.374</v>
      </c>
      <c r="V347">
        <v>0</v>
      </c>
      <c r="W347" t="s">
        <v>48</v>
      </c>
      <c r="X347" t="s">
        <v>1001</v>
      </c>
      <c r="Y347" t="s">
        <v>48</v>
      </c>
      <c r="Z347">
        <v>0.8</v>
      </c>
      <c r="AA347" t="s">
        <v>111</v>
      </c>
      <c r="AB347" t="s">
        <v>112</v>
      </c>
      <c r="AC347">
        <v>0</v>
      </c>
      <c r="AD347" t="s">
        <v>52</v>
      </c>
      <c r="AE347">
        <v>0</v>
      </c>
      <c r="AF347" t="s">
        <v>113</v>
      </c>
      <c r="AG347" t="s">
        <v>114</v>
      </c>
      <c r="AH347">
        <v>0</v>
      </c>
      <c r="AI347" t="s">
        <v>83</v>
      </c>
      <c r="AJ347" t="s">
        <v>98</v>
      </c>
    </row>
    <row r="348" spans="1:36" x14ac:dyDescent="0.2">
      <c r="A348" t="s">
        <v>35</v>
      </c>
      <c r="B348" t="s">
        <v>36</v>
      </c>
      <c r="C348">
        <v>2</v>
      </c>
      <c r="D348" t="s">
        <v>67</v>
      </c>
      <c r="E348" t="s">
        <v>68</v>
      </c>
      <c r="F348">
        <v>0.32</v>
      </c>
      <c r="G348" t="s">
        <v>106</v>
      </c>
      <c r="H348" t="s">
        <v>959</v>
      </c>
      <c r="I348" t="s">
        <v>108</v>
      </c>
      <c r="J348" t="s">
        <v>1002</v>
      </c>
      <c r="K348">
        <v>29</v>
      </c>
      <c r="L348" t="s">
        <v>245</v>
      </c>
      <c r="M348" t="s">
        <v>813</v>
      </c>
      <c r="N348" t="s">
        <v>814</v>
      </c>
      <c r="O348" t="s">
        <v>246</v>
      </c>
      <c r="P348">
        <v>0</v>
      </c>
      <c r="Q348">
        <v>0</v>
      </c>
      <c r="R348" t="s">
        <v>47</v>
      </c>
      <c r="S348">
        <v>0.44800000000000001</v>
      </c>
      <c r="T348">
        <v>1.157</v>
      </c>
      <c r="U348">
        <v>0.69299999999999995</v>
      </c>
      <c r="V348">
        <v>0</v>
      </c>
      <c r="W348" t="s">
        <v>48</v>
      </c>
      <c r="X348" t="s">
        <v>1003</v>
      </c>
      <c r="Y348" t="s">
        <v>48</v>
      </c>
      <c r="Z348">
        <v>0.9</v>
      </c>
      <c r="AA348" t="s">
        <v>1004</v>
      </c>
      <c r="AB348" t="s">
        <v>51</v>
      </c>
      <c r="AC348" t="s">
        <v>52</v>
      </c>
      <c r="AD348">
        <v>0</v>
      </c>
      <c r="AE348" t="s">
        <v>52</v>
      </c>
      <c r="AF348">
        <v>0</v>
      </c>
      <c r="AG348" t="s">
        <v>285</v>
      </c>
      <c r="AH348" t="s">
        <v>286</v>
      </c>
      <c r="AI348" t="s">
        <v>55</v>
      </c>
      <c r="AJ348" t="s">
        <v>56</v>
      </c>
    </row>
    <row r="349" spans="1:36" x14ac:dyDescent="0.2">
      <c r="A349" t="s">
        <v>35</v>
      </c>
      <c r="B349" t="s">
        <v>36</v>
      </c>
      <c r="C349">
        <v>2</v>
      </c>
      <c r="D349" t="s">
        <v>67</v>
      </c>
      <c r="E349" t="s">
        <v>68</v>
      </c>
      <c r="F349">
        <v>0.32</v>
      </c>
      <c r="G349" t="s">
        <v>106</v>
      </c>
      <c r="H349" t="s">
        <v>959</v>
      </c>
      <c r="I349" t="s">
        <v>108</v>
      </c>
      <c r="J349" t="s">
        <v>1005</v>
      </c>
      <c r="K349">
        <v>1</v>
      </c>
      <c r="L349" t="s">
        <v>43</v>
      </c>
      <c r="M349" t="s">
        <v>813</v>
      </c>
      <c r="N349" t="s">
        <v>814</v>
      </c>
      <c r="O349" t="s">
        <v>46</v>
      </c>
      <c r="P349">
        <v>0</v>
      </c>
      <c r="Q349" t="s">
        <v>1006</v>
      </c>
      <c r="R349" t="s">
        <v>47</v>
      </c>
      <c r="S349">
        <v>9.0999999999999998E-2</v>
      </c>
      <c r="T349">
        <v>1.756</v>
      </c>
      <c r="U349">
        <v>0.24099999999999999</v>
      </c>
      <c r="V349">
        <v>0</v>
      </c>
      <c r="W349" t="s">
        <v>48</v>
      </c>
      <c r="X349" t="s">
        <v>1007</v>
      </c>
      <c r="Y349" t="s">
        <v>48</v>
      </c>
      <c r="Z349">
        <v>0.9</v>
      </c>
      <c r="AA349" t="s">
        <v>74</v>
      </c>
      <c r="AB349" t="s">
        <v>51</v>
      </c>
      <c r="AC349" t="s">
        <v>52</v>
      </c>
      <c r="AD349">
        <v>0</v>
      </c>
      <c r="AE349" t="s">
        <v>52</v>
      </c>
      <c r="AF349">
        <v>0</v>
      </c>
      <c r="AG349" t="s">
        <v>75</v>
      </c>
      <c r="AH349" t="s">
        <v>76</v>
      </c>
      <c r="AI349" t="s">
        <v>55</v>
      </c>
      <c r="AJ349" t="s">
        <v>56</v>
      </c>
    </row>
    <row r="350" spans="1:36" x14ac:dyDescent="0.2">
      <c r="A350" t="s">
        <v>35</v>
      </c>
      <c r="B350" t="s">
        <v>36</v>
      </c>
      <c r="C350">
        <v>2</v>
      </c>
      <c r="D350" t="s">
        <v>67</v>
      </c>
      <c r="E350" t="s">
        <v>68</v>
      </c>
      <c r="F350">
        <v>0.32</v>
      </c>
      <c r="G350" t="s">
        <v>106</v>
      </c>
      <c r="H350" t="s">
        <v>959</v>
      </c>
      <c r="I350" t="s">
        <v>108</v>
      </c>
      <c r="J350" t="s">
        <v>1008</v>
      </c>
      <c r="K350">
        <v>3</v>
      </c>
      <c r="L350" t="s">
        <v>58</v>
      </c>
      <c r="M350" t="s">
        <v>813</v>
      </c>
      <c r="N350" t="s">
        <v>814</v>
      </c>
      <c r="O350" t="s">
        <v>59</v>
      </c>
      <c r="P350">
        <v>0</v>
      </c>
      <c r="Q350" t="s">
        <v>1006</v>
      </c>
      <c r="R350" t="s">
        <v>47</v>
      </c>
      <c r="S350">
        <v>8.5999999999999993E-2</v>
      </c>
      <c r="T350">
        <v>2.0529999999999999</v>
      </c>
      <c r="U350">
        <v>0.30199999999999999</v>
      </c>
      <c r="V350">
        <v>0</v>
      </c>
      <c r="W350" t="s">
        <v>48</v>
      </c>
      <c r="X350" t="s">
        <v>1009</v>
      </c>
      <c r="Y350" t="s">
        <v>48</v>
      </c>
      <c r="Z350">
        <v>0.7</v>
      </c>
      <c r="AA350" t="s">
        <v>74</v>
      </c>
      <c r="AB350" t="s">
        <v>51</v>
      </c>
      <c r="AC350" t="s">
        <v>52</v>
      </c>
      <c r="AD350">
        <v>0</v>
      </c>
      <c r="AE350" t="s">
        <v>52</v>
      </c>
      <c r="AF350">
        <v>0</v>
      </c>
      <c r="AG350" t="s">
        <v>75</v>
      </c>
      <c r="AH350" t="s">
        <v>76</v>
      </c>
      <c r="AI350" t="s">
        <v>55</v>
      </c>
      <c r="AJ350" t="s">
        <v>56</v>
      </c>
    </row>
    <row r="351" spans="1:36" x14ac:dyDescent="0.2">
      <c r="A351" t="s">
        <v>35</v>
      </c>
      <c r="B351" t="s">
        <v>36</v>
      </c>
      <c r="C351">
        <v>2</v>
      </c>
      <c r="D351" t="s">
        <v>67</v>
      </c>
      <c r="E351" t="s">
        <v>68</v>
      </c>
      <c r="F351">
        <v>0.32</v>
      </c>
      <c r="G351" t="s">
        <v>106</v>
      </c>
      <c r="H351" t="s">
        <v>959</v>
      </c>
      <c r="I351" t="s">
        <v>108</v>
      </c>
      <c r="J351" t="s">
        <v>1010</v>
      </c>
      <c r="K351">
        <v>4</v>
      </c>
      <c r="L351" t="s">
        <v>58</v>
      </c>
      <c r="M351" t="s">
        <v>813</v>
      </c>
      <c r="N351" t="s">
        <v>814</v>
      </c>
      <c r="O351" t="s">
        <v>59</v>
      </c>
      <c r="P351">
        <v>0</v>
      </c>
      <c r="Q351" t="s">
        <v>1006</v>
      </c>
      <c r="R351" t="s">
        <v>47</v>
      </c>
      <c r="S351">
        <v>0.33600000000000002</v>
      </c>
      <c r="T351">
        <v>3.8879999999999999</v>
      </c>
      <c r="U351">
        <v>1.8089999999999999</v>
      </c>
      <c r="V351">
        <v>0</v>
      </c>
      <c r="W351" t="s">
        <v>48</v>
      </c>
      <c r="X351" t="s">
        <v>1011</v>
      </c>
      <c r="Y351" t="s">
        <v>48</v>
      </c>
      <c r="Z351">
        <v>0.7</v>
      </c>
      <c r="AA351" t="s">
        <v>74</v>
      </c>
      <c r="AB351" t="s">
        <v>51</v>
      </c>
      <c r="AC351" t="s">
        <v>52</v>
      </c>
      <c r="AD351">
        <v>0</v>
      </c>
      <c r="AE351" t="s">
        <v>52</v>
      </c>
      <c r="AF351">
        <v>0</v>
      </c>
      <c r="AG351" t="s">
        <v>75</v>
      </c>
      <c r="AH351" t="s">
        <v>76</v>
      </c>
      <c r="AI351" t="s">
        <v>55</v>
      </c>
      <c r="AJ351" t="s">
        <v>56</v>
      </c>
    </row>
    <row r="352" spans="1:36" x14ac:dyDescent="0.2">
      <c r="A352" t="s">
        <v>35</v>
      </c>
      <c r="B352" t="s">
        <v>36</v>
      </c>
      <c r="C352">
        <v>2</v>
      </c>
      <c r="D352" t="s">
        <v>67</v>
      </c>
      <c r="E352" t="s">
        <v>68</v>
      </c>
      <c r="F352">
        <v>0.32</v>
      </c>
      <c r="G352" t="s">
        <v>106</v>
      </c>
      <c r="H352" t="s">
        <v>959</v>
      </c>
      <c r="I352" t="s">
        <v>108</v>
      </c>
      <c r="J352" t="s">
        <v>1012</v>
      </c>
      <c r="K352">
        <v>6</v>
      </c>
      <c r="L352" t="s">
        <v>245</v>
      </c>
      <c r="M352" t="s">
        <v>813</v>
      </c>
      <c r="N352" t="s">
        <v>814</v>
      </c>
      <c r="O352" t="s">
        <v>246</v>
      </c>
      <c r="P352">
        <v>0</v>
      </c>
      <c r="Q352" t="s">
        <v>1006</v>
      </c>
      <c r="R352" t="s">
        <v>47</v>
      </c>
      <c r="S352">
        <v>0.28799999999999998</v>
      </c>
      <c r="T352">
        <v>3.2250000000000001</v>
      </c>
      <c r="U352">
        <v>2.0630000000000002</v>
      </c>
      <c r="V352">
        <v>0</v>
      </c>
      <c r="W352" t="s">
        <v>48</v>
      </c>
      <c r="X352" t="s">
        <v>1013</v>
      </c>
      <c r="Y352" t="s">
        <v>48</v>
      </c>
      <c r="Z352">
        <v>0.4</v>
      </c>
      <c r="AA352" t="s">
        <v>1014</v>
      </c>
      <c r="AB352" t="s">
        <v>80</v>
      </c>
      <c r="AC352">
        <v>0</v>
      </c>
      <c r="AD352" t="s">
        <v>97</v>
      </c>
      <c r="AE352">
        <v>0</v>
      </c>
      <c r="AF352" t="s">
        <v>81</v>
      </c>
      <c r="AG352" t="s">
        <v>82</v>
      </c>
      <c r="AH352">
        <v>0</v>
      </c>
      <c r="AI352" t="s">
        <v>83</v>
      </c>
      <c r="AJ352" t="s">
        <v>84</v>
      </c>
    </row>
    <row r="353" spans="1:36" x14ac:dyDescent="0.2">
      <c r="A353" t="s">
        <v>35</v>
      </c>
      <c r="B353" t="s">
        <v>36</v>
      </c>
      <c r="C353">
        <v>2</v>
      </c>
      <c r="D353" t="s">
        <v>67</v>
      </c>
      <c r="E353" t="s">
        <v>68</v>
      </c>
      <c r="F353">
        <v>0.32</v>
      </c>
      <c r="G353" t="s">
        <v>106</v>
      </c>
      <c r="H353" t="s">
        <v>959</v>
      </c>
      <c r="I353" t="s">
        <v>108</v>
      </c>
      <c r="J353" t="s">
        <v>1015</v>
      </c>
      <c r="K353">
        <v>23</v>
      </c>
      <c r="L353" t="s">
        <v>1016</v>
      </c>
      <c r="M353" t="s">
        <v>813</v>
      </c>
      <c r="N353" t="s">
        <v>814</v>
      </c>
      <c r="O353" t="s">
        <v>488</v>
      </c>
      <c r="P353">
        <v>0</v>
      </c>
      <c r="Q353">
        <v>0</v>
      </c>
      <c r="R353" t="s">
        <v>47</v>
      </c>
      <c r="S353">
        <v>0.79100000000000004</v>
      </c>
      <c r="T353">
        <v>1.661</v>
      </c>
      <c r="U353">
        <v>0.80700000000000005</v>
      </c>
      <c r="V353">
        <v>0</v>
      </c>
      <c r="W353" t="s">
        <v>48</v>
      </c>
      <c r="X353" t="s">
        <v>1017</v>
      </c>
      <c r="Y353" t="s">
        <v>48</v>
      </c>
      <c r="Z353">
        <v>0.9</v>
      </c>
      <c r="AA353" t="s">
        <v>1018</v>
      </c>
      <c r="AB353" t="s">
        <v>817</v>
      </c>
      <c r="AC353">
        <v>0</v>
      </c>
      <c r="AD353">
        <v>0</v>
      </c>
      <c r="AE353">
        <v>0</v>
      </c>
      <c r="AF353" t="s">
        <v>113</v>
      </c>
      <c r="AG353" t="s">
        <v>114</v>
      </c>
      <c r="AH353">
        <v>0</v>
      </c>
      <c r="AI353" t="s">
        <v>83</v>
      </c>
      <c r="AJ353" t="s">
        <v>98</v>
      </c>
    </row>
    <row r="354" spans="1:36" x14ac:dyDescent="0.2">
      <c r="A354" t="s">
        <v>35</v>
      </c>
      <c r="B354" t="s">
        <v>36</v>
      </c>
      <c r="C354">
        <v>2</v>
      </c>
      <c r="D354" t="s">
        <v>67</v>
      </c>
      <c r="E354" t="s">
        <v>68</v>
      </c>
      <c r="F354">
        <v>0.32</v>
      </c>
      <c r="G354" t="s">
        <v>106</v>
      </c>
      <c r="H354" t="s">
        <v>959</v>
      </c>
      <c r="I354" t="s">
        <v>108</v>
      </c>
      <c r="J354" t="s">
        <v>1019</v>
      </c>
      <c r="K354">
        <v>25</v>
      </c>
      <c r="L354" t="s">
        <v>103</v>
      </c>
      <c r="M354" t="s">
        <v>813</v>
      </c>
      <c r="N354" t="s">
        <v>814</v>
      </c>
      <c r="O354" t="s">
        <v>59</v>
      </c>
      <c r="P354">
        <v>0</v>
      </c>
      <c r="Q354" t="s">
        <v>1006</v>
      </c>
      <c r="R354" t="s">
        <v>47</v>
      </c>
      <c r="S354">
        <v>0.123</v>
      </c>
      <c r="T354">
        <v>3.016</v>
      </c>
      <c r="U354">
        <v>0.85799999999999998</v>
      </c>
      <c r="V354">
        <v>0</v>
      </c>
      <c r="W354" t="s">
        <v>48</v>
      </c>
      <c r="X354" t="s">
        <v>1020</v>
      </c>
      <c r="Y354" t="s">
        <v>48</v>
      </c>
      <c r="Z354">
        <v>0.6</v>
      </c>
      <c r="AA354" t="s">
        <v>111</v>
      </c>
      <c r="AB354" t="s">
        <v>112</v>
      </c>
      <c r="AC354">
        <v>0</v>
      </c>
      <c r="AD354" t="s">
        <v>52</v>
      </c>
      <c r="AE354">
        <v>0</v>
      </c>
      <c r="AF354" t="s">
        <v>113</v>
      </c>
      <c r="AG354" t="s">
        <v>114</v>
      </c>
      <c r="AH354">
        <v>0</v>
      </c>
      <c r="AI354" t="s">
        <v>83</v>
      </c>
      <c r="AJ354" t="s">
        <v>84</v>
      </c>
    </row>
    <row r="355" spans="1:36" x14ac:dyDescent="0.2">
      <c r="A355" t="s">
        <v>35</v>
      </c>
      <c r="B355" t="s">
        <v>36</v>
      </c>
      <c r="C355">
        <v>3</v>
      </c>
      <c r="D355" t="s">
        <v>99</v>
      </c>
      <c r="E355" t="s">
        <v>100</v>
      </c>
      <c r="F355">
        <v>0.25</v>
      </c>
      <c r="G355" t="s">
        <v>106</v>
      </c>
      <c r="H355" t="s">
        <v>1021</v>
      </c>
      <c r="I355" t="s">
        <v>108</v>
      </c>
      <c r="J355" t="s">
        <v>1022</v>
      </c>
      <c r="K355">
        <v>1</v>
      </c>
      <c r="L355" t="s">
        <v>124</v>
      </c>
      <c r="M355" t="s">
        <v>813</v>
      </c>
      <c r="N355" t="s">
        <v>814</v>
      </c>
      <c r="O355" t="s">
        <v>46</v>
      </c>
      <c r="P355">
        <v>0</v>
      </c>
      <c r="Q355" t="s">
        <v>1023</v>
      </c>
      <c r="R355" t="s">
        <v>47</v>
      </c>
      <c r="S355">
        <v>0.20599999999999999</v>
      </c>
      <c r="T355">
        <v>0.77200000000000002</v>
      </c>
      <c r="U355">
        <v>0.42799999999999999</v>
      </c>
      <c r="V355">
        <v>0</v>
      </c>
      <c r="W355" t="s">
        <v>48</v>
      </c>
      <c r="X355" t="s">
        <v>1024</v>
      </c>
      <c r="Y355" t="s">
        <v>48</v>
      </c>
      <c r="Z355">
        <v>0.7</v>
      </c>
      <c r="AA355" t="s">
        <v>1025</v>
      </c>
      <c r="AB355" t="s">
        <v>80</v>
      </c>
      <c r="AC355">
        <v>0</v>
      </c>
      <c r="AD355">
        <v>0</v>
      </c>
      <c r="AE355">
        <v>0</v>
      </c>
      <c r="AF355" t="s">
        <v>81</v>
      </c>
      <c r="AG355" t="s">
        <v>82</v>
      </c>
      <c r="AH355">
        <v>0</v>
      </c>
      <c r="AI355" t="s">
        <v>83</v>
      </c>
      <c r="AJ355" t="s">
        <v>98</v>
      </c>
    </row>
    <row r="356" spans="1:36" x14ac:dyDescent="0.2">
      <c r="A356" t="s">
        <v>35</v>
      </c>
      <c r="B356" t="s">
        <v>36</v>
      </c>
      <c r="C356">
        <v>3</v>
      </c>
      <c r="D356" t="s">
        <v>99</v>
      </c>
      <c r="E356" t="s">
        <v>100</v>
      </c>
      <c r="F356">
        <v>0.25</v>
      </c>
      <c r="G356" t="s">
        <v>106</v>
      </c>
      <c r="H356" t="s">
        <v>1021</v>
      </c>
      <c r="I356" t="s">
        <v>108</v>
      </c>
      <c r="J356" t="s">
        <v>1026</v>
      </c>
      <c r="K356">
        <v>2</v>
      </c>
      <c r="L356" t="s">
        <v>43</v>
      </c>
      <c r="M356" t="s">
        <v>813</v>
      </c>
      <c r="N356" t="s">
        <v>814</v>
      </c>
      <c r="O356" t="s">
        <v>46</v>
      </c>
      <c r="P356">
        <v>0</v>
      </c>
      <c r="Q356" t="s">
        <v>1023</v>
      </c>
      <c r="R356" t="s">
        <v>47</v>
      </c>
      <c r="S356">
        <v>0.14399999999999999</v>
      </c>
      <c r="T356">
        <v>0.60499999999999998</v>
      </c>
      <c r="U356">
        <v>0.34399999999999997</v>
      </c>
      <c r="V356">
        <v>0</v>
      </c>
      <c r="W356" t="s">
        <v>48</v>
      </c>
      <c r="X356" t="s">
        <v>1027</v>
      </c>
      <c r="Y356" t="s">
        <v>48</v>
      </c>
      <c r="Z356">
        <v>0.8</v>
      </c>
      <c r="AA356" t="s">
        <v>530</v>
      </c>
      <c r="AB356" t="s">
        <v>51</v>
      </c>
      <c r="AC356" t="s">
        <v>52</v>
      </c>
      <c r="AD356">
        <v>0</v>
      </c>
      <c r="AE356" t="s">
        <v>52</v>
      </c>
      <c r="AF356">
        <v>0</v>
      </c>
      <c r="AG356" t="s">
        <v>531</v>
      </c>
      <c r="AH356" t="s">
        <v>532</v>
      </c>
      <c r="AI356" t="s">
        <v>55</v>
      </c>
      <c r="AJ356" t="s">
        <v>56</v>
      </c>
    </row>
    <row r="357" spans="1:36" x14ac:dyDescent="0.2">
      <c r="A357" t="s">
        <v>35</v>
      </c>
      <c r="B357" t="s">
        <v>36</v>
      </c>
      <c r="C357">
        <v>3</v>
      </c>
      <c r="D357" t="s">
        <v>99</v>
      </c>
      <c r="E357" t="s">
        <v>100</v>
      </c>
      <c r="F357">
        <v>0.25</v>
      </c>
      <c r="G357" t="s">
        <v>106</v>
      </c>
      <c r="H357" t="s">
        <v>1021</v>
      </c>
      <c r="I357" t="s">
        <v>108</v>
      </c>
      <c r="J357" t="s">
        <v>1028</v>
      </c>
      <c r="K357">
        <v>3</v>
      </c>
      <c r="L357" t="s">
        <v>43</v>
      </c>
      <c r="M357" t="s">
        <v>813</v>
      </c>
      <c r="N357" t="s">
        <v>814</v>
      </c>
      <c r="O357" t="s">
        <v>46</v>
      </c>
      <c r="P357">
        <v>0</v>
      </c>
      <c r="Q357">
        <v>0</v>
      </c>
      <c r="R357" t="s">
        <v>47</v>
      </c>
      <c r="S357">
        <v>0.314</v>
      </c>
      <c r="T357">
        <v>0.97</v>
      </c>
      <c r="U357">
        <v>0.61</v>
      </c>
      <c r="V357">
        <v>0</v>
      </c>
      <c r="W357" t="s">
        <v>48</v>
      </c>
      <c r="X357" t="s">
        <v>1029</v>
      </c>
      <c r="Y357" t="s">
        <v>48</v>
      </c>
      <c r="Z357">
        <v>0.9</v>
      </c>
      <c r="AA357" t="s">
        <v>74</v>
      </c>
      <c r="AB357" t="s">
        <v>51</v>
      </c>
      <c r="AC357" t="s">
        <v>52</v>
      </c>
      <c r="AD357">
        <v>0</v>
      </c>
      <c r="AE357" t="s">
        <v>52</v>
      </c>
      <c r="AF357">
        <v>0</v>
      </c>
      <c r="AG357" t="s">
        <v>75</v>
      </c>
      <c r="AH357" t="s">
        <v>76</v>
      </c>
      <c r="AI357" t="s">
        <v>55</v>
      </c>
      <c r="AJ357" t="s">
        <v>56</v>
      </c>
    </row>
    <row r="358" spans="1:36" x14ac:dyDescent="0.2">
      <c r="A358" t="s">
        <v>35</v>
      </c>
      <c r="B358" t="s">
        <v>36</v>
      </c>
      <c r="C358">
        <v>3</v>
      </c>
      <c r="D358" t="s">
        <v>99</v>
      </c>
      <c r="E358" t="s">
        <v>100</v>
      </c>
      <c r="F358">
        <v>0.25</v>
      </c>
      <c r="G358" t="s">
        <v>106</v>
      </c>
      <c r="H358" t="s">
        <v>1021</v>
      </c>
      <c r="I358" t="s">
        <v>108</v>
      </c>
      <c r="J358" t="s">
        <v>1030</v>
      </c>
      <c r="K358">
        <v>4</v>
      </c>
      <c r="L358" t="s">
        <v>655</v>
      </c>
      <c r="M358" t="s">
        <v>826</v>
      </c>
      <c r="N358" t="s">
        <v>814</v>
      </c>
      <c r="O358" t="s">
        <v>488</v>
      </c>
      <c r="P358">
        <v>0</v>
      </c>
      <c r="Q358">
        <v>0</v>
      </c>
      <c r="R358" t="s">
        <v>47</v>
      </c>
      <c r="S358">
        <v>0.73299999999999998</v>
      </c>
      <c r="T358">
        <v>1.0529999999999999</v>
      </c>
      <c r="U358">
        <v>0.95299999999999996</v>
      </c>
      <c r="V358">
        <v>0</v>
      </c>
      <c r="W358" t="s">
        <v>48</v>
      </c>
      <c r="X358" t="s">
        <v>1031</v>
      </c>
      <c r="Y358" t="s">
        <v>48</v>
      </c>
      <c r="Z358">
        <v>0.9</v>
      </c>
      <c r="AA358" t="s">
        <v>587</v>
      </c>
      <c r="AB358" t="s">
        <v>51</v>
      </c>
      <c r="AC358" t="s">
        <v>52</v>
      </c>
      <c r="AD358">
        <v>0</v>
      </c>
      <c r="AE358" t="s">
        <v>52</v>
      </c>
      <c r="AF358">
        <v>0</v>
      </c>
      <c r="AG358" t="s">
        <v>589</v>
      </c>
      <c r="AH358" t="s">
        <v>517</v>
      </c>
      <c r="AI358" t="s">
        <v>55</v>
      </c>
      <c r="AJ358" t="s">
        <v>56</v>
      </c>
    </row>
    <row r="359" spans="1:36" x14ac:dyDescent="0.2">
      <c r="A359" t="s">
        <v>35</v>
      </c>
      <c r="B359" t="s">
        <v>36</v>
      </c>
      <c r="C359">
        <v>3</v>
      </c>
      <c r="D359" t="s">
        <v>99</v>
      </c>
      <c r="E359" t="s">
        <v>100</v>
      </c>
      <c r="F359">
        <v>0.25</v>
      </c>
      <c r="G359" t="s">
        <v>106</v>
      </c>
      <c r="H359" t="s">
        <v>1021</v>
      </c>
      <c r="I359" t="s">
        <v>108</v>
      </c>
      <c r="J359" t="s">
        <v>1032</v>
      </c>
      <c r="K359">
        <v>5</v>
      </c>
      <c r="L359" t="s">
        <v>124</v>
      </c>
      <c r="M359" t="s">
        <v>813</v>
      </c>
      <c r="N359" t="s">
        <v>814</v>
      </c>
      <c r="O359" t="s">
        <v>46</v>
      </c>
      <c r="P359">
        <v>0</v>
      </c>
      <c r="Q359" t="s">
        <v>1023</v>
      </c>
      <c r="R359" t="s">
        <v>47</v>
      </c>
      <c r="S359">
        <v>0.11700000000000001</v>
      </c>
      <c r="T359">
        <v>0.59499999999999997</v>
      </c>
      <c r="U359">
        <v>0.42499999999999999</v>
      </c>
      <c r="V359">
        <v>0</v>
      </c>
      <c r="W359" t="s">
        <v>48</v>
      </c>
      <c r="X359" t="s">
        <v>1033</v>
      </c>
      <c r="Y359" t="s">
        <v>48</v>
      </c>
      <c r="Z359">
        <v>0.7</v>
      </c>
      <c r="AA359" t="s">
        <v>196</v>
      </c>
      <c r="AB359" t="s">
        <v>51</v>
      </c>
      <c r="AC359" t="s">
        <v>52</v>
      </c>
      <c r="AD359">
        <v>0</v>
      </c>
      <c r="AE359" t="s">
        <v>52</v>
      </c>
      <c r="AF359">
        <v>0</v>
      </c>
      <c r="AG359" t="s">
        <v>75</v>
      </c>
      <c r="AH359" t="s">
        <v>76</v>
      </c>
      <c r="AI359" t="s">
        <v>55</v>
      </c>
      <c r="AJ359" t="s">
        <v>56</v>
      </c>
    </row>
    <row r="360" spans="1:36" x14ac:dyDescent="0.2">
      <c r="A360" t="s">
        <v>35</v>
      </c>
      <c r="B360" t="s">
        <v>36</v>
      </c>
      <c r="C360">
        <v>3</v>
      </c>
      <c r="D360" t="s">
        <v>99</v>
      </c>
      <c r="E360" t="s">
        <v>100</v>
      </c>
      <c r="F360">
        <v>0.25</v>
      </c>
      <c r="G360" t="s">
        <v>106</v>
      </c>
      <c r="H360" t="s">
        <v>1021</v>
      </c>
      <c r="I360" t="s">
        <v>108</v>
      </c>
      <c r="J360" t="s">
        <v>1034</v>
      </c>
      <c r="K360">
        <v>6</v>
      </c>
      <c r="L360" t="s">
        <v>58</v>
      </c>
      <c r="M360" t="s">
        <v>819</v>
      </c>
      <c r="N360" t="s">
        <v>814</v>
      </c>
      <c r="O360" t="s">
        <v>59</v>
      </c>
      <c r="P360">
        <v>0</v>
      </c>
      <c r="Q360" t="s">
        <v>1035</v>
      </c>
      <c r="R360" t="s">
        <v>47</v>
      </c>
      <c r="S360">
        <v>1.177</v>
      </c>
      <c r="T360">
        <v>2.278</v>
      </c>
      <c r="U360">
        <v>1.0089999999999999</v>
      </c>
      <c r="V360">
        <v>0</v>
      </c>
      <c r="W360" t="s">
        <v>48</v>
      </c>
      <c r="X360" t="s">
        <v>1036</v>
      </c>
      <c r="Y360" t="s">
        <v>48</v>
      </c>
      <c r="Z360">
        <v>0.9</v>
      </c>
      <c r="AA360" t="s">
        <v>624</v>
      </c>
      <c r="AB360" t="s">
        <v>112</v>
      </c>
      <c r="AC360">
        <v>0</v>
      </c>
      <c r="AD360" t="s">
        <v>52</v>
      </c>
      <c r="AE360">
        <v>0</v>
      </c>
      <c r="AF360" t="s">
        <v>113</v>
      </c>
      <c r="AG360" t="s">
        <v>114</v>
      </c>
      <c r="AH360">
        <v>0</v>
      </c>
      <c r="AI360" t="s">
        <v>83</v>
      </c>
      <c r="AJ360" t="s">
        <v>98</v>
      </c>
    </row>
    <row r="361" spans="1:36" x14ac:dyDescent="0.2">
      <c r="A361" t="s">
        <v>35</v>
      </c>
      <c r="B361" t="s">
        <v>36</v>
      </c>
      <c r="C361">
        <v>3</v>
      </c>
      <c r="D361" t="s">
        <v>99</v>
      </c>
      <c r="E361" t="s">
        <v>100</v>
      </c>
      <c r="F361">
        <v>0.25</v>
      </c>
      <c r="G361" t="s">
        <v>106</v>
      </c>
      <c r="H361" t="s">
        <v>1021</v>
      </c>
      <c r="I361" t="s">
        <v>108</v>
      </c>
      <c r="J361" t="s">
        <v>1037</v>
      </c>
      <c r="K361">
        <v>6</v>
      </c>
      <c r="L361" t="s">
        <v>62</v>
      </c>
      <c r="M361" t="s">
        <v>813</v>
      </c>
      <c r="N361" t="s">
        <v>814</v>
      </c>
      <c r="O361" t="s">
        <v>63</v>
      </c>
      <c r="P361">
        <v>0</v>
      </c>
      <c r="Q361">
        <v>0</v>
      </c>
      <c r="R361" t="s">
        <v>47</v>
      </c>
      <c r="S361">
        <v>0.13</v>
      </c>
      <c r="T361">
        <v>1.0409999999999999</v>
      </c>
      <c r="U361">
        <v>0.53100000000000003</v>
      </c>
      <c r="V361">
        <v>0</v>
      </c>
      <c r="W361" t="s">
        <v>48</v>
      </c>
      <c r="X361" t="s">
        <v>1038</v>
      </c>
      <c r="Y361" t="s">
        <v>48</v>
      </c>
      <c r="Z361">
        <v>0.7</v>
      </c>
      <c r="AA361" t="s">
        <v>1039</v>
      </c>
      <c r="AB361" t="s">
        <v>80</v>
      </c>
      <c r="AC361">
        <v>0</v>
      </c>
      <c r="AD361">
        <v>0</v>
      </c>
      <c r="AE361">
        <v>0</v>
      </c>
      <c r="AF361" t="s">
        <v>81</v>
      </c>
      <c r="AG361" t="s">
        <v>82</v>
      </c>
      <c r="AH361">
        <v>0</v>
      </c>
      <c r="AI361" t="s">
        <v>83</v>
      </c>
      <c r="AJ361" t="s">
        <v>98</v>
      </c>
    </row>
    <row r="362" spans="1:36" x14ac:dyDescent="0.2">
      <c r="A362" t="s">
        <v>35</v>
      </c>
      <c r="B362" t="s">
        <v>36</v>
      </c>
      <c r="C362">
        <v>3</v>
      </c>
      <c r="D362" t="s">
        <v>99</v>
      </c>
      <c r="E362" t="s">
        <v>100</v>
      </c>
      <c r="F362">
        <v>0.25</v>
      </c>
      <c r="G362" t="s">
        <v>106</v>
      </c>
      <c r="H362" t="s">
        <v>1021</v>
      </c>
      <c r="I362" t="s">
        <v>108</v>
      </c>
      <c r="J362" t="s">
        <v>1040</v>
      </c>
      <c r="K362">
        <v>26</v>
      </c>
      <c r="L362" t="s">
        <v>58</v>
      </c>
      <c r="M362" t="s">
        <v>819</v>
      </c>
      <c r="N362" t="s">
        <v>814</v>
      </c>
      <c r="O362" t="s">
        <v>59</v>
      </c>
      <c r="P362">
        <v>0</v>
      </c>
      <c r="Q362" t="s">
        <v>1041</v>
      </c>
      <c r="R362" t="s">
        <v>47</v>
      </c>
      <c r="S362">
        <v>0.16800000000000001</v>
      </c>
      <c r="T362">
        <v>0.75</v>
      </c>
      <c r="U362">
        <v>0.44600000000000001</v>
      </c>
      <c r="V362">
        <v>0</v>
      </c>
      <c r="W362" t="s">
        <v>48</v>
      </c>
      <c r="X362" t="s">
        <v>1042</v>
      </c>
      <c r="Y362" t="s">
        <v>48</v>
      </c>
      <c r="Z362">
        <v>1</v>
      </c>
      <c r="AA362" t="s">
        <v>1039</v>
      </c>
      <c r="AB362" t="s">
        <v>80</v>
      </c>
      <c r="AC362">
        <v>0</v>
      </c>
      <c r="AD362">
        <v>0</v>
      </c>
      <c r="AE362">
        <v>0</v>
      </c>
      <c r="AF362" t="s">
        <v>81</v>
      </c>
      <c r="AG362" t="s">
        <v>82</v>
      </c>
      <c r="AH362">
        <v>0</v>
      </c>
      <c r="AI362" t="s">
        <v>83</v>
      </c>
      <c r="AJ362" t="s">
        <v>98</v>
      </c>
    </row>
    <row r="363" spans="1:36" x14ac:dyDescent="0.2">
      <c r="A363" t="s">
        <v>35</v>
      </c>
      <c r="B363" t="s">
        <v>36</v>
      </c>
      <c r="C363">
        <v>3</v>
      </c>
      <c r="D363" t="s">
        <v>99</v>
      </c>
      <c r="E363" t="s">
        <v>100</v>
      </c>
      <c r="F363">
        <v>0.25</v>
      </c>
      <c r="G363" t="s">
        <v>106</v>
      </c>
      <c r="H363" t="s">
        <v>1021</v>
      </c>
      <c r="I363" t="s">
        <v>108</v>
      </c>
      <c r="J363" t="s">
        <v>1043</v>
      </c>
      <c r="K363">
        <v>40</v>
      </c>
      <c r="L363" t="s">
        <v>58</v>
      </c>
      <c r="M363" t="s">
        <v>813</v>
      </c>
      <c r="N363" t="s">
        <v>814</v>
      </c>
      <c r="O363" t="s">
        <v>59</v>
      </c>
      <c r="P363">
        <v>0</v>
      </c>
      <c r="Q363" t="s">
        <v>1006</v>
      </c>
      <c r="R363" t="s">
        <v>47</v>
      </c>
      <c r="S363">
        <v>0.08</v>
      </c>
      <c r="T363">
        <v>1.363</v>
      </c>
      <c r="U363">
        <v>0.29099999999999998</v>
      </c>
      <c r="V363">
        <v>0</v>
      </c>
      <c r="W363" t="s">
        <v>48</v>
      </c>
      <c r="X363" t="s">
        <v>1044</v>
      </c>
      <c r="Y363" t="s">
        <v>48</v>
      </c>
      <c r="Z363">
        <v>0.6</v>
      </c>
      <c r="AA363" t="s">
        <v>514</v>
      </c>
      <c r="AB363" t="s">
        <v>51</v>
      </c>
      <c r="AC363" t="s">
        <v>52</v>
      </c>
      <c r="AD363">
        <v>0</v>
      </c>
      <c r="AE363" t="s">
        <v>52</v>
      </c>
      <c r="AF363">
        <v>0</v>
      </c>
      <c r="AG363" t="s">
        <v>589</v>
      </c>
      <c r="AH363" t="s">
        <v>517</v>
      </c>
      <c r="AI363" t="s">
        <v>55</v>
      </c>
      <c r="AJ363" t="s">
        <v>84</v>
      </c>
    </row>
    <row r="364" spans="1:36" x14ac:dyDescent="0.2">
      <c r="A364" t="s">
        <v>35</v>
      </c>
      <c r="B364" t="s">
        <v>36</v>
      </c>
      <c r="C364">
        <v>3</v>
      </c>
      <c r="D364" t="s">
        <v>99</v>
      </c>
      <c r="E364" t="s">
        <v>100</v>
      </c>
      <c r="F364">
        <v>0.25</v>
      </c>
      <c r="G364" t="s">
        <v>106</v>
      </c>
      <c r="H364" t="s">
        <v>1021</v>
      </c>
      <c r="I364" t="s">
        <v>108</v>
      </c>
      <c r="J364" t="s">
        <v>1045</v>
      </c>
      <c r="K364">
        <v>5</v>
      </c>
      <c r="L364" t="s">
        <v>58</v>
      </c>
      <c r="M364" t="s">
        <v>813</v>
      </c>
      <c r="N364" t="s">
        <v>814</v>
      </c>
      <c r="O364" t="s">
        <v>59</v>
      </c>
      <c r="P364">
        <v>0</v>
      </c>
      <c r="Q364">
        <v>0</v>
      </c>
      <c r="R364" t="s">
        <v>47</v>
      </c>
      <c r="S364">
        <v>0.32300000000000001</v>
      </c>
      <c r="T364">
        <v>0.90100000000000002</v>
      </c>
      <c r="U364">
        <v>0.623</v>
      </c>
      <c r="V364">
        <v>0</v>
      </c>
      <c r="W364" t="s">
        <v>48</v>
      </c>
      <c r="X364" t="s">
        <v>1046</v>
      </c>
      <c r="Y364" t="s">
        <v>48</v>
      </c>
      <c r="Z364">
        <v>0.9</v>
      </c>
      <c r="AA364" t="s">
        <v>1047</v>
      </c>
      <c r="AB364" t="s">
        <v>166</v>
      </c>
      <c r="AC364">
        <v>0</v>
      </c>
      <c r="AD364" t="s">
        <v>167</v>
      </c>
      <c r="AE364">
        <v>0</v>
      </c>
      <c r="AF364" t="s">
        <v>168</v>
      </c>
      <c r="AG364" t="s">
        <v>114</v>
      </c>
      <c r="AH364">
        <v>0</v>
      </c>
      <c r="AI364" t="s">
        <v>83</v>
      </c>
      <c r="AJ364" t="s">
        <v>98</v>
      </c>
    </row>
    <row r="365" spans="1:36" x14ac:dyDescent="0.2">
      <c r="A365" t="s">
        <v>35</v>
      </c>
      <c r="B365" t="s">
        <v>36</v>
      </c>
      <c r="C365">
        <v>3</v>
      </c>
      <c r="D365" t="s">
        <v>99</v>
      </c>
      <c r="E365" t="s">
        <v>100</v>
      </c>
      <c r="F365">
        <v>0.25</v>
      </c>
      <c r="G365" t="s">
        <v>106</v>
      </c>
      <c r="H365" t="s">
        <v>1021</v>
      </c>
      <c r="I365" t="s">
        <v>108</v>
      </c>
      <c r="J365" t="s">
        <v>1048</v>
      </c>
      <c r="K365">
        <v>7</v>
      </c>
      <c r="L365" t="s">
        <v>71</v>
      </c>
      <c r="M365" t="s">
        <v>813</v>
      </c>
      <c r="N365" t="s">
        <v>814</v>
      </c>
      <c r="O365" t="s">
        <v>72</v>
      </c>
      <c r="P365">
        <v>0</v>
      </c>
      <c r="Q365">
        <v>0</v>
      </c>
      <c r="R365" t="s">
        <v>47</v>
      </c>
      <c r="S365">
        <v>0.13700000000000001</v>
      </c>
      <c r="T365">
        <v>1.123</v>
      </c>
      <c r="U365">
        <v>0.32800000000000001</v>
      </c>
      <c r="V365">
        <v>0</v>
      </c>
      <c r="W365" t="s">
        <v>48</v>
      </c>
      <c r="X365" t="s">
        <v>1049</v>
      </c>
      <c r="Y365" t="s">
        <v>48</v>
      </c>
      <c r="Z365">
        <v>0.9</v>
      </c>
      <c r="AA365" t="s">
        <v>345</v>
      </c>
      <c r="AB365" t="s">
        <v>51</v>
      </c>
      <c r="AC365" t="s">
        <v>52</v>
      </c>
      <c r="AD365">
        <v>0</v>
      </c>
      <c r="AE365" t="s">
        <v>52</v>
      </c>
      <c r="AF365">
        <v>0</v>
      </c>
      <c r="AG365" t="s">
        <v>75</v>
      </c>
      <c r="AH365" t="s">
        <v>76</v>
      </c>
      <c r="AI365" t="s">
        <v>55</v>
      </c>
      <c r="AJ365" t="s">
        <v>56</v>
      </c>
    </row>
    <row r="366" spans="1:36" x14ac:dyDescent="0.2">
      <c r="A366" t="s">
        <v>35</v>
      </c>
      <c r="B366" t="s">
        <v>36</v>
      </c>
      <c r="C366">
        <v>3</v>
      </c>
      <c r="D366" t="s">
        <v>99</v>
      </c>
      <c r="E366" t="s">
        <v>100</v>
      </c>
      <c r="F366">
        <v>0.25</v>
      </c>
      <c r="G366" t="s">
        <v>106</v>
      </c>
      <c r="H366" t="s">
        <v>1021</v>
      </c>
      <c r="I366" t="s">
        <v>108</v>
      </c>
      <c r="J366" t="s">
        <v>1050</v>
      </c>
      <c r="K366">
        <v>11</v>
      </c>
      <c r="L366" t="s">
        <v>655</v>
      </c>
      <c r="M366" t="s">
        <v>813</v>
      </c>
      <c r="N366" t="s">
        <v>814</v>
      </c>
      <c r="O366" t="s">
        <v>488</v>
      </c>
      <c r="P366">
        <v>0</v>
      </c>
      <c r="Q366">
        <v>0</v>
      </c>
      <c r="R366" t="s">
        <v>47</v>
      </c>
      <c r="S366">
        <v>0.67400000000000004</v>
      </c>
      <c r="T366">
        <v>1.827</v>
      </c>
      <c r="U366">
        <v>0.78500000000000003</v>
      </c>
      <c r="V366">
        <v>0</v>
      </c>
      <c r="W366" t="s">
        <v>48</v>
      </c>
      <c r="X366" t="s">
        <v>1051</v>
      </c>
      <c r="Y366" t="s">
        <v>48</v>
      </c>
      <c r="Z366">
        <v>0.9</v>
      </c>
      <c r="AA366" t="s">
        <v>916</v>
      </c>
      <c r="AB366" t="s">
        <v>51</v>
      </c>
      <c r="AC366" t="s">
        <v>52</v>
      </c>
      <c r="AD366">
        <v>0</v>
      </c>
      <c r="AE366" t="s">
        <v>52</v>
      </c>
      <c r="AF366">
        <v>0</v>
      </c>
      <c r="AG366" t="s">
        <v>75</v>
      </c>
      <c r="AH366" t="s">
        <v>76</v>
      </c>
      <c r="AI366" t="s">
        <v>55</v>
      </c>
      <c r="AJ366" t="s">
        <v>56</v>
      </c>
    </row>
    <row r="367" spans="1:36" x14ac:dyDescent="0.2">
      <c r="A367" t="s">
        <v>35</v>
      </c>
      <c r="B367" t="s">
        <v>36</v>
      </c>
      <c r="C367">
        <v>1</v>
      </c>
      <c r="D367" t="s">
        <v>37</v>
      </c>
      <c r="E367" t="s">
        <v>38</v>
      </c>
      <c r="F367">
        <v>0.24</v>
      </c>
      <c r="G367" t="s">
        <v>120</v>
      </c>
      <c r="H367" t="s">
        <v>1052</v>
      </c>
      <c r="I367" t="s">
        <v>122</v>
      </c>
      <c r="J367" t="s">
        <v>1053</v>
      </c>
      <c r="K367">
        <v>1</v>
      </c>
      <c r="L367" t="s">
        <v>655</v>
      </c>
      <c r="M367" t="s">
        <v>826</v>
      </c>
      <c r="N367" t="s">
        <v>814</v>
      </c>
      <c r="O367" t="s">
        <v>488</v>
      </c>
      <c r="P367">
        <v>0</v>
      </c>
      <c r="Q367">
        <v>0</v>
      </c>
      <c r="R367" t="s">
        <v>47</v>
      </c>
      <c r="S367">
        <v>10.749000000000001</v>
      </c>
      <c r="T367">
        <v>4.423</v>
      </c>
      <c r="U367">
        <v>3.516</v>
      </c>
      <c r="V367">
        <v>0</v>
      </c>
      <c r="W367" t="s">
        <v>48</v>
      </c>
      <c r="X367" t="s">
        <v>1054</v>
      </c>
      <c r="Y367" t="s">
        <v>48</v>
      </c>
      <c r="Z367">
        <v>0.9</v>
      </c>
      <c r="AA367" t="s">
        <v>587</v>
      </c>
      <c r="AB367" t="s">
        <v>51</v>
      </c>
      <c r="AC367" t="s">
        <v>52</v>
      </c>
      <c r="AD367">
        <v>0</v>
      </c>
      <c r="AE367" t="s">
        <v>52</v>
      </c>
      <c r="AF367">
        <v>0</v>
      </c>
      <c r="AG367" t="s">
        <v>589</v>
      </c>
      <c r="AH367" t="s">
        <v>517</v>
      </c>
      <c r="AI367" t="s">
        <v>55</v>
      </c>
      <c r="AJ367" t="s">
        <v>56</v>
      </c>
    </row>
    <row r="368" spans="1:36" x14ac:dyDescent="0.2">
      <c r="A368" t="s">
        <v>35</v>
      </c>
      <c r="B368" t="s">
        <v>36</v>
      </c>
      <c r="C368">
        <v>1</v>
      </c>
      <c r="D368" t="s">
        <v>37</v>
      </c>
      <c r="E368" t="s">
        <v>38</v>
      </c>
      <c r="F368">
        <v>0.24</v>
      </c>
      <c r="G368" t="s">
        <v>120</v>
      </c>
      <c r="H368" t="s">
        <v>1052</v>
      </c>
      <c r="I368" t="s">
        <v>122</v>
      </c>
      <c r="J368" t="s">
        <v>1055</v>
      </c>
      <c r="K368">
        <v>2</v>
      </c>
      <c r="L368" t="s">
        <v>655</v>
      </c>
      <c r="M368" t="s">
        <v>826</v>
      </c>
      <c r="N368" t="s">
        <v>814</v>
      </c>
      <c r="O368" t="s">
        <v>488</v>
      </c>
      <c r="P368">
        <v>0</v>
      </c>
      <c r="Q368" t="s">
        <v>1056</v>
      </c>
      <c r="R368" t="s">
        <v>47</v>
      </c>
      <c r="S368">
        <v>10.493</v>
      </c>
      <c r="T368">
        <v>4.83</v>
      </c>
      <c r="U368">
        <v>3.8980000000000001</v>
      </c>
      <c r="V368">
        <v>0</v>
      </c>
      <c r="W368" t="s">
        <v>48</v>
      </c>
      <c r="X368" t="s">
        <v>1057</v>
      </c>
      <c r="Y368" t="s">
        <v>48</v>
      </c>
      <c r="Z368">
        <v>0.8</v>
      </c>
      <c r="AA368" t="s">
        <v>835</v>
      </c>
      <c r="AB368" t="s">
        <v>608</v>
      </c>
      <c r="AC368" t="s">
        <v>515</v>
      </c>
      <c r="AD368">
        <v>0</v>
      </c>
      <c r="AE368" t="s">
        <v>515</v>
      </c>
      <c r="AF368">
        <v>0</v>
      </c>
      <c r="AG368" t="s">
        <v>589</v>
      </c>
      <c r="AH368" t="s">
        <v>517</v>
      </c>
      <c r="AI368" t="s">
        <v>55</v>
      </c>
      <c r="AJ368" t="s">
        <v>56</v>
      </c>
    </row>
    <row r="369" spans="1:36" x14ac:dyDescent="0.2">
      <c r="A369" t="s">
        <v>35</v>
      </c>
      <c r="B369" t="s">
        <v>36</v>
      </c>
      <c r="C369">
        <v>1</v>
      </c>
      <c r="D369" t="s">
        <v>37</v>
      </c>
      <c r="E369" t="s">
        <v>38</v>
      </c>
      <c r="F369">
        <v>0.24</v>
      </c>
      <c r="G369" t="s">
        <v>120</v>
      </c>
      <c r="H369" t="s">
        <v>1052</v>
      </c>
      <c r="I369" t="s">
        <v>122</v>
      </c>
      <c r="J369" t="s">
        <v>1058</v>
      </c>
      <c r="K369">
        <v>3</v>
      </c>
      <c r="L369" t="s">
        <v>655</v>
      </c>
      <c r="M369" t="s">
        <v>826</v>
      </c>
      <c r="N369" t="s">
        <v>814</v>
      </c>
      <c r="O369" t="s">
        <v>488</v>
      </c>
      <c r="P369">
        <v>0</v>
      </c>
      <c r="Q369">
        <v>0</v>
      </c>
      <c r="R369" t="s">
        <v>47</v>
      </c>
      <c r="S369">
        <v>4.3680000000000003</v>
      </c>
      <c r="T369">
        <v>3.181</v>
      </c>
      <c r="U369">
        <v>2.1259999999999999</v>
      </c>
      <c r="V369">
        <v>0</v>
      </c>
      <c r="W369" t="s">
        <v>48</v>
      </c>
      <c r="X369" t="s">
        <v>1059</v>
      </c>
      <c r="Y369" t="s">
        <v>48</v>
      </c>
      <c r="Z369">
        <v>0.9</v>
      </c>
      <c r="AA369" t="s">
        <v>587</v>
      </c>
      <c r="AB369" t="s">
        <v>51</v>
      </c>
      <c r="AC369" t="s">
        <v>52</v>
      </c>
      <c r="AD369">
        <v>0</v>
      </c>
      <c r="AE369" t="s">
        <v>52</v>
      </c>
      <c r="AF369">
        <v>0</v>
      </c>
      <c r="AG369" t="s">
        <v>589</v>
      </c>
      <c r="AH369" t="s">
        <v>517</v>
      </c>
      <c r="AI369" t="s">
        <v>55</v>
      </c>
      <c r="AJ369" t="s">
        <v>56</v>
      </c>
    </row>
    <row r="370" spans="1:36" x14ac:dyDescent="0.2">
      <c r="A370" t="s">
        <v>35</v>
      </c>
      <c r="B370" t="s">
        <v>36</v>
      </c>
      <c r="C370">
        <v>1</v>
      </c>
      <c r="D370" t="s">
        <v>37</v>
      </c>
      <c r="E370" t="s">
        <v>38</v>
      </c>
      <c r="F370">
        <v>0.24</v>
      </c>
      <c r="G370" t="s">
        <v>120</v>
      </c>
      <c r="H370" t="s">
        <v>1052</v>
      </c>
      <c r="I370" t="s">
        <v>122</v>
      </c>
      <c r="J370" t="s">
        <v>1060</v>
      </c>
      <c r="K370">
        <v>4</v>
      </c>
      <c r="L370" t="s">
        <v>71</v>
      </c>
      <c r="M370" t="s">
        <v>813</v>
      </c>
      <c r="N370" t="s">
        <v>814</v>
      </c>
      <c r="O370" t="s">
        <v>72</v>
      </c>
      <c r="P370">
        <v>0</v>
      </c>
      <c r="Q370">
        <v>0</v>
      </c>
      <c r="R370" t="s">
        <v>47</v>
      </c>
      <c r="S370">
        <v>0.82399999999999995</v>
      </c>
      <c r="T370">
        <v>1.532</v>
      </c>
      <c r="U370">
        <v>0.71599999999999997</v>
      </c>
      <c r="V370">
        <v>0</v>
      </c>
      <c r="W370" t="s">
        <v>48</v>
      </c>
      <c r="X370" t="s">
        <v>1061</v>
      </c>
      <c r="Y370" t="s">
        <v>48</v>
      </c>
      <c r="Z370">
        <v>0.8</v>
      </c>
      <c r="AA370" t="s">
        <v>530</v>
      </c>
      <c r="AB370" t="s">
        <v>51</v>
      </c>
      <c r="AC370" t="s">
        <v>52</v>
      </c>
      <c r="AD370">
        <v>0</v>
      </c>
      <c r="AE370" t="s">
        <v>52</v>
      </c>
      <c r="AF370">
        <v>0</v>
      </c>
      <c r="AG370" t="s">
        <v>531</v>
      </c>
      <c r="AH370" t="s">
        <v>532</v>
      </c>
      <c r="AI370" t="s">
        <v>55</v>
      </c>
      <c r="AJ370" t="s">
        <v>56</v>
      </c>
    </row>
    <row r="371" spans="1:36" x14ac:dyDescent="0.2">
      <c r="A371" t="s">
        <v>35</v>
      </c>
      <c r="B371" t="s">
        <v>36</v>
      </c>
      <c r="C371">
        <v>1</v>
      </c>
      <c r="D371" t="s">
        <v>37</v>
      </c>
      <c r="E371" t="s">
        <v>38</v>
      </c>
      <c r="F371">
        <v>0.24</v>
      </c>
      <c r="G371" t="s">
        <v>120</v>
      </c>
      <c r="H371" t="s">
        <v>1052</v>
      </c>
      <c r="I371" t="s">
        <v>122</v>
      </c>
      <c r="J371" t="s">
        <v>1062</v>
      </c>
      <c r="K371">
        <v>5</v>
      </c>
      <c r="L371" t="s">
        <v>62</v>
      </c>
      <c r="M371" t="s">
        <v>813</v>
      </c>
      <c r="N371" t="s">
        <v>814</v>
      </c>
      <c r="O371" t="s">
        <v>63</v>
      </c>
      <c r="P371">
        <v>0</v>
      </c>
      <c r="Q371">
        <v>0</v>
      </c>
      <c r="R371" t="s">
        <v>47</v>
      </c>
      <c r="S371">
        <v>8.6999999999999994E-2</v>
      </c>
      <c r="T371">
        <v>0.58399999999999996</v>
      </c>
      <c r="U371">
        <v>0.249</v>
      </c>
      <c r="V371">
        <v>0</v>
      </c>
      <c r="W371" t="s">
        <v>48</v>
      </c>
      <c r="X371" t="s">
        <v>1063</v>
      </c>
      <c r="Y371" t="s">
        <v>48</v>
      </c>
      <c r="Z371">
        <v>0.6</v>
      </c>
      <c r="AA371" t="s">
        <v>1064</v>
      </c>
      <c r="AB371" t="s">
        <v>80</v>
      </c>
      <c r="AC371">
        <v>0</v>
      </c>
      <c r="AD371" t="s">
        <v>97</v>
      </c>
      <c r="AE371">
        <v>0</v>
      </c>
      <c r="AF371" t="s">
        <v>81</v>
      </c>
      <c r="AG371" t="s">
        <v>82</v>
      </c>
      <c r="AH371">
        <v>0</v>
      </c>
      <c r="AI371" t="s">
        <v>83</v>
      </c>
      <c r="AJ371" t="s">
        <v>84</v>
      </c>
    </row>
    <row r="372" spans="1:36" x14ac:dyDescent="0.2">
      <c r="A372" t="s">
        <v>35</v>
      </c>
      <c r="B372" t="s">
        <v>36</v>
      </c>
      <c r="C372">
        <v>1</v>
      </c>
      <c r="D372" t="s">
        <v>37</v>
      </c>
      <c r="E372" t="s">
        <v>38</v>
      </c>
      <c r="F372">
        <v>0.24</v>
      </c>
      <c r="G372" t="s">
        <v>120</v>
      </c>
      <c r="H372" t="s">
        <v>1052</v>
      </c>
      <c r="I372" t="s">
        <v>122</v>
      </c>
      <c r="J372" t="s">
        <v>1065</v>
      </c>
      <c r="K372">
        <v>6</v>
      </c>
      <c r="L372" t="s">
        <v>62</v>
      </c>
      <c r="M372" t="s">
        <v>813</v>
      </c>
      <c r="N372" t="s">
        <v>814</v>
      </c>
      <c r="O372" t="s">
        <v>63</v>
      </c>
      <c r="P372">
        <v>0</v>
      </c>
      <c r="Q372">
        <v>0</v>
      </c>
      <c r="R372" t="s">
        <v>47</v>
      </c>
      <c r="S372">
        <v>0.19400000000000001</v>
      </c>
      <c r="T372">
        <v>0.78900000000000003</v>
      </c>
      <c r="U372">
        <v>0.34599999999999997</v>
      </c>
      <c r="V372">
        <v>0</v>
      </c>
      <c r="W372" t="s">
        <v>48</v>
      </c>
      <c r="X372" t="s">
        <v>1066</v>
      </c>
      <c r="Y372" t="s">
        <v>48</v>
      </c>
      <c r="Z372">
        <v>0.6</v>
      </c>
      <c r="AA372" t="s">
        <v>132</v>
      </c>
      <c r="AB372" t="s">
        <v>51</v>
      </c>
      <c r="AC372" t="s">
        <v>52</v>
      </c>
      <c r="AD372">
        <v>0</v>
      </c>
      <c r="AE372" t="s">
        <v>52</v>
      </c>
      <c r="AF372">
        <v>0</v>
      </c>
      <c r="AG372" t="s">
        <v>133</v>
      </c>
      <c r="AH372">
        <v>0</v>
      </c>
      <c r="AI372" t="s">
        <v>55</v>
      </c>
      <c r="AJ372" t="s">
        <v>84</v>
      </c>
    </row>
    <row r="373" spans="1:36" x14ac:dyDescent="0.2">
      <c r="A373" t="s">
        <v>35</v>
      </c>
      <c r="B373" t="s">
        <v>36</v>
      </c>
      <c r="C373">
        <v>1</v>
      </c>
      <c r="D373" t="s">
        <v>37</v>
      </c>
      <c r="E373" t="s">
        <v>38</v>
      </c>
      <c r="F373">
        <v>0.24</v>
      </c>
      <c r="G373" t="s">
        <v>120</v>
      </c>
      <c r="H373" t="s">
        <v>1052</v>
      </c>
      <c r="I373" t="s">
        <v>122</v>
      </c>
      <c r="J373" t="s">
        <v>1067</v>
      </c>
      <c r="K373">
        <v>7</v>
      </c>
      <c r="L373" t="s">
        <v>62</v>
      </c>
      <c r="M373" t="s">
        <v>813</v>
      </c>
      <c r="N373" t="s">
        <v>814</v>
      </c>
      <c r="O373" t="s">
        <v>63</v>
      </c>
      <c r="P373">
        <v>0</v>
      </c>
      <c r="Q373">
        <v>0</v>
      </c>
      <c r="R373" t="s">
        <v>47</v>
      </c>
      <c r="S373">
        <v>0.84099999999999997</v>
      </c>
      <c r="T373">
        <v>1.3640000000000001</v>
      </c>
      <c r="U373">
        <v>0.90500000000000003</v>
      </c>
      <c r="V373">
        <v>0</v>
      </c>
      <c r="W373" t="s">
        <v>48</v>
      </c>
      <c r="X373" t="s">
        <v>1068</v>
      </c>
      <c r="Y373" t="s">
        <v>48</v>
      </c>
      <c r="Z373">
        <v>1</v>
      </c>
      <c r="AA373" t="s">
        <v>916</v>
      </c>
      <c r="AB373" t="s">
        <v>51</v>
      </c>
      <c r="AC373" t="s">
        <v>52</v>
      </c>
      <c r="AD373">
        <v>0</v>
      </c>
      <c r="AE373" t="s">
        <v>52</v>
      </c>
      <c r="AF373">
        <v>0</v>
      </c>
      <c r="AG373" t="s">
        <v>75</v>
      </c>
      <c r="AH373" t="s">
        <v>76</v>
      </c>
      <c r="AI373" t="s">
        <v>55</v>
      </c>
      <c r="AJ373" t="s">
        <v>56</v>
      </c>
    </row>
    <row r="374" spans="1:36" x14ac:dyDescent="0.2">
      <c r="A374" t="s">
        <v>35</v>
      </c>
      <c r="B374" t="s">
        <v>36</v>
      </c>
      <c r="C374">
        <v>1</v>
      </c>
      <c r="D374" t="s">
        <v>37</v>
      </c>
      <c r="E374" t="s">
        <v>38</v>
      </c>
      <c r="F374">
        <v>0.24</v>
      </c>
      <c r="G374" t="s">
        <v>120</v>
      </c>
      <c r="H374" t="s">
        <v>1052</v>
      </c>
      <c r="I374" t="s">
        <v>122</v>
      </c>
      <c r="J374" t="s">
        <v>1069</v>
      </c>
      <c r="K374">
        <v>8</v>
      </c>
      <c r="L374" t="s">
        <v>655</v>
      </c>
      <c r="M374" t="s">
        <v>813</v>
      </c>
      <c r="N374" t="s">
        <v>814</v>
      </c>
      <c r="O374" t="s">
        <v>488</v>
      </c>
      <c r="P374">
        <v>0</v>
      </c>
      <c r="Q374">
        <v>0</v>
      </c>
      <c r="R374" t="s">
        <v>47</v>
      </c>
      <c r="S374">
        <v>2.2549999999999999</v>
      </c>
      <c r="T374">
        <v>2.347</v>
      </c>
      <c r="U374">
        <v>1.6080000000000001</v>
      </c>
      <c r="V374">
        <v>0</v>
      </c>
      <c r="W374" t="s">
        <v>48</v>
      </c>
      <c r="X374" t="s">
        <v>1070</v>
      </c>
      <c r="Y374" t="s">
        <v>48</v>
      </c>
      <c r="Z374">
        <v>0.9</v>
      </c>
      <c r="AA374" t="s">
        <v>1071</v>
      </c>
      <c r="AB374" t="s">
        <v>80</v>
      </c>
      <c r="AC374">
        <v>0</v>
      </c>
      <c r="AD374">
        <v>0</v>
      </c>
      <c r="AE374">
        <v>0</v>
      </c>
      <c r="AF374" t="s">
        <v>81</v>
      </c>
      <c r="AG374" t="s">
        <v>82</v>
      </c>
      <c r="AH374">
        <v>0</v>
      </c>
      <c r="AI374" t="s">
        <v>83</v>
      </c>
      <c r="AJ374" t="s">
        <v>98</v>
      </c>
    </row>
    <row r="375" spans="1:36" x14ac:dyDescent="0.2">
      <c r="A375" t="s">
        <v>35</v>
      </c>
      <c r="B375" t="s">
        <v>36</v>
      </c>
      <c r="C375">
        <v>1</v>
      </c>
      <c r="D375" t="s">
        <v>37</v>
      </c>
      <c r="E375" t="s">
        <v>38</v>
      </c>
      <c r="F375">
        <v>0.24</v>
      </c>
      <c r="G375" t="s">
        <v>120</v>
      </c>
      <c r="H375" t="s">
        <v>1052</v>
      </c>
      <c r="I375" t="s">
        <v>122</v>
      </c>
      <c r="J375" t="s">
        <v>1072</v>
      </c>
      <c r="K375">
        <v>10</v>
      </c>
      <c r="L375" t="s">
        <v>973</v>
      </c>
      <c r="M375" t="s">
        <v>813</v>
      </c>
      <c r="N375" t="s">
        <v>814</v>
      </c>
      <c r="O375" t="s">
        <v>800</v>
      </c>
      <c r="P375">
        <v>0</v>
      </c>
      <c r="Q375">
        <v>0</v>
      </c>
      <c r="R375" t="s">
        <v>47</v>
      </c>
      <c r="S375">
        <v>7.8E-2</v>
      </c>
      <c r="T375">
        <v>0.39400000000000002</v>
      </c>
      <c r="U375">
        <v>0.308</v>
      </c>
      <c r="V375">
        <v>0</v>
      </c>
      <c r="W375" t="s">
        <v>48</v>
      </c>
      <c r="X375" t="s">
        <v>1073</v>
      </c>
      <c r="Y375" t="s">
        <v>48</v>
      </c>
      <c r="Z375">
        <v>0.7</v>
      </c>
      <c r="AA375" t="s">
        <v>530</v>
      </c>
      <c r="AB375" t="s">
        <v>51</v>
      </c>
      <c r="AC375" t="s">
        <v>52</v>
      </c>
      <c r="AD375">
        <v>0</v>
      </c>
      <c r="AE375" t="s">
        <v>52</v>
      </c>
      <c r="AF375">
        <v>0</v>
      </c>
      <c r="AG375" t="s">
        <v>531</v>
      </c>
      <c r="AH375" t="s">
        <v>532</v>
      </c>
      <c r="AI375" t="s">
        <v>55</v>
      </c>
      <c r="AJ375" t="s">
        <v>56</v>
      </c>
    </row>
    <row r="376" spans="1:36" x14ac:dyDescent="0.2">
      <c r="A376" t="s">
        <v>35</v>
      </c>
      <c r="B376" t="s">
        <v>36</v>
      </c>
      <c r="C376">
        <v>1</v>
      </c>
      <c r="D376" t="s">
        <v>37</v>
      </c>
      <c r="E376" t="s">
        <v>38</v>
      </c>
      <c r="F376">
        <v>0.24</v>
      </c>
      <c r="G376" t="s">
        <v>120</v>
      </c>
      <c r="H376" t="s">
        <v>1052</v>
      </c>
      <c r="I376" t="s">
        <v>122</v>
      </c>
      <c r="J376" t="s">
        <v>1074</v>
      </c>
      <c r="K376">
        <v>11</v>
      </c>
      <c r="L376" t="s">
        <v>58</v>
      </c>
      <c r="M376" t="s">
        <v>813</v>
      </c>
      <c r="N376" t="s">
        <v>814</v>
      </c>
      <c r="O376" t="s">
        <v>59</v>
      </c>
      <c r="P376">
        <v>0</v>
      </c>
      <c r="Q376" t="s">
        <v>1075</v>
      </c>
      <c r="R376" t="s">
        <v>47</v>
      </c>
      <c r="S376">
        <v>2.04</v>
      </c>
      <c r="T376">
        <v>7.3170000000000002</v>
      </c>
      <c r="U376">
        <v>0.82799999999999996</v>
      </c>
      <c r="V376">
        <v>0</v>
      </c>
      <c r="W376" t="s">
        <v>48</v>
      </c>
      <c r="X376" t="s">
        <v>1076</v>
      </c>
      <c r="Y376" t="s">
        <v>48</v>
      </c>
      <c r="Z376">
        <v>0.8</v>
      </c>
      <c r="AA376" t="s">
        <v>514</v>
      </c>
      <c r="AB376" t="s">
        <v>51</v>
      </c>
      <c r="AC376" t="s">
        <v>52</v>
      </c>
      <c r="AD376">
        <v>0</v>
      </c>
      <c r="AE376" t="s">
        <v>52</v>
      </c>
      <c r="AF376">
        <v>0</v>
      </c>
      <c r="AG376" t="s">
        <v>589</v>
      </c>
      <c r="AH376" t="s">
        <v>517</v>
      </c>
      <c r="AI376" t="s">
        <v>55</v>
      </c>
      <c r="AJ376" t="s">
        <v>56</v>
      </c>
    </row>
    <row r="377" spans="1:36" x14ac:dyDescent="0.2">
      <c r="A377" t="s">
        <v>35</v>
      </c>
      <c r="B377" t="s">
        <v>36</v>
      </c>
      <c r="C377">
        <v>1</v>
      </c>
      <c r="D377" t="s">
        <v>37</v>
      </c>
      <c r="E377" t="s">
        <v>38</v>
      </c>
      <c r="F377">
        <v>0.24</v>
      </c>
      <c r="G377" t="s">
        <v>120</v>
      </c>
      <c r="H377" t="s">
        <v>1052</v>
      </c>
      <c r="I377" t="s">
        <v>122</v>
      </c>
      <c r="J377" t="s">
        <v>1077</v>
      </c>
      <c r="K377">
        <v>12</v>
      </c>
      <c r="L377" t="s">
        <v>62</v>
      </c>
      <c r="M377" t="s">
        <v>813</v>
      </c>
      <c r="N377" t="s">
        <v>814</v>
      </c>
      <c r="O377" t="s">
        <v>63</v>
      </c>
      <c r="P377">
        <v>0</v>
      </c>
      <c r="Q377">
        <v>0</v>
      </c>
      <c r="R377" t="s">
        <v>47</v>
      </c>
      <c r="S377">
        <v>1.53</v>
      </c>
      <c r="T377">
        <v>2.7480000000000002</v>
      </c>
      <c r="U377">
        <v>0.94</v>
      </c>
      <c r="V377">
        <v>0</v>
      </c>
      <c r="W377" t="s">
        <v>48</v>
      </c>
      <c r="X377" t="s">
        <v>1078</v>
      </c>
      <c r="Y377" t="s">
        <v>48</v>
      </c>
      <c r="Z377">
        <v>0.9</v>
      </c>
      <c r="AA377" t="s">
        <v>916</v>
      </c>
      <c r="AB377" t="s">
        <v>51</v>
      </c>
      <c r="AC377" t="s">
        <v>52</v>
      </c>
      <c r="AD377">
        <v>0</v>
      </c>
      <c r="AE377" t="s">
        <v>52</v>
      </c>
      <c r="AF377">
        <v>0</v>
      </c>
      <c r="AG377" t="s">
        <v>75</v>
      </c>
      <c r="AH377" t="s">
        <v>76</v>
      </c>
      <c r="AI377" t="s">
        <v>55</v>
      </c>
      <c r="AJ377" t="s">
        <v>56</v>
      </c>
    </row>
    <row r="378" spans="1:36" x14ac:dyDescent="0.2">
      <c r="A378" t="s">
        <v>35</v>
      </c>
      <c r="B378" t="s">
        <v>36</v>
      </c>
      <c r="C378">
        <v>1</v>
      </c>
      <c r="D378" t="s">
        <v>37</v>
      </c>
      <c r="E378" t="s">
        <v>38</v>
      </c>
      <c r="F378">
        <v>0.24</v>
      </c>
      <c r="G378" t="s">
        <v>120</v>
      </c>
      <c r="H378" t="s">
        <v>1052</v>
      </c>
      <c r="I378" t="s">
        <v>122</v>
      </c>
      <c r="J378" t="s">
        <v>1079</v>
      </c>
      <c r="K378">
        <v>13</v>
      </c>
      <c r="L378" t="s">
        <v>655</v>
      </c>
      <c r="M378" t="s">
        <v>826</v>
      </c>
      <c r="N378" t="s">
        <v>814</v>
      </c>
      <c r="O378" t="s">
        <v>488</v>
      </c>
      <c r="P378">
        <v>0</v>
      </c>
      <c r="Q378">
        <v>0</v>
      </c>
      <c r="R378" t="s">
        <v>47</v>
      </c>
      <c r="S378">
        <v>2.8719999999999999</v>
      </c>
      <c r="T378">
        <v>2.665</v>
      </c>
      <c r="U378">
        <v>1.8660000000000001</v>
      </c>
      <c r="V378">
        <v>0</v>
      </c>
      <c r="W378" t="s">
        <v>48</v>
      </c>
      <c r="X378" t="s">
        <v>1080</v>
      </c>
      <c r="Y378" t="s">
        <v>48</v>
      </c>
      <c r="Z378">
        <v>0.6</v>
      </c>
      <c r="AA378" t="s">
        <v>132</v>
      </c>
      <c r="AB378" t="s">
        <v>51</v>
      </c>
      <c r="AC378" t="s">
        <v>52</v>
      </c>
      <c r="AD378">
        <v>0</v>
      </c>
      <c r="AE378" t="s">
        <v>52</v>
      </c>
      <c r="AF378">
        <v>0</v>
      </c>
      <c r="AG378" t="s">
        <v>133</v>
      </c>
      <c r="AH378">
        <v>0</v>
      </c>
      <c r="AI378" t="s">
        <v>55</v>
      </c>
      <c r="AJ378" t="s">
        <v>84</v>
      </c>
    </row>
    <row r="379" spans="1:36" x14ac:dyDescent="0.2">
      <c r="A379" t="s">
        <v>35</v>
      </c>
      <c r="B379" t="s">
        <v>36</v>
      </c>
      <c r="C379">
        <v>1</v>
      </c>
      <c r="D379" t="s">
        <v>37</v>
      </c>
      <c r="E379" t="s">
        <v>38</v>
      </c>
      <c r="F379">
        <v>0.24</v>
      </c>
      <c r="G379" t="s">
        <v>120</v>
      </c>
      <c r="H379" t="s">
        <v>1052</v>
      </c>
      <c r="I379" t="s">
        <v>122</v>
      </c>
      <c r="J379" t="s">
        <v>1081</v>
      </c>
      <c r="K379">
        <v>14</v>
      </c>
      <c r="L379" t="s">
        <v>71</v>
      </c>
      <c r="M379" t="s">
        <v>813</v>
      </c>
      <c r="N379" t="s">
        <v>814</v>
      </c>
      <c r="O379" t="s">
        <v>72</v>
      </c>
      <c r="P379">
        <v>0</v>
      </c>
      <c r="Q379">
        <v>0</v>
      </c>
      <c r="R379" t="s">
        <v>47</v>
      </c>
      <c r="S379">
        <v>0.27500000000000002</v>
      </c>
      <c r="T379">
        <v>0.74199999999999999</v>
      </c>
      <c r="U379">
        <v>0.50900000000000001</v>
      </c>
      <c r="V379">
        <v>0</v>
      </c>
      <c r="W379" t="s">
        <v>48</v>
      </c>
      <c r="X379" t="s">
        <v>1082</v>
      </c>
      <c r="Y379" t="s">
        <v>48</v>
      </c>
      <c r="Z379">
        <v>0.9</v>
      </c>
      <c r="AA379" t="s">
        <v>74</v>
      </c>
      <c r="AB379" t="s">
        <v>51</v>
      </c>
      <c r="AC379" t="s">
        <v>52</v>
      </c>
      <c r="AD379">
        <v>0</v>
      </c>
      <c r="AE379" t="s">
        <v>52</v>
      </c>
      <c r="AF379">
        <v>0</v>
      </c>
      <c r="AG379" t="s">
        <v>75</v>
      </c>
      <c r="AH379" t="s">
        <v>76</v>
      </c>
      <c r="AI379" t="s">
        <v>55</v>
      </c>
      <c r="AJ379" t="s">
        <v>56</v>
      </c>
    </row>
    <row r="380" spans="1:36" x14ac:dyDescent="0.2">
      <c r="A380" t="s">
        <v>35</v>
      </c>
      <c r="B380" t="s">
        <v>36</v>
      </c>
      <c r="C380">
        <v>1</v>
      </c>
      <c r="D380" t="s">
        <v>37</v>
      </c>
      <c r="E380" t="s">
        <v>38</v>
      </c>
      <c r="F380">
        <v>0.24</v>
      </c>
      <c r="G380" t="s">
        <v>120</v>
      </c>
      <c r="H380" t="s">
        <v>1052</v>
      </c>
      <c r="I380" t="s">
        <v>122</v>
      </c>
      <c r="J380" t="s">
        <v>1083</v>
      </c>
      <c r="K380">
        <v>15</v>
      </c>
      <c r="L380" t="s">
        <v>71</v>
      </c>
      <c r="M380" t="s">
        <v>813</v>
      </c>
      <c r="N380" t="s">
        <v>814</v>
      </c>
      <c r="O380" t="s">
        <v>72</v>
      </c>
      <c r="P380">
        <v>0</v>
      </c>
      <c r="Q380">
        <v>0</v>
      </c>
      <c r="R380" t="s">
        <v>47</v>
      </c>
      <c r="S380">
        <v>0.34200000000000003</v>
      </c>
      <c r="T380">
        <v>2.0070000000000001</v>
      </c>
      <c r="U380">
        <v>0.28599999999999998</v>
      </c>
      <c r="V380">
        <v>0</v>
      </c>
      <c r="W380" t="s">
        <v>48</v>
      </c>
      <c r="X380" t="s">
        <v>1084</v>
      </c>
      <c r="Y380" t="s">
        <v>48</v>
      </c>
      <c r="Z380">
        <v>0.9</v>
      </c>
      <c r="AA380" t="s">
        <v>624</v>
      </c>
      <c r="AB380" t="s">
        <v>112</v>
      </c>
      <c r="AC380">
        <v>0</v>
      </c>
      <c r="AD380" t="s">
        <v>52</v>
      </c>
      <c r="AE380">
        <v>0</v>
      </c>
      <c r="AF380" t="s">
        <v>113</v>
      </c>
      <c r="AG380" t="s">
        <v>114</v>
      </c>
      <c r="AH380">
        <v>0</v>
      </c>
      <c r="AI380" t="s">
        <v>83</v>
      </c>
      <c r="AJ380" t="s">
        <v>98</v>
      </c>
    </row>
    <row r="381" spans="1:36" x14ac:dyDescent="0.2">
      <c r="A381" t="s">
        <v>35</v>
      </c>
      <c r="B381" t="s">
        <v>36</v>
      </c>
      <c r="C381">
        <v>1</v>
      </c>
      <c r="D381" t="s">
        <v>37</v>
      </c>
      <c r="E381" t="s">
        <v>38</v>
      </c>
      <c r="F381">
        <v>0.24</v>
      </c>
      <c r="G381" t="s">
        <v>120</v>
      </c>
      <c r="H381" t="s">
        <v>1052</v>
      </c>
      <c r="I381" t="s">
        <v>122</v>
      </c>
      <c r="J381" t="s">
        <v>1085</v>
      </c>
      <c r="K381">
        <v>17</v>
      </c>
      <c r="L381" t="s">
        <v>245</v>
      </c>
      <c r="M381" t="s">
        <v>813</v>
      </c>
      <c r="N381" t="s">
        <v>814</v>
      </c>
      <c r="O381" t="s">
        <v>246</v>
      </c>
      <c r="P381">
        <v>0</v>
      </c>
      <c r="Q381">
        <v>0</v>
      </c>
      <c r="R381" t="s">
        <v>47</v>
      </c>
      <c r="S381">
        <v>4.2130000000000001</v>
      </c>
      <c r="T381">
        <v>3.9670000000000001</v>
      </c>
      <c r="U381">
        <v>1.4970000000000001</v>
      </c>
      <c r="V381">
        <v>0</v>
      </c>
      <c r="W381" t="s">
        <v>48</v>
      </c>
      <c r="X381" t="s">
        <v>1086</v>
      </c>
      <c r="Y381" t="s">
        <v>48</v>
      </c>
      <c r="Z381">
        <v>0.9</v>
      </c>
      <c r="AA381" t="s">
        <v>624</v>
      </c>
      <c r="AB381" t="s">
        <v>112</v>
      </c>
      <c r="AC381">
        <v>0</v>
      </c>
      <c r="AD381" t="s">
        <v>52</v>
      </c>
      <c r="AE381">
        <v>0</v>
      </c>
      <c r="AF381" t="s">
        <v>113</v>
      </c>
      <c r="AG381" t="s">
        <v>114</v>
      </c>
      <c r="AH381">
        <v>0</v>
      </c>
      <c r="AI381" t="s">
        <v>83</v>
      </c>
      <c r="AJ381" t="s">
        <v>98</v>
      </c>
    </row>
    <row r="382" spans="1:36" x14ac:dyDescent="0.2">
      <c r="A382" t="s">
        <v>35</v>
      </c>
      <c r="B382" t="s">
        <v>36</v>
      </c>
      <c r="C382">
        <v>1</v>
      </c>
      <c r="D382" t="s">
        <v>37</v>
      </c>
      <c r="E382" t="s">
        <v>38</v>
      </c>
      <c r="F382">
        <v>0.24</v>
      </c>
      <c r="G382" t="s">
        <v>120</v>
      </c>
      <c r="H382" t="s">
        <v>1052</v>
      </c>
      <c r="I382" t="s">
        <v>122</v>
      </c>
      <c r="J382" t="s">
        <v>1087</v>
      </c>
      <c r="K382">
        <v>19</v>
      </c>
      <c r="L382" t="s">
        <v>58</v>
      </c>
      <c r="M382" t="s">
        <v>1000</v>
      </c>
      <c r="N382" t="s">
        <v>814</v>
      </c>
      <c r="O382" t="s">
        <v>59</v>
      </c>
      <c r="P382">
        <v>0</v>
      </c>
      <c r="Q382">
        <v>0</v>
      </c>
      <c r="R382" t="s">
        <v>47</v>
      </c>
      <c r="S382">
        <v>0.46100000000000002</v>
      </c>
      <c r="T382">
        <v>1.0049999999999999</v>
      </c>
      <c r="U382">
        <v>0.64900000000000002</v>
      </c>
      <c r="V382">
        <v>0</v>
      </c>
      <c r="W382" t="s">
        <v>48</v>
      </c>
      <c r="X382" t="s">
        <v>1088</v>
      </c>
      <c r="Y382" t="s">
        <v>48</v>
      </c>
      <c r="Z382">
        <v>0.8</v>
      </c>
      <c r="AA382" t="s">
        <v>1004</v>
      </c>
      <c r="AB382" t="s">
        <v>51</v>
      </c>
      <c r="AC382" t="s">
        <v>52</v>
      </c>
      <c r="AD382">
        <v>0</v>
      </c>
      <c r="AE382" t="s">
        <v>52</v>
      </c>
      <c r="AF382">
        <v>0</v>
      </c>
      <c r="AG382" t="s">
        <v>285</v>
      </c>
      <c r="AH382" t="s">
        <v>286</v>
      </c>
      <c r="AI382" t="s">
        <v>55</v>
      </c>
      <c r="AJ382" t="s">
        <v>56</v>
      </c>
    </row>
    <row r="383" spans="1:36" x14ac:dyDescent="0.2">
      <c r="A383" t="s">
        <v>35</v>
      </c>
      <c r="B383" t="s">
        <v>36</v>
      </c>
      <c r="C383">
        <v>1</v>
      </c>
      <c r="D383" t="s">
        <v>37</v>
      </c>
      <c r="E383" t="s">
        <v>38</v>
      </c>
      <c r="F383">
        <v>0.24</v>
      </c>
      <c r="G383" t="s">
        <v>120</v>
      </c>
      <c r="H383" t="s">
        <v>1052</v>
      </c>
      <c r="I383" t="s">
        <v>122</v>
      </c>
      <c r="J383" t="s">
        <v>1089</v>
      </c>
      <c r="K383">
        <v>21</v>
      </c>
      <c r="L383" t="s">
        <v>62</v>
      </c>
      <c r="M383" t="s">
        <v>813</v>
      </c>
      <c r="N383" t="s">
        <v>814</v>
      </c>
      <c r="O383" t="s">
        <v>63</v>
      </c>
      <c r="P383">
        <v>0</v>
      </c>
      <c r="Q383">
        <v>0</v>
      </c>
      <c r="R383" t="s">
        <v>47</v>
      </c>
      <c r="S383">
        <v>0.128</v>
      </c>
      <c r="T383">
        <v>0.56299999999999994</v>
      </c>
      <c r="U383">
        <v>0.32700000000000001</v>
      </c>
      <c r="V383">
        <v>0</v>
      </c>
      <c r="W383" t="s">
        <v>48</v>
      </c>
      <c r="X383" t="s">
        <v>1090</v>
      </c>
      <c r="Y383" t="s">
        <v>48</v>
      </c>
      <c r="Z383">
        <v>0.7</v>
      </c>
      <c r="AA383" t="s">
        <v>132</v>
      </c>
      <c r="AB383" t="s">
        <v>51</v>
      </c>
      <c r="AC383" t="s">
        <v>52</v>
      </c>
      <c r="AD383">
        <v>0</v>
      </c>
      <c r="AE383" t="s">
        <v>52</v>
      </c>
      <c r="AF383">
        <v>0</v>
      </c>
      <c r="AG383" t="s">
        <v>133</v>
      </c>
      <c r="AH383">
        <v>0</v>
      </c>
      <c r="AI383" t="s">
        <v>55</v>
      </c>
      <c r="AJ383" t="s">
        <v>56</v>
      </c>
    </row>
    <row r="384" spans="1:36" x14ac:dyDescent="0.2">
      <c r="A384" t="s">
        <v>35</v>
      </c>
      <c r="B384" t="s">
        <v>36</v>
      </c>
      <c r="C384">
        <v>2</v>
      </c>
      <c r="D384" t="s">
        <v>67</v>
      </c>
      <c r="E384" t="s">
        <v>68</v>
      </c>
      <c r="F384">
        <v>0.26</v>
      </c>
      <c r="G384" t="s">
        <v>120</v>
      </c>
      <c r="H384" t="s">
        <v>1091</v>
      </c>
      <c r="I384" t="s">
        <v>122</v>
      </c>
      <c r="J384" t="s">
        <v>1092</v>
      </c>
      <c r="K384">
        <v>1</v>
      </c>
      <c r="L384" t="s">
        <v>62</v>
      </c>
      <c r="M384" t="s">
        <v>813</v>
      </c>
      <c r="N384" t="s">
        <v>814</v>
      </c>
      <c r="O384" t="s">
        <v>63</v>
      </c>
      <c r="P384">
        <v>0</v>
      </c>
      <c r="Q384">
        <v>0</v>
      </c>
      <c r="R384" t="s">
        <v>47</v>
      </c>
      <c r="S384">
        <v>0.28399999999999997</v>
      </c>
      <c r="T384">
        <v>1.0569999999999999</v>
      </c>
      <c r="U384">
        <v>0.61699999999999999</v>
      </c>
      <c r="V384">
        <v>0</v>
      </c>
      <c r="W384" t="s">
        <v>48</v>
      </c>
      <c r="X384" t="s">
        <v>1093</v>
      </c>
      <c r="Y384" t="s">
        <v>48</v>
      </c>
      <c r="Z384">
        <v>1</v>
      </c>
      <c r="AA384" t="s">
        <v>925</v>
      </c>
      <c r="AB384" t="s">
        <v>51</v>
      </c>
      <c r="AC384" t="s">
        <v>52</v>
      </c>
      <c r="AD384">
        <v>0</v>
      </c>
      <c r="AE384" t="s">
        <v>52</v>
      </c>
      <c r="AF384">
        <v>0</v>
      </c>
      <c r="AG384" t="s">
        <v>75</v>
      </c>
      <c r="AH384" t="s">
        <v>76</v>
      </c>
      <c r="AI384" t="s">
        <v>55</v>
      </c>
      <c r="AJ384" t="s">
        <v>56</v>
      </c>
    </row>
    <row r="385" spans="1:36" x14ac:dyDescent="0.2">
      <c r="A385" t="s">
        <v>35</v>
      </c>
      <c r="B385" t="s">
        <v>36</v>
      </c>
      <c r="C385">
        <v>2</v>
      </c>
      <c r="D385" t="s">
        <v>67</v>
      </c>
      <c r="E385" t="s">
        <v>68</v>
      </c>
      <c r="F385">
        <v>0.26</v>
      </c>
      <c r="G385" t="s">
        <v>120</v>
      </c>
      <c r="H385" t="s">
        <v>1091</v>
      </c>
      <c r="I385" t="s">
        <v>122</v>
      </c>
      <c r="J385" t="s">
        <v>1094</v>
      </c>
      <c r="K385">
        <v>2</v>
      </c>
      <c r="L385" t="s">
        <v>58</v>
      </c>
      <c r="M385" t="s">
        <v>813</v>
      </c>
      <c r="N385" t="s">
        <v>814</v>
      </c>
      <c r="O385" t="s">
        <v>59</v>
      </c>
      <c r="P385">
        <v>0</v>
      </c>
      <c r="Q385">
        <v>0</v>
      </c>
      <c r="R385" t="s">
        <v>47</v>
      </c>
      <c r="S385">
        <v>0.34699999999999998</v>
      </c>
      <c r="T385">
        <v>1.548</v>
      </c>
      <c r="U385">
        <v>0.60599999999999998</v>
      </c>
      <c r="V385">
        <v>0</v>
      </c>
      <c r="W385" t="s">
        <v>48</v>
      </c>
      <c r="X385" t="s">
        <v>1095</v>
      </c>
      <c r="Y385" t="s">
        <v>48</v>
      </c>
      <c r="Z385">
        <v>1</v>
      </c>
      <c r="AA385" t="s">
        <v>624</v>
      </c>
      <c r="AB385" t="s">
        <v>112</v>
      </c>
      <c r="AC385">
        <v>0</v>
      </c>
      <c r="AD385" t="s">
        <v>52</v>
      </c>
      <c r="AE385">
        <v>0</v>
      </c>
      <c r="AF385" t="s">
        <v>113</v>
      </c>
      <c r="AG385" t="s">
        <v>114</v>
      </c>
      <c r="AH385">
        <v>0</v>
      </c>
      <c r="AI385" t="s">
        <v>83</v>
      </c>
      <c r="AJ385" t="s">
        <v>98</v>
      </c>
    </row>
    <row r="386" spans="1:36" x14ac:dyDescent="0.2">
      <c r="A386" t="s">
        <v>35</v>
      </c>
      <c r="B386" t="s">
        <v>36</v>
      </c>
      <c r="C386">
        <v>2</v>
      </c>
      <c r="D386" t="s">
        <v>67</v>
      </c>
      <c r="E386" t="s">
        <v>68</v>
      </c>
      <c r="F386">
        <v>0.26</v>
      </c>
      <c r="G386" t="s">
        <v>120</v>
      </c>
      <c r="H386" t="s">
        <v>1091</v>
      </c>
      <c r="I386" t="s">
        <v>122</v>
      </c>
      <c r="J386" t="s">
        <v>1096</v>
      </c>
      <c r="K386">
        <v>3</v>
      </c>
      <c r="L386" t="s">
        <v>62</v>
      </c>
      <c r="M386" t="s">
        <v>813</v>
      </c>
      <c r="N386" t="s">
        <v>814</v>
      </c>
      <c r="O386" t="s">
        <v>63</v>
      </c>
      <c r="P386">
        <v>0</v>
      </c>
      <c r="Q386" t="s">
        <v>1097</v>
      </c>
      <c r="R386" t="s">
        <v>47</v>
      </c>
      <c r="S386">
        <v>0.20899999999999999</v>
      </c>
      <c r="T386">
        <v>0.78400000000000003</v>
      </c>
      <c r="U386">
        <v>0.38600000000000001</v>
      </c>
      <c r="V386">
        <v>0</v>
      </c>
      <c r="W386" t="s">
        <v>48</v>
      </c>
      <c r="X386" t="s">
        <v>1098</v>
      </c>
      <c r="Y386" t="s">
        <v>48</v>
      </c>
      <c r="Z386">
        <v>0.7</v>
      </c>
      <c r="AA386" t="s">
        <v>132</v>
      </c>
      <c r="AB386" t="s">
        <v>51</v>
      </c>
      <c r="AC386" t="s">
        <v>52</v>
      </c>
      <c r="AD386">
        <v>0</v>
      </c>
      <c r="AE386" t="s">
        <v>52</v>
      </c>
      <c r="AF386">
        <v>0</v>
      </c>
      <c r="AG386" t="s">
        <v>133</v>
      </c>
      <c r="AH386">
        <v>0</v>
      </c>
      <c r="AI386" t="s">
        <v>55</v>
      </c>
      <c r="AJ386" t="s">
        <v>56</v>
      </c>
    </row>
    <row r="387" spans="1:36" x14ac:dyDescent="0.2">
      <c r="A387" t="s">
        <v>35</v>
      </c>
      <c r="B387" t="s">
        <v>36</v>
      </c>
      <c r="C387">
        <v>2</v>
      </c>
      <c r="D387" t="s">
        <v>67</v>
      </c>
      <c r="E387" t="s">
        <v>68</v>
      </c>
      <c r="F387">
        <v>0.26</v>
      </c>
      <c r="G387" t="s">
        <v>120</v>
      </c>
      <c r="H387" t="s">
        <v>1091</v>
      </c>
      <c r="I387" t="s">
        <v>122</v>
      </c>
      <c r="J387" t="s">
        <v>1099</v>
      </c>
      <c r="K387">
        <v>5</v>
      </c>
      <c r="L387" t="s">
        <v>58</v>
      </c>
      <c r="M387" t="s">
        <v>813</v>
      </c>
      <c r="N387" t="s">
        <v>814</v>
      </c>
      <c r="O387" t="s">
        <v>59</v>
      </c>
      <c r="P387">
        <v>0</v>
      </c>
      <c r="Q387">
        <v>0</v>
      </c>
      <c r="R387" t="s">
        <v>47</v>
      </c>
      <c r="S387">
        <v>0.40600000000000003</v>
      </c>
      <c r="T387">
        <v>0.94099999999999995</v>
      </c>
      <c r="U387">
        <v>0.79</v>
      </c>
      <c r="V387">
        <v>0</v>
      </c>
      <c r="W387" t="s">
        <v>48</v>
      </c>
      <c r="X387" t="s">
        <v>1100</v>
      </c>
      <c r="Y387" t="s">
        <v>48</v>
      </c>
      <c r="Z387">
        <v>0.9</v>
      </c>
      <c r="AA387" t="s">
        <v>354</v>
      </c>
      <c r="AB387" t="s">
        <v>262</v>
      </c>
      <c r="AC387">
        <v>0</v>
      </c>
      <c r="AD387" t="s">
        <v>263</v>
      </c>
      <c r="AE387">
        <v>0</v>
      </c>
      <c r="AF387" t="s">
        <v>264</v>
      </c>
      <c r="AG387" t="s">
        <v>114</v>
      </c>
      <c r="AH387">
        <v>0</v>
      </c>
      <c r="AI387" t="s">
        <v>83</v>
      </c>
      <c r="AJ387" t="s">
        <v>98</v>
      </c>
    </row>
    <row r="388" spans="1:36" x14ac:dyDescent="0.2">
      <c r="A388" t="s">
        <v>35</v>
      </c>
      <c r="B388" t="s">
        <v>36</v>
      </c>
      <c r="C388">
        <v>2</v>
      </c>
      <c r="D388" t="s">
        <v>67</v>
      </c>
      <c r="E388" t="s">
        <v>68</v>
      </c>
      <c r="F388">
        <v>0.26</v>
      </c>
      <c r="G388" t="s">
        <v>120</v>
      </c>
      <c r="H388" t="s">
        <v>1091</v>
      </c>
      <c r="I388" t="s">
        <v>122</v>
      </c>
      <c r="J388" t="s">
        <v>1101</v>
      </c>
      <c r="K388">
        <v>6</v>
      </c>
      <c r="L388" t="s">
        <v>62</v>
      </c>
      <c r="M388" t="s">
        <v>813</v>
      </c>
      <c r="N388" t="s">
        <v>814</v>
      </c>
      <c r="O388" t="s">
        <v>63</v>
      </c>
      <c r="P388">
        <v>0</v>
      </c>
      <c r="Q388" t="s">
        <v>1102</v>
      </c>
      <c r="R388" t="s">
        <v>47</v>
      </c>
      <c r="S388">
        <v>0.09</v>
      </c>
      <c r="T388">
        <v>0.42399999999999999</v>
      </c>
      <c r="U388">
        <v>0.29599999999999999</v>
      </c>
      <c r="V388">
        <v>0</v>
      </c>
      <c r="W388" t="s">
        <v>48</v>
      </c>
      <c r="X388" t="s">
        <v>1103</v>
      </c>
      <c r="Y388" t="s">
        <v>48</v>
      </c>
      <c r="Z388">
        <v>0.8</v>
      </c>
      <c r="AA388" t="s">
        <v>132</v>
      </c>
      <c r="AB388" t="s">
        <v>51</v>
      </c>
      <c r="AC388" t="s">
        <v>52</v>
      </c>
      <c r="AD388">
        <v>0</v>
      </c>
      <c r="AE388" t="s">
        <v>52</v>
      </c>
      <c r="AF388">
        <v>0</v>
      </c>
      <c r="AG388" t="s">
        <v>133</v>
      </c>
      <c r="AH388">
        <v>0</v>
      </c>
      <c r="AI388" t="s">
        <v>55</v>
      </c>
      <c r="AJ388" t="s">
        <v>56</v>
      </c>
    </row>
    <row r="389" spans="1:36" x14ac:dyDescent="0.2">
      <c r="A389" t="s">
        <v>35</v>
      </c>
      <c r="B389" t="s">
        <v>36</v>
      </c>
      <c r="C389">
        <v>2</v>
      </c>
      <c r="D389" t="s">
        <v>67</v>
      </c>
      <c r="E389" t="s">
        <v>68</v>
      </c>
      <c r="F389">
        <v>0.26</v>
      </c>
      <c r="G389" t="s">
        <v>120</v>
      </c>
      <c r="H389" t="s">
        <v>1091</v>
      </c>
      <c r="I389" t="s">
        <v>122</v>
      </c>
      <c r="J389" t="s">
        <v>1104</v>
      </c>
      <c r="K389">
        <v>7</v>
      </c>
      <c r="L389" t="s">
        <v>62</v>
      </c>
      <c r="M389" t="s">
        <v>813</v>
      </c>
      <c r="N389" t="s">
        <v>814</v>
      </c>
      <c r="O389" t="s">
        <v>63</v>
      </c>
      <c r="P389">
        <v>0</v>
      </c>
      <c r="Q389" t="s">
        <v>1097</v>
      </c>
      <c r="R389" t="s">
        <v>47</v>
      </c>
      <c r="S389">
        <v>0.115</v>
      </c>
      <c r="T389">
        <v>0.58499999999999996</v>
      </c>
      <c r="U389">
        <v>0.438</v>
      </c>
      <c r="V389">
        <v>0</v>
      </c>
      <c r="W389" t="s">
        <v>48</v>
      </c>
      <c r="X389" t="s">
        <v>1105</v>
      </c>
      <c r="Y389" t="s">
        <v>48</v>
      </c>
      <c r="Z389">
        <v>0.7</v>
      </c>
      <c r="AA389" t="s">
        <v>132</v>
      </c>
      <c r="AB389" t="s">
        <v>51</v>
      </c>
      <c r="AC389" t="s">
        <v>52</v>
      </c>
      <c r="AD389">
        <v>0</v>
      </c>
      <c r="AE389" t="s">
        <v>52</v>
      </c>
      <c r="AF389">
        <v>0</v>
      </c>
      <c r="AG389" t="s">
        <v>133</v>
      </c>
      <c r="AH389">
        <v>0</v>
      </c>
      <c r="AI389" t="s">
        <v>55</v>
      </c>
      <c r="AJ389" t="s">
        <v>56</v>
      </c>
    </row>
    <row r="390" spans="1:36" x14ac:dyDescent="0.2">
      <c r="A390" t="s">
        <v>35</v>
      </c>
      <c r="B390" t="s">
        <v>36</v>
      </c>
      <c r="C390">
        <v>2</v>
      </c>
      <c r="D390" t="s">
        <v>67</v>
      </c>
      <c r="E390" t="s">
        <v>68</v>
      </c>
      <c r="F390">
        <v>0.26</v>
      </c>
      <c r="G390" t="s">
        <v>120</v>
      </c>
      <c r="H390" t="s">
        <v>1091</v>
      </c>
      <c r="I390" t="s">
        <v>122</v>
      </c>
      <c r="J390" t="s">
        <v>1106</v>
      </c>
      <c r="K390">
        <v>9</v>
      </c>
      <c r="L390" t="s">
        <v>62</v>
      </c>
      <c r="M390" t="s">
        <v>813</v>
      </c>
      <c r="N390" t="s">
        <v>814</v>
      </c>
      <c r="O390" t="s">
        <v>63</v>
      </c>
      <c r="P390">
        <v>0</v>
      </c>
      <c r="Q390">
        <v>0</v>
      </c>
      <c r="R390" t="s">
        <v>47</v>
      </c>
      <c r="S390">
        <v>9.8000000000000004E-2</v>
      </c>
      <c r="T390">
        <v>0.67700000000000005</v>
      </c>
      <c r="U390">
        <v>0.33300000000000002</v>
      </c>
      <c r="V390">
        <v>0</v>
      </c>
      <c r="W390" t="s">
        <v>48</v>
      </c>
      <c r="X390" t="s">
        <v>1107</v>
      </c>
      <c r="Y390" t="s">
        <v>48</v>
      </c>
      <c r="Z390">
        <v>0.9</v>
      </c>
      <c r="AA390" t="s">
        <v>530</v>
      </c>
      <c r="AB390" t="s">
        <v>51</v>
      </c>
      <c r="AC390" t="s">
        <v>52</v>
      </c>
      <c r="AD390">
        <v>0</v>
      </c>
      <c r="AE390" t="s">
        <v>52</v>
      </c>
      <c r="AF390">
        <v>0</v>
      </c>
      <c r="AG390" t="s">
        <v>531</v>
      </c>
      <c r="AH390" t="s">
        <v>532</v>
      </c>
      <c r="AI390" t="s">
        <v>55</v>
      </c>
      <c r="AJ390" t="s">
        <v>56</v>
      </c>
    </row>
    <row r="391" spans="1:36" x14ac:dyDescent="0.2">
      <c r="A391" t="s">
        <v>35</v>
      </c>
      <c r="B391" t="s">
        <v>36</v>
      </c>
      <c r="C391">
        <v>2</v>
      </c>
      <c r="D391" t="s">
        <v>67</v>
      </c>
      <c r="E391" t="s">
        <v>68</v>
      </c>
      <c r="F391">
        <v>0.26</v>
      </c>
      <c r="G391" t="s">
        <v>120</v>
      </c>
      <c r="H391" t="s">
        <v>1091</v>
      </c>
      <c r="I391" t="s">
        <v>122</v>
      </c>
      <c r="J391" t="s">
        <v>1108</v>
      </c>
      <c r="K391">
        <v>10</v>
      </c>
      <c r="L391" t="s">
        <v>58</v>
      </c>
      <c r="M391" t="s">
        <v>819</v>
      </c>
      <c r="N391" t="s">
        <v>814</v>
      </c>
      <c r="O391" t="s">
        <v>59</v>
      </c>
      <c r="P391">
        <v>0</v>
      </c>
      <c r="Q391">
        <v>0</v>
      </c>
      <c r="R391" t="s">
        <v>47</v>
      </c>
      <c r="S391">
        <v>0.79200000000000004</v>
      </c>
      <c r="T391">
        <v>1.3180000000000001</v>
      </c>
      <c r="U391">
        <v>0.82399999999999995</v>
      </c>
      <c r="V391">
        <v>0</v>
      </c>
      <c r="W391" t="s">
        <v>48</v>
      </c>
      <c r="X391" t="s">
        <v>1109</v>
      </c>
      <c r="Y391" t="s">
        <v>48</v>
      </c>
      <c r="Z391">
        <v>0.9</v>
      </c>
      <c r="AA391" t="s">
        <v>883</v>
      </c>
      <c r="AB391" t="s">
        <v>51</v>
      </c>
      <c r="AC391" t="s">
        <v>52</v>
      </c>
      <c r="AD391">
        <v>0</v>
      </c>
      <c r="AE391" t="s">
        <v>52</v>
      </c>
      <c r="AF391">
        <v>0</v>
      </c>
      <c r="AG391" t="s">
        <v>75</v>
      </c>
      <c r="AH391" t="s">
        <v>76</v>
      </c>
      <c r="AI391" t="s">
        <v>55</v>
      </c>
      <c r="AJ391" t="s">
        <v>56</v>
      </c>
    </row>
    <row r="392" spans="1:36" x14ac:dyDescent="0.2">
      <c r="A392" t="s">
        <v>35</v>
      </c>
      <c r="B392" t="s">
        <v>36</v>
      </c>
      <c r="C392">
        <v>2</v>
      </c>
      <c r="D392" t="s">
        <v>67</v>
      </c>
      <c r="E392" t="s">
        <v>68</v>
      </c>
      <c r="F392">
        <v>0.26</v>
      </c>
      <c r="G392" t="s">
        <v>120</v>
      </c>
      <c r="H392" t="s">
        <v>1091</v>
      </c>
      <c r="I392" t="s">
        <v>122</v>
      </c>
      <c r="J392" t="s">
        <v>1110</v>
      </c>
      <c r="K392">
        <v>11</v>
      </c>
      <c r="L392" t="s">
        <v>655</v>
      </c>
      <c r="M392" t="s">
        <v>813</v>
      </c>
      <c r="N392" t="s">
        <v>814</v>
      </c>
      <c r="O392" t="s">
        <v>488</v>
      </c>
      <c r="P392">
        <v>0</v>
      </c>
      <c r="Q392" t="s">
        <v>1111</v>
      </c>
      <c r="R392" t="s">
        <v>47</v>
      </c>
      <c r="S392">
        <v>0.29699999999999999</v>
      </c>
      <c r="T392">
        <v>0.79600000000000004</v>
      </c>
      <c r="U392">
        <v>0.56699999999999995</v>
      </c>
      <c r="V392">
        <v>0</v>
      </c>
      <c r="W392" t="s">
        <v>48</v>
      </c>
      <c r="X392" t="s">
        <v>1112</v>
      </c>
      <c r="Y392" t="s">
        <v>48</v>
      </c>
      <c r="Z392">
        <v>0.9</v>
      </c>
      <c r="AA392" t="s">
        <v>1113</v>
      </c>
      <c r="AB392" t="s">
        <v>166</v>
      </c>
      <c r="AC392">
        <v>0</v>
      </c>
      <c r="AD392" t="s">
        <v>167</v>
      </c>
      <c r="AE392">
        <v>0</v>
      </c>
      <c r="AF392" t="s">
        <v>168</v>
      </c>
      <c r="AG392" t="s">
        <v>82</v>
      </c>
      <c r="AH392">
        <v>0</v>
      </c>
      <c r="AI392" t="s">
        <v>83</v>
      </c>
      <c r="AJ392" t="s">
        <v>98</v>
      </c>
    </row>
    <row r="393" spans="1:36" x14ac:dyDescent="0.2">
      <c r="A393" t="s">
        <v>35</v>
      </c>
      <c r="B393" t="s">
        <v>36</v>
      </c>
      <c r="C393">
        <v>3</v>
      </c>
      <c r="D393" t="s">
        <v>99</v>
      </c>
      <c r="E393" t="s">
        <v>100</v>
      </c>
      <c r="F393">
        <v>0.20499999999999999</v>
      </c>
      <c r="G393" t="s">
        <v>120</v>
      </c>
      <c r="H393" t="s">
        <v>121</v>
      </c>
      <c r="I393" t="s">
        <v>122</v>
      </c>
      <c r="J393" t="s">
        <v>1114</v>
      </c>
      <c r="K393">
        <v>1</v>
      </c>
      <c r="L393" t="s">
        <v>58</v>
      </c>
      <c r="M393" t="s">
        <v>813</v>
      </c>
      <c r="N393" t="s">
        <v>814</v>
      </c>
      <c r="O393" t="s">
        <v>59</v>
      </c>
      <c r="P393">
        <v>0</v>
      </c>
      <c r="Q393" t="s">
        <v>1115</v>
      </c>
      <c r="R393" t="s">
        <v>47</v>
      </c>
      <c r="S393">
        <v>0.73</v>
      </c>
      <c r="T393">
        <v>4.1040000000000001</v>
      </c>
      <c r="U393">
        <v>0.63400000000000001</v>
      </c>
      <c r="V393">
        <v>0</v>
      </c>
      <c r="W393" t="s">
        <v>48</v>
      </c>
      <c r="X393" t="s">
        <v>1116</v>
      </c>
      <c r="Y393" t="s">
        <v>48</v>
      </c>
      <c r="Z393">
        <v>0.8</v>
      </c>
      <c r="AA393" t="s">
        <v>345</v>
      </c>
      <c r="AB393" t="s">
        <v>51</v>
      </c>
      <c r="AC393" t="s">
        <v>52</v>
      </c>
      <c r="AD393">
        <v>0</v>
      </c>
      <c r="AE393" t="s">
        <v>52</v>
      </c>
      <c r="AF393">
        <v>0</v>
      </c>
      <c r="AG393" t="s">
        <v>75</v>
      </c>
      <c r="AH393" t="s">
        <v>76</v>
      </c>
      <c r="AI393" t="s">
        <v>55</v>
      </c>
      <c r="AJ393" t="s">
        <v>56</v>
      </c>
    </row>
    <row r="394" spans="1:36" x14ac:dyDescent="0.2">
      <c r="A394" t="s">
        <v>35</v>
      </c>
      <c r="B394" t="s">
        <v>36</v>
      </c>
      <c r="C394">
        <v>3</v>
      </c>
      <c r="D394" t="s">
        <v>99</v>
      </c>
      <c r="E394" t="s">
        <v>100</v>
      </c>
      <c r="F394">
        <v>0.20499999999999999</v>
      </c>
      <c r="G394" t="s">
        <v>120</v>
      </c>
      <c r="H394" t="s">
        <v>121</v>
      </c>
      <c r="I394" t="s">
        <v>122</v>
      </c>
      <c r="J394" t="s">
        <v>1117</v>
      </c>
      <c r="K394">
        <v>2</v>
      </c>
      <c r="L394" t="s">
        <v>62</v>
      </c>
      <c r="M394" t="s">
        <v>813</v>
      </c>
      <c r="N394" t="s">
        <v>814</v>
      </c>
      <c r="O394" t="s">
        <v>63</v>
      </c>
      <c r="P394">
        <v>0</v>
      </c>
      <c r="Q394" t="s">
        <v>1118</v>
      </c>
      <c r="R394" t="s">
        <v>47</v>
      </c>
      <c r="S394">
        <v>0.58799999999999997</v>
      </c>
      <c r="T394">
        <v>1.427</v>
      </c>
      <c r="U394">
        <v>0.73799999999999999</v>
      </c>
      <c r="V394">
        <v>0</v>
      </c>
      <c r="W394" t="s">
        <v>48</v>
      </c>
      <c r="X394" t="s">
        <v>1119</v>
      </c>
      <c r="Y394" t="s">
        <v>48</v>
      </c>
      <c r="Z394">
        <v>0.9</v>
      </c>
      <c r="AA394" t="s">
        <v>474</v>
      </c>
      <c r="AB394" t="s">
        <v>166</v>
      </c>
      <c r="AC394">
        <v>0</v>
      </c>
      <c r="AD394" t="s">
        <v>167</v>
      </c>
      <c r="AE394">
        <v>0</v>
      </c>
      <c r="AF394" t="s">
        <v>168</v>
      </c>
      <c r="AG394" t="s">
        <v>82</v>
      </c>
      <c r="AH394">
        <v>0</v>
      </c>
      <c r="AI394" t="s">
        <v>83</v>
      </c>
      <c r="AJ394" t="s">
        <v>98</v>
      </c>
    </row>
    <row r="395" spans="1:36" x14ac:dyDescent="0.2">
      <c r="A395" t="s">
        <v>35</v>
      </c>
      <c r="B395" t="s">
        <v>36</v>
      </c>
      <c r="C395">
        <v>3</v>
      </c>
      <c r="D395" t="s">
        <v>99</v>
      </c>
      <c r="E395" t="s">
        <v>100</v>
      </c>
      <c r="F395">
        <v>0.20499999999999999</v>
      </c>
      <c r="G395" t="s">
        <v>120</v>
      </c>
      <c r="H395" t="s">
        <v>121</v>
      </c>
      <c r="I395" t="s">
        <v>122</v>
      </c>
      <c r="J395" t="s">
        <v>1120</v>
      </c>
      <c r="K395">
        <v>4</v>
      </c>
      <c r="L395" t="s">
        <v>71</v>
      </c>
      <c r="M395" t="s">
        <v>813</v>
      </c>
      <c r="N395" t="s">
        <v>814</v>
      </c>
      <c r="O395" t="s">
        <v>72</v>
      </c>
      <c r="P395">
        <v>0</v>
      </c>
      <c r="Q395">
        <v>0</v>
      </c>
      <c r="R395" t="s">
        <v>47</v>
      </c>
      <c r="S395">
        <v>0.84699999999999998</v>
      </c>
      <c r="T395">
        <v>1.5740000000000001</v>
      </c>
      <c r="U395">
        <v>0.89600000000000002</v>
      </c>
      <c r="V395">
        <v>0</v>
      </c>
      <c r="W395" t="s">
        <v>48</v>
      </c>
      <c r="X395" t="s">
        <v>1121</v>
      </c>
      <c r="Y395" t="s">
        <v>48</v>
      </c>
      <c r="Z395">
        <v>0.9</v>
      </c>
      <c r="AA395" t="s">
        <v>74</v>
      </c>
      <c r="AB395" t="s">
        <v>51</v>
      </c>
      <c r="AC395" t="s">
        <v>52</v>
      </c>
      <c r="AD395">
        <v>0</v>
      </c>
      <c r="AE395" t="s">
        <v>52</v>
      </c>
      <c r="AF395">
        <v>0</v>
      </c>
      <c r="AG395" t="s">
        <v>75</v>
      </c>
      <c r="AH395" t="s">
        <v>76</v>
      </c>
      <c r="AI395" t="s">
        <v>55</v>
      </c>
      <c r="AJ395" t="s">
        <v>56</v>
      </c>
    </row>
    <row r="396" spans="1:36" x14ac:dyDescent="0.2">
      <c r="A396" t="s">
        <v>35</v>
      </c>
      <c r="B396" t="s">
        <v>36</v>
      </c>
      <c r="C396">
        <v>3</v>
      </c>
      <c r="D396" t="s">
        <v>99</v>
      </c>
      <c r="E396" t="s">
        <v>100</v>
      </c>
      <c r="F396">
        <v>0.20499999999999999</v>
      </c>
      <c r="G396" t="s">
        <v>120</v>
      </c>
      <c r="H396" t="s">
        <v>121</v>
      </c>
      <c r="I396" t="s">
        <v>122</v>
      </c>
      <c r="J396" t="s">
        <v>1122</v>
      </c>
      <c r="K396">
        <v>5</v>
      </c>
      <c r="L396" t="s">
        <v>58</v>
      </c>
      <c r="M396" t="s">
        <v>813</v>
      </c>
      <c r="N396" t="s">
        <v>814</v>
      </c>
      <c r="O396" t="s">
        <v>59</v>
      </c>
      <c r="P396">
        <v>0</v>
      </c>
      <c r="Q396">
        <v>0</v>
      </c>
      <c r="R396" t="s">
        <v>47</v>
      </c>
      <c r="S396">
        <v>1.6579999999999999</v>
      </c>
      <c r="T396">
        <v>4.8579999999999997</v>
      </c>
      <c r="U396">
        <v>1.236</v>
      </c>
      <c r="V396">
        <v>0</v>
      </c>
      <c r="W396" t="s">
        <v>48</v>
      </c>
      <c r="X396" t="s">
        <v>1123</v>
      </c>
      <c r="Y396" t="s">
        <v>48</v>
      </c>
      <c r="Z396">
        <v>0.8</v>
      </c>
      <c r="AA396" t="s">
        <v>1124</v>
      </c>
      <c r="AB396" t="s">
        <v>90</v>
      </c>
      <c r="AC396">
        <v>0</v>
      </c>
      <c r="AD396" t="s">
        <v>91</v>
      </c>
      <c r="AE396">
        <v>0</v>
      </c>
      <c r="AF396" t="s">
        <v>92</v>
      </c>
      <c r="AG396" t="s">
        <v>75</v>
      </c>
      <c r="AH396" t="s">
        <v>93</v>
      </c>
      <c r="AI396" t="s">
        <v>55</v>
      </c>
      <c r="AJ396" t="s">
        <v>56</v>
      </c>
    </row>
    <row r="397" spans="1:36" x14ac:dyDescent="0.2">
      <c r="A397" t="s">
        <v>35</v>
      </c>
      <c r="B397" t="s">
        <v>36</v>
      </c>
      <c r="C397">
        <v>3</v>
      </c>
      <c r="D397" t="s">
        <v>99</v>
      </c>
      <c r="E397" t="s">
        <v>100</v>
      </c>
      <c r="F397">
        <v>0.20499999999999999</v>
      </c>
      <c r="G397" t="s">
        <v>120</v>
      </c>
      <c r="H397" t="s">
        <v>121</v>
      </c>
      <c r="I397" t="s">
        <v>122</v>
      </c>
      <c r="J397" t="s">
        <v>1125</v>
      </c>
      <c r="K397">
        <v>6</v>
      </c>
      <c r="L397" t="s">
        <v>62</v>
      </c>
      <c r="M397" t="s">
        <v>813</v>
      </c>
      <c r="N397" t="s">
        <v>814</v>
      </c>
      <c r="O397" t="s">
        <v>63</v>
      </c>
      <c r="P397">
        <v>0</v>
      </c>
      <c r="Q397" t="s">
        <v>1097</v>
      </c>
      <c r="R397" t="s">
        <v>47</v>
      </c>
      <c r="S397">
        <v>0.14899999999999999</v>
      </c>
      <c r="T397">
        <v>0.58799999999999997</v>
      </c>
      <c r="U397">
        <v>0.39500000000000002</v>
      </c>
      <c r="V397">
        <v>0</v>
      </c>
      <c r="W397" t="s">
        <v>48</v>
      </c>
      <c r="X397" t="s">
        <v>1126</v>
      </c>
      <c r="Y397" t="s">
        <v>48</v>
      </c>
      <c r="Z397">
        <v>0.6</v>
      </c>
      <c r="AA397" t="s">
        <v>209</v>
      </c>
      <c r="AB397" t="s">
        <v>112</v>
      </c>
      <c r="AC397">
        <v>0</v>
      </c>
      <c r="AD397" t="s">
        <v>52</v>
      </c>
      <c r="AE397">
        <v>0</v>
      </c>
      <c r="AF397" t="s">
        <v>113</v>
      </c>
      <c r="AG397" t="s">
        <v>114</v>
      </c>
      <c r="AH397">
        <v>0</v>
      </c>
      <c r="AI397" t="s">
        <v>83</v>
      </c>
      <c r="AJ397" t="s">
        <v>84</v>
      </c>
    </row>
    <row r="398" spans="1:36" x14ac:dyDescent="0.2">
      <c r="A398" t="s">
        <v>35</v>
      </c>
      <c r="B398" t="s">
        <v>36</v>
      </c>
      <c r="C398">
        <v>3</v>
      </c>
      <c r="D398" t="s">
        <v>99</v>
      </c>
      <c r="E398" t="s">
        <v>100</v>
      </c>
      <c r="F398">
        <v>0.20499999999999999</v>
      </c>
      <c r="G398" t="s">
        <v>120</v>
      </c>
      <c r="H398" t="s">
        <v>121</v>
      </c>
      <c r="I398" t="s">
        <v>122</v>
      </c>
      <c r="J398" t="s">
        <v>1127</v>
      </c>
      <c r="K398">
        <v>7</v>
      </c>
      <c r="L398" t="s">
        <v>62</v>
      </c>
      <c r="M398" t="s">
        <v>813</v>
      </c>
      <c r="N398" t="s">
        <v>814</v>
      </c>
      <c r="O398" t="s">
        <v>63</v>
      </c>
      <c r="P398">
        <v>0</v>
      </c>
      <c r="Q398">
        <v>0</v>
      </c>
      <c r="R398" t="s">
        <v>47</v>
      </c>
      <c r="S398">
        <v>1.1259999999999999</v>
      </c>
      <c r="T398">
        <v>2.5550000000000002</v>
      </c>
      <c r="U398">
        <v>0.53500000000000003</v>
      </c>
      <c r="V398">
        <v>0</v>
      </c>
      <c r="W398" t="s">
        <v>48</v>
      </c>
      <c r="X398" t="s">
        <v>1128</v>
      </c>
      <c r="Y398" t="s">
        <v>48</v>
      </c>
      <c r="Z398">
        <v>0.7</v>
      </c>
      <c r="AA398" t="s">
        <v>50</v>
      </c>
      <c r="AB398" t="s">
        <v>51</v>
      </c>
      <c r="AC398" t="s">
        <v>52</v>
      </c>
      <c r="AD398">
        <v>0</v>
      </c>
      <c r="AE398" t="s">
        <v>52</v>
      </c>
      <c r="AF398">
        <v>0</v>
      </c>
      <c r="AG398" t="s">
        <v>53</v>
      </c>
      <c r="AH398" t="s">
        <v>54</v>
      </c>
      <c r="AI398" t="s">
        <v>55</v>
      </c>
      <c r="AJ398" t="s">
        <v>56</v>
      </c>
    </row>
    <row r="399" spans="1:36" x14ac:dyDescent="0.2">
      <c r="A399" t="s">
        <v>35</v>
      </c>
      <c r="B399" t="s">
        <v>36</v>
      </c>
      <c r="C399">
        <v>3</v>
      </c>
      <c r="D399" t="s">
        <v>99</v>
      </c>
      <c r="E399" t="s">
        <v>100</v>
      </c>
      <c r="F399">
        <v>0.20499999999999999</v>
      </c>
      <c r="G399" t="s">
        <v>120</v>
      </c>
      <c r="H399" t="s">
        <v>121</v>
      </c>
      <c r="I399" t="s">
        <v>122</v>
      </c>
      <c r="J399" t="s">
        <v>1129</v>
      </c>
      <c r="K399">
        <v>8</v>
      </c>
      <c r="L399" t="s">
        <v>62</v>
      </c>
      <c r="M399" t="s">
        <v>813</v>
      </c>
      <c r="N399" t="s">
        <v>814</v>
      </c>
      <c r="O399" t="s">
        <v>63</v>
      </c>
      <c r="P399">
        <v>0</v>
      </c>
      <c r="Q399" t="s">
        <v>1097</v>
      </c>
      <c r="R399" t="s">
        <v>47</v>
      </c>
      <c r="S399">
        <v>0.123</v>
      </c>
      <c r="T399">
        <v>0.53100000000000003</v>
      </c>
      <c r="U399">
        <v>0.34899999999999998</v>
      </c>
      <c r="V399">
        <v>0</v>
      </c>
      <c r="W399" t="s">
        <v>48</v>
      </c>
      <c r="X399" t="s">
        <v>1130</v>
      </c>
      <c r="Y399" t="s">
        <v>48</v>
      </c>
      <c r="Z399">
        <v>0.8</v>
      </c>
      <c r="AA399" t="s">
        <v>132</v>
      </c>
      <c r="AB399" t="s">
        <v>51</v>
      </c>
      <c r="AC399" t="s">
        <v>52</v>
      </c>
      <c r="AD399">
        <v>0</v>
      </c>
      <c r="AE399" t="s">
        <v>52</v>
      </c>
      <c r="AF399">
        <v>0</v>
      </c>
      <c r="AG399" t="s">
        <v>133</v>
      </c>
      <c r="AH399">
        <v>0</v>
      </c>
      <c r="AI399" t="s">
        <v>55</v>
      </c>
      <c r="AJ399" t="s">
        <v>56</v>
      </c>
    </row>
    <row r="400" spans="1:36" x14ac:dyDescent="0.2">
      <c r="A400" t="s">
        <v>35</v>
      </c>
      <c r="B400" t="s">
        <v>36</v>
      </c>
      <c r="C400">
        <v>3</v>
      </c>
      <c r="D400" t="s">
        <v>99</v>
      </c>
      <c r="E400" t="s">
        <v>100</v>
      </c>
      <c r="F400">
        <v>0.20499999999999999</v>
      </c>
      <c r="G400" t="s">
        <v>120</v>
      </c>
      <c r="H400" t="s">
        <v>121</v>
      </c>
      <c r="I400" t="s">
        <v>122</v>
      </c>
      <c r="J400" t="s">
        <v>1131</v>
      </c>
      <c r="K400">
        <v>10</v>
      </c>
      <c r="L400" t="s">
        <v>245</v>
      </c>
      <c r="M400" t="s">
        <v>813</v>
      </c>
      <c r="N400" t="s">
        <v>814</v>
      </c>
      <c r="O400" t="s">
        <v>246</v>
      </c>
      <c r="P400">
        <v>0</v>
      </c>
      <c r="Q400">
        <v>0</v>
      </c>
      <c r="R400" t="s">
        <v>47</v>
      </c>
      <c r="S400">
        <v>0.60699999999999998</v>
      </c>
      <c r="T400">
        <v>1.274</v>
      </c>
      <c r="U400">
        <v>0.77800000000000002</v>
      </c>
      <c r="V400">
        <v>0</v>
      </c>
      <c r="W400" t="s">
        <v>48</v>
      </c>
      <c r="X400" t="s">
        <v>1132</v>
      </c>
      <c r="Y400" t="s">
        <v>48</v>
      </c>
      <c r="Z400">
        <v>0.8</v>
      </c>
      <c r="AA400" t="s">
        <v>624</v>
      </c>
      <c r="AB400" t="s">
        <v>112</v>
      </c>
      <c r="AC400">
        <v>0</v>
      </c>
      <c r="AD400" t="s">
        <v>52</v>
      </c>
      <c r="AE400">
        <v>0</v>
      </c>
      <c r="AF400" t="s">
        <v>113</v>
      </c>
      <c r="AG400" t="s">
        <v>114</v>
      </c>
      <c r="AH400">
        <v>0</v>
      </c>
      <c r="AI400" t="s">
        <v>83</v>
      </c>
      <c r="AJ400" t="s">
        <v>98</v>
      </c>
    </row>
    <row r="401" spans="1:36" x14ac:dyDescent="0.2">
      <c r="A401" t="s">
        <v>35</v>
      </c>
      <c r="B401" t="s">
        <v>36</v>
      </c>
      <c r="C401">
        <v>3</v>
      </c>
      <c r="D401" t="s">
        <v>99</v>
      </c>
      <c r="E401" t="s">
        <v>100</v>
      </c>
      <c r="F401">
        <v>0.20499999999999999</v>
      </c>
      <c r="G401" t="s">
        <v>120</v>
      </c>
      <c r="H401" t="s">
        <v>121</v>
      </c>
      <c r="I401" t="s">
        <v>122</v>
      </c>
      <c r="J401" t="s">
        <v>1133</v>
      </c>
      <c r="K401">
        <v>12</v>
      </c>
      <c r="L401" t="s">
        <v>58</v>
      </c>
      <c r="M401" t="s">
        <v>813</v>
      </c>
      <c r="N401" t="s">
        <v>814</v>
      </c>
      <c r="O401" t="s">
        <v>59</v>
      </c>
      <c r="P401">
        <v>0</v>
      </c>
      <c r="Q401">
        <v>0</v>
      </c>
      <c r="R401" t="s">
        <v>47</v>
      </c>
      <c r="S401">
        <v>0.20499999999999999</v>
      </c>
      <c r="T401">
        <v>1.9730000000000001</v>
      </c>
      <c r="U401">
        <v>0.27</v>
      </c>
      <c r="V401">
        <v>0</v>
      </c>
      <c r="W401" t="s">
        <v>48</v>
      </c>
      <c r="X401" t="s">
        <v>1134</v>
      </c>
      <c r="Y401" t="s">
        <v>48</v>
      </c>
      <c r="Z401">
        <v>0.6</v>
      </c>
      <c r="AA401" t="s">
        <v>96</v>
      </c>
      <c r="AB401" t="s">
        <v>80</v>
      </c>
      <c r="AC401">
        <v>0</v>
      </c>
      <c r="AD401" t="s">
        <v>97</v>
      </c>
      <c r="AE401">
        <v>0</v>
      </c>
      <c r="AF401" t="s">
        <v>81</v>
      </c>
      <c r="AG401" t="s">
        <v>82</v>
      </c>
      <c r="AH401">
        <v>0</v>
      </c>
      <c r="AI401" t="s">
        <v>83</v>
      </c>
      <c r="AJ401" t="s">
        <v>84</v>
      </c>
    </row>
    <row r="402" spans="1:36" x14ac:dyDescent="0.2">
      <c r="A402" t="s">
        <v>35</v>
      </c>
      <c r="B402" t="s">
        <v>36</v>
      </c>
      <c r="C402">
        <v>3</v>
      </c>
      <c r="D402" t="s">
        <v>99</v>
      </c>
      <c r="E402" t="s">
        <v>100</v>
      </c>
      <c r="F402">
        <v>0.20499999999999999</v>
      </c>
      <c r="G402" t="s">
        <v>120</v>
      </c>
      <c r="H402" t="s">
        <v>121</v>
      </c>
      <c r="I402" t="s">
        <v>122</v>
      </c>
      <c r="J402" t="s">
        <v>1135</v>
      </c>
      <c r="K402">
        <v>14</v>
      </c>
      <c r="L402" t="s">
        <v>245</v>
      </c>
      <c r="M402" t="s">
        <v>1000</v>
      </c>
      <c r="N402" t="s">
        <v>814</v>
      </c>
      <c r="O402" t="s">
        <v>246</v>
      </c>
      <c r="P402">
        <v>0</v>
      </c>
      <c r="Q402" t="s">
        <v>1111</v>
      </c>
      <c r="R402" t="s">
        <v>47</v>
      </c>
      <c r="S402">
        <v>0.33200000000000002</v>
      </c>
      <c r="T402">
        <v>0.84699999999999998</v>
      </c>
      <c r="U402">
        <v>0.67100000000000004</v>
      </c>
      <c r="V402">
        <v>0</v>
      </c>
      <c r="W402" t="s">
        <v>48</v>
      </c>
      <c r="X402" t="s">
        <v>1136</v>
      </c>
      <c r="Y402" t="s">
        <v>48</v>
      </c>
      <c r="Z402">
        <v>0.9</v>
      </c>
      <c r="AA402" t="s">
        <v>313</v>
      </c>
      <c r="AB402" t="s">
        <v>608</v>
      </c>
      <c r="AC402" t="s">
        <v>515</v>
      </c>
      <c r="AD402">
        <v>0</v>
      </c>
      <c r="AE402" t="s">
        <v>515</v>
      </c>
      <c r="AF402">
        <v>0</v>
      </c>
      <c r="AG402" t="s">
        <v>75</v>
      </c>
      <c r="AH402" t="s">
        <v>93</v>
      </c>
      <c r="AI402" t="s">
        <v>55</v>
      </c>
      <c r="AJ402" t="s">
        <v>56</v>
      </c>
    </row>
    <row r="403" spans="1:36" x14ac:dyDescent="0.2">
      <c r="A403" t="s">
        <v>35</v>
      </c>
      <c r="B403" t="s">
        <v>36</v>
      </c>
      <c r="C403">
        <v>3</v>
      </c>
      <c r="D403" t="s">
        <v>99</v>
      </c>
      <c r="E403" t="s">
        <v>100</v>
      </c>
      <c r="F403">
        <v>0.20499999999999999</v>
      </c>
      <c r="G403" t="s">
        <v>120</v>
      </c>
      <c r="H403" t="s">
        <v>121</v>
      </c>
      <c r="I403" t="s">
        <v>122</v>
      </c>
      <c r="J403" t="s">
        <v>1137</v>
      </c>
      <c r="K403">
        <v>15</v>
      </c>
      <c r="L403" t="s">
        <v>62</v>
      </c>
      <c r="M403" t="s">
        <v>813</v>
      </c>
      <c r="N403" t="s">
        <v>814</v>
      </c>
      <c r="O403" t="s">
        <v>63</v>
      </c>
      <c r="P403">
        <v>0</v>
      </c>
      <c r="Q403">
        <v>0</v>
      </c>
      <c r="R403" t="s">
        <v>47</v>
      </c>
      <c r="S403">
        <v>0.34399999999999997</v>
      </c>
      <c r="T403">
        <v>1.27</v>
      </c>
      <c r="U403">
        <v>0.39200000000000002</v>
      </c>
      <c r="V403">
        <v>0</v>
      </c>
      <c r="W403" t="s">
        <v>48</v>
      </c>
      <c r="X403" t="s">
        <v>1138</v>
      </c>
      <c r="Y403" t="s">
        <v>48</v>
      </c>
      <c r="Z403">
        <v>0.9</v>
      </c>
      <c r="AA403" t="s">
        <v>474</v>
      </c>
      <c r="AB403" t="s">
        <v>166</v>
      </c>
      <c r="AC403">
        <v>0</v>
      </c>
      <c r="AD403" t="s">
        <v>167</v>
      </c>
      <c r="AE403">
        <v>0</v>
      </c>
      <c r="AF403" t="s">
        <v>168</v>
      </c>
      <c r="AG403" t="s">
        <v>82</v>
      </c>
      <c r="AH403">
        <v>0</v>
      </c>
      <c r="AI403" t="s">
        <v>83</v>
      </c>
      <c r="AJ403" t="s">
        <v>98</v>
      </c>
    </row>
    <row r="404" spans="1:36" x14ac:dyDescent="0.2">
      <c r="A404" t="s">
        <v>35</v>
      </c>
      <c r="B404" t="s">
        <v>36</v>
      </c>
      <c r="C404">
        <v>3</v>
      </c>
      <c r="D404" t="s">
        <v>99</v>
      </c>
      <c r="E404" t="s">
        <v>100</v>
      </c>
      <c r="F404">
        <v>0.20499999999999999</v>
      </c>
      <c r="G404" t="s">
        <v>120</v>
      </c>
      <c r="H404" t="s">
        <v>121</v>
      </c>
      <c r="I404" t="s">
        <v>122</v>
      </c>
      <c r="J404" t="s">
        <v>1139</v>
      </c>
      <c r="K404">
        <v>16</v>
      </c>
      <c r="L404" t="s">
        <v>799</v>
      </c>
      <c r="M404" t="s">
        <v>813</v>
      </c>
      <c r="N404" t="s">
        <v>814</v>
      </c>
      <c r="O404" t="s">
        <v>800</v>
      </c>
      <c r="P404">
        <v>0</v>
      </c>
      <c r="Q404" t="s">
        <v>1140</v>
      </c>
      <c r="R404" t="s">
        <v>47</v>
      </c>
      <c r="S404">
        <v>4.8609999999999998</v>
      </c>
      <c r="T404">
        <v>3.802</v>
      </c>
      <c r="U404">
        <v>2.6869999999999998</v>
      </c>
      <c r="V404">
        <v>0</v>
      </c>
      <c r="W404" t="s">
        <v>48</v>
      </c>
      <c r="X404" t="s">
        <v>1141</v>
      </c>
      <c r="Y404" t="s">
        <v>48</v>
      </c>
      <c r="Z404">
        <v>0.7</v>
      </c>
      <c r="AA404" t="s">
        <v>1142</v>
      </c>
      <c r="AB404" t="s">
        <v>628</v>
      </c>
      <c r="AC404">
        <v>0</v>
      </c>
      <c r="AD404" t="s">
        <v>515</v>
      </c>
      <c r="AE404">
        <v>0</v>
      </c>
      <c r="AF404" t="s">
        <v>113</v>
      </c>
      <c r="AG404" t="s">
        <v>114</v>
      </c>
      <c r="AH404">
        <v>0</v>
      </c>
      <c r="AI404" t="s">
        <v>83</v>
      </c>
      <c r="AJ404" t="s">
        <v>98</v>
      </c>
    </row>
    <row r="405" spans="1:36" x14ac:dyDescent="0.2">
      <c r="A405" t="s">
        <v>35</v>
      </c>
      <c r="B405" t="s">
        <v>36</v>
      </c>
      <c r="C405">
        <v>3</v>
      </c>
      <c r="D405" t="s">
        <v>99</v>
      </c>
      <c r="E405" t="s">
        <v>100</v>
      </c>
      <c r="F405">
        <v>0.20499999999999999</v>
      </c>
      <c r="G405" t="s">
        <v>120</v>
      </c>
      <c r="H405" t="s">
        <v>121</v>
      </c>
      <c r="I405" t="s">
        <v>122</v>
      </c>
      <c r="J405" t="s">
        <v>1143</v>
      </c>
      <c r="K405">
        <v>17</v>
      </c>
      <c r="L405" t="s">
        <v>62</v>
      </c>
      <c r="M405" t="s">
        <v>813</v>
      </c>
      <c r="N405" t="s">
        <v>814</v>
      </c>
      <c r="O405" t="s">
        <v>63</v>
      </c>
      <c r="P405">
        <v>0</v>
      </c>
      <c r="Q405" t="s">
        <v>1097</v>
      </c>
      <c r="R405" t="s">
        <v>47</v>
      </c>
      <c r="S405">
        <v>0.158</v>
      </c>
      <c r="T405">
        <v>0.90800000000000003</v>
      </c>
      <c r="U405">
        <v>0.437</v>
      </c>
      <c r="V405">
        <v>0</v>
      </c>
      <c r="W405" t="s">
        <v>48</v>
      </c>
      <c r="X405" t="s">
        <v>1144</v>
      </c>
      <c r="Y405" t="s">
        <v>48</v>
      </c>
      <c r="Z405">
        <v>0.7</v>
      </c>
      <c r="AA405" t="s">
        <v>132</v>
      </c>
      <c r="AB405" t="s">
        <v>51</v>
      </c>
      <c r="AC405" t="s">
        <v>52</v>
      </c>
      <c r="AD405">
        <v>0</v>
      </c>
      <c r="AE405" t="s">
        <v>52</v>
      </c>
      <c r="AF405">
        <v>0</v>
      </c>
      <c r="AG405" t="s">
        <v>133</v>
      </c>
      <c r="AH405">
        <v>0</v>
      </c>
      <c r="AI405" t="s">
        <v>55</v>
      </c>
      <c r="AJ405" t="s">
        <v>56</v>
      </c>
    </row>
    <row r="406" spans="1:36" x14ac:dyDescent="0.2">
      <c r="A406" t="s">
        <v>35</v>
      </c>
      <c r="B406" t="s">
        <v>36</v>
      </c>
      <c r="C406">
        <v>3</v>
      </c>
      <c r="D406" t="s">
        <v>99</v>
      </c>
      <c r="E406" t="s">
        <v>100</v>
      </c>
      <c r="F406">
        <v>0.20499999999999999</v>
      </c>
      <c r="G406" t="s">
        <v>120</v>
      </c>
      <c r="H406" t="s">
        <v>121</v>
      </c>
      <c r="I406" t="s">
        <v>122</v>
      </c>
      <c r="J406" t="s">
        <v>1145</v>
      </c>
      <c r="K406">
        <v>18</v>
      </c>
      <c r="L406" t="s">
        <v>655</v>
      </c>
      <c r="M406" t="s">
        <v>813</v>
      </c>
      <c r="N406" t="s">
        <v>814</v>
      </c>
      <c r="O406" t="s">
        <v>488</v>
      </c>
      <c r="P406">
        <v>0</v>
      </c>
      <c r="Q406" t="s">
        <v>1146</v>
      </c>
      <c r="R406" t="s">
        <v>47</v>
      </c>
      <c r="S406">
        <v>1.508</v>
      </c>
      <c r="T406">
        <v>1.7769999999999999</v>
      </c>
      <c r="U406">
        <v>1.2689999999999999</v>
      </c>
      <c r="V406">
        <v>0</v>
      </c>
      <c r="W406" t="s">
        <v>48</v>
      </c>
      <c r="X406" t="s">
        <v>1147</v>
      </c>
      <c r="Y406" t="s">
        <v>48</v>
      </c>
      <c r="Z406">
        <v>1</v>
      </c>
      <c r="AA406" t="s">
        <v>209</v>
      </c>
      <c r="AB406" t="s">
        <v>112</v>
      </c>
      <c r="AC406">
        <v>0</v>
      </c>
      <c r="AD406" t="s">
        <v>52</v>
      </c>
      <c r="AE406">
        <v>0</v>
      </c>
      <c r="AF406" t="s">
        <v>113</v>
      </c>
      <c r="AG406" t="s">
        <v>114</v>
      </c>
      <c r="AH406">
        <v>0</v>
      </c>
      <c r="AI406" t="s">
        <v>83</v>
      </c>
      <c r="AJ406" t="s">
        <v>98</v>
      </c>
    </row>
    <row r="407" spans="1:36" x14ac:dyDescent="0.2">
      <c r="A407" t="s">
        <v>35</v>
      </c>
      <c r="B407" t="s">
        <v>36</v>
      </c>
      <c r="C407">
        <v>1</v>
      </c>
      <c r="D407" t="s">
        <v>37</v>
      </c>
      <c r="E407" t="s">
        <v>38</v>
      </c>
      <c r="F407">
        <v>0.15</v>
      </c>
      <c r="G407" t="s">
        <v>127</v>
      </c>
      <c r="H407" t="s">
        <v>128</v>
      </c>
      <c r="I407" t="s">
        <v>129</v>
      </c>
      <c r="J407" t="s">
        <v>1148</v>
      </c>
      <c r="K407">
        <v>1</v>
      </c>
      <c r="L407" t="s">
        <v>62</v>
      </c>
      <c r="M407" t="s">
        <v>813</v>
      </c>
      <c r="N407" t="s">
        <v>814</v>
      </c>
      <c r="O407" t="s">
        <v>63</v>
      </c>
      <c r="P407">
        <v>0</v>
      </c>
      <c r="Q407">
        <v>0</v>
      </c>
      <c r="R407" t="s">
        <v>47</v>
      </c>
      <c r="S407">
        <v>0.23400000000000001</v>
      </c>
      <c r="T407">
        <v>0.74299999999999999</v>
      </c>
      <c r="U407">
        <v>0.51500000000000001</v>
      </c>
      <c r="V407">
        <v>0</v>
      </c>
      <c r="W407" t="s">
        <v>48</v>
      </c>
      <c r="X407" t="s">
        <v>1149</v>
      </c>
      <c r="Y407" t="s">
        <v>48</v>
      </c>
      <c r="Z407">
        <v>0.9</v>
      </c>
      <c r="AA407" t="s">
        <v>916</v>
      </c>
      <c r="AB407" t="s">
        <v>51</v>
      </c>
      <c r="AC407" t="s">
        <v>52</v>
      </c>
      <c r="AD407">
        <v>0</v>
      </c>
      <c r="AE407" t="s">
        <v>52</v>
      </c>
      <c r="AF407">
        <v>0</v>
      </c>
      <c r="AG407" t="s">
        <v>75</v>
      </c>
      <c r="AH407" t="s">
        <v>76</v>
      </c>
      <c r="AI407" t="s">
        <v>55</v>
      </c>
      <c r="AJ407" t="s">
        <v>56</v>
      </c>
    </row>
    <row r="408" spans="1:36" x14ac:dyDescent="0.2">
      <c r="A408" t="s">
        <v>35</v>
      </c>
      <c r="B408" t="s">
        <v>36</v>
      </c>
      <c r="C408">
        <v>1</v>
      </c>
      <c r="D408" t="s">
        <v>37</v>
      </c>
      <c r="E408" t="s">
        <v>38</v>
      </c>
      <c r="F408">
        <v>0.15</v>
      </c>
      <c r="G408" t="s">
        <v>127</v>
      </c>
      <c r="H408" t="s">
        <v>128</v>
      </c>
      <c r="I408" t="s">
        <v>129</v>
      </c>
      <c r="J408" t="s">
        <v>1150</v>
      </c>
      <c r="K408">
        <v>2</v>
      </c>
      <c r="L408" t="s">
        <v>62</v>
      </c>
      <c r="M408" t="s">
        <v>813</v>
      </c>
      <c r="N408" t="s">
        <v>814</v>
      </c>
      <c r="O408" t="s">
        <v>63</v>
      </c>
      <c r="P408">
        <v>0</v>
      </c>
      <c r="Q408" t="s">
        <v>1151</v>
      </c>
      <c r="R408" t="s">
        <v>47</v>
      </c>
      <c r="S408">
        <v>0.219</v>
      </c>
      <c r="T408">
        <v>2.472</v>
      </c>
      <c r="U408">
        <v>0.78700000000000003</v>
      </c>
      <c r="V408">
        <v>0</v>
      </c>
      <c r="W408" t="s">
        <v>48</v>
      </c>
      <c r="X408" t="s">
        <v>1152</v>
      </c>
      <c r="Y408" t="s">
        <v>48</v>
      </c>
      <c r="Z408">
        <v>0.7</v>
      </c>
      <c r="AA408" t="s">
        <v>50</v>
      </c>
      <c r="AB408" t="s">
        <v>51</v>
      </c>
      <c r="AC408" t="s">
        <v>52</v>
      </c>
      <c r="AD408">
        <v>0</v>
      </c>
      <c r="AE408" t="s">
        <v>52</v>
      </c>
      <c r="AF408">
        <v>0</v>
      </c>
      <c r="AG408" t="s">
        <v>53</v>
      </c>
      <c r="AH408" t="s">
        <v>54</v>
      </c>
      <c r="AI408" t="s">
        <v>55</v>
      </c>
      <c r="AJ408" t="s">
        <v>56</v>
      </c>
    </row>
    <row r="409" spans="1:36" x14ac:dyDescent="0.2">
      <c r="A409" t="s">
        <v>35</v>
      </c>
      <c r="B409" t="s">
        <v>36</v>
      </c>
      <c r="C409">
        <v>1</v>
      </c>
      <c r="D409" t="s">
        <v>37</v>
      </c>
      <c r="E409" t="s">
        <v>38</v>
      </c>
      <c r="F409">
        <v>0.15</v>
      </c>
      <c r="G409" t="s">
        <v>127</v>
      </c>
      <c r="H409" t="s">
        <v>128</v>
      </c>
      <c r="I409" t="s">
        <v>129</v>
      </c>
      <c r="J409" t="s">
        <v>1153</v>
      </c>
      <c r="K409">
        <v>9</v>
      </c>
      <c r="L409" t="s">
        <v>245</v>
      </c>
      <c r="M409" t="s">
        <v>813</v>
      </c>
      <c r="N409" t="s">
        <v>814</v>
      </c>
      <c r="O409" t="s">
        <v>246</v>
      </c>
      <c r="P409">
        <v>0</v>
      </c>
      <c r="Q409">
        <v>0</v>
      </c>
      <c r="R409" t="s">
        <v>47</v>
      </c>
      <c r="S409">
        <v>0.25</v>
      </c>
      <c r="T409">
        <v>1.339</v>
      </c>
      <c r="U409">
        <v>0.46200000000000002</v>
      </c>
      <c r="V409">
        <v>0</v>
      </c>
      <c r="W409" t="s">
        <v>48</v>
      </c>
      <c r="X409" t="s">
        <v>1154</v>
      </c>
      <c r="Y409" t="s">
        <v>48</v>
      </c>
      <c r="Z409">
        <v>0.8</v>
      </c>
      <c r="AA409" t="s">
        <v>624</v>
      </c>
      <c r="AB409" t="s">
        <v>112</v>
      </c>
      <c r="AC409">
        <v>0</v>
      </c>
      <c r="AD409" t="s">
        <v>52</v>
      </c>
      <c r="AE409">
        <v>0</v>
      </c>
      <c r="AF409" t="s">
        <v>113</v>
      </c>
      <c r="AG409" t="s">
        <v>114</v>
      </c>
      <c r="AH409">
        <v>0</v>
      </c>
      <c r="AI409" t="s">
        <v>83</v>
      </c>
      <c r="AJ409" t="s">
        <v>98</v>
      </c>
    </row>
    <row r="410" spans="1:36" x14ac:dyDescent="0.2">
      <c r="A410" t="s">
        <v>35</v>
      </c>
      <c r="B410" t="s">
        <v>36</v>
      </c>
      <c r="C410">
        <v>1</v>
      </c>
      <c r="D410" t="s">
        <v>37</v>
      </c>
      <c r="E410" t="s">
        <v>38</v>
      </c>
      <c r="F410">
        <v>0.15</v>
      </c>
      <c r="G410" t="s">
        <v>127</v>
      </c>
      <c r="H410" t="s">
        <v>128</v>
      </c>
      <c r="I410" t="s">
        <v>129</v>
      </c>
      <c r="J410" t="s">
        <v>1155</v>
      </c>
      <c r="K410">
        <v>12</v>
      </c>
      <c r="L410" t="s">
        <v>245</v>
      </c>
      <c r="M410" t="s">
        <v>813</v>
      </c>
      <c r="N410" t="s">
        <v>814</v>
      </c>
      <c r="O410" t="s">
        <v>246</v>
      </c>
      <c r="P410">
        <v>0</v>
      </c>
      <c r="Q410">
        <v>0</v>
      </c>
      <c r="R410" t="s">
        <v>47</v>
      </c>
      <c r="S410">
        <v>0.251</v>
      </c>
      <c r="T410">
        <v>0.88500000000000001</v>
      </c>
      <c r="U410">
        <v>0.67600000000000005</v>
      </c>
      <c r="V410">
        <v>0</v>
      </c>
      <c r="W410" t="s">
        <v>48</v>
      </c>
      <c r="X410" t="s">
        <v>1156</v>
      </c>
      <c r="Y410" t="s">
        <v>48</v>
      </c>
      <c r="Z410">
        <v>0.6</v>
      </c>
      <c r="AA410" t="s">
        <v>132</v>
      </c>
      <c r="AB410" t="s">
        <v>51</v>
      </c>
      <c r="AC410" t="s">
        <v>52</v>
      </c>
      <c r="AD410">
        <v>0</v>
      </c>
      <c r="AE410" t="s">
        <v>52</v>
      </c>
      <c r="AF410">
        <v>0</v>
      </c>
      <c r="AG410" t="s">
        <v>133</v>
      </c>
      <c r="AH410">
        <v>0</v>
      </c>
      <c r="AI410" t="s">
        <v>55</v>
      </c>
      <c r="AJ410" t="s">
        <v>84</v>
      </c>
    </row>
    <row r="411" spans="1:36" x14ac:dyDescent="0.2">
      <c r="A411" t="s">
        <v>35</v>
      </c>
      <c r="B411" t="s">
        <v>36</v>
      </c>
      <c r="C411">
        <v>1</v>
      </c>
      <c r="D411" t="s">
        <v>37</v>
      </c>
      <c r="E411" t="s">
        <v>38</v>
      </c>
      <c r="F411">
        <v>0.15</v>
      </c>
      <c r="G411" t="s">
        <v>127</v>
      </c>
      <c r="H411" t="s">
        <v>128</v>
      </c>
      <c r="I411" t="s">
        <v>129</v>
      </c>
      <c r="J411" t="s">
        <v>1157</v>
      </c>
      <c r="K411">
        <v>14</v>
      </c>
      <c r="L411" t="s">
        <v>655</v>
      </c>
      <c r="M411" t="s">
        <v>813</v>
      </c>
      <c r="N411" t="s">
        <v>814</v>
      </c>
      <c r="O411" t="s">
        <v>488</v>
      </c>
      <c r="P411">
        <v>0</v>
      </c>
      <c r="Q411" t="s">
        <v>1158</v>
      </c>
      <c r="R411" t="s">
        <v>47</v>
      </c>
      <c r="S411">
        <v>0.123</v>
      </c>
      <c r="T411">
        <v>0.54200000000000004</v>
      </c>
      <c r="U411">
        <v>0.34699999999999998</v>
      </c>
      <c r="V411">
        <v>0</v>
      </c>
      <c r="W411" t="s">
        <v>48</v>
      </c>
      <c r="X411" t="s">
        <v>1159</v>
      </c>
      <c r="Y411" t="s">
        <v>48</v>
      </c>
      <c r="Z411">
        <v>0.7</v>
      </c>
      <c r="AA411" t="s">
        <v>624</v>
      </c>
      <c r="AB411" t="s">
        <v>112</v>
      </c>
      <c r="AC411">
        <v>0</v>
      </c>
      <c r="AD411" t="s">
        <v>52</v>
      </c>
      <c r="AE411">
        <v>0</v>
      </c>
      <c r="AF411" t="s">
        <v>113</v>
      </c>
      <c r="AG411" t="s">
        <v>114</v>
      </c>
      <c r="AH411">
        <v>0</v>
      </c>
      <c r="AI411" t="s">
        <v>83</v>
      </c>
      <c r="AJ411" t="s">
        <v>98</v>
      </c>
    </row>
    <row r="412" spans="1:36" x14ac:dyDescent="0.2">
      <c r="A412" t="s">
        <v>35</v>
      </c>
      <c r="B412" t="s">
        <v>36</v>
      </c>
      <c r="C412">
        <v>1</v>
      </c>
      <c r="D412" t="s">
        <v>37</v>
      </c>
      <c r="E412" t="s">
        <v>38</v>
      </c>
      <c r="F412">
        <v>0.15</v>
      </c>
      <c r="G412" t="s">
        <v>127</v>
      </c>
      <c r="H412" t="s">
        <v>128</v>
      </c>
      <c r="I412" t="s">
        <v>129</v>
      </c>
      <c r="J412" t="s">
        <v>1160</v>
      </c>
      <c r="K412">
        <v>15</v>
      </c>
      <c r="L412" t="s">
        <v>245</v>
      </c>
      <c r="M412" t="s">
        <v>813</v>
      </c>
      <c r="N412" t="s">
        <v>814</v>
      </c>
      <c r="O412" t="s">
        <v>246</v>
      </c>
      <c r="P412">
        <v>0</v>
      </c>
      <c r="Q412">
        <v>0</v>
      </c>
      <c r="R412" t="s">
        <v>47</v>
      </c>
      <c r="S412">
        <v>0.222</v>
      </c>
      <c r="T412">
        <v>1.546</v>
      </c>
      <c r="U412">
        <v>0.59499999999999997</v>
      </c>
      <c r="V412">
        <v>0</v>
      </c>
      <c r="W412" t="s">
        <v>48</v>
      </c>
      <c r="X412" t="s">
        <v>1161</v>
      </c>
      <c r="Y412" t="s">
        <v>48</v>
      </c>
      <c r="Z412">
        <v>0.9</v>
      </c>
      <c r="AA412" t="s">
        <v>74</v>
      </c>
      <c r="AB412" t="s">
        <v>51</v>
      </c>
      <c r="AC412" t="s">
        <v>52</v>
      </c>
      <c r="AD412">
        <v>0</v>
      </c>
      <c r="AE412" t="s">
        <v>52</v>
      </c>
      <c r="AF412">
        <v>0</v>
      </c>
      <c r="AG412" t="s">
        <v>75</v>
      </c>
      <c r="AH412" t="s">
        <v>76</v>
      </c>
      <c r="AI412" t="s">
        <v>55</v>
      </c>
      <c r="AJ412" t="s">
        <v>56</v>
      </c>
    </row>
    <row r="413" spans="1:36" x14ac:dyDescent="0.2">
      <c r="A413" t="s">
        <v>35</v>
      </c>
      <c r="B413" t="s">
        <v>36</v>
      </c>
      <c r="C413">
        <v>1</v>
      </c>
      <c r="D413" t="s">
        <v>37</v>
      </c>
      <c r="E413" t="s">
        <v>38</v>
      </c>
      <c r="F413">
        <v>0.15</v>
      </c>
      <c r="G413" t="s">
        <v>127</v>
      </c>
      <c r="H413" t="s">
        <v>128</v>
      </c>
      <c r="I413" t="s">
        <v>129</v>
      </c>
      <c r="J413" t="s">
        <v>1162</v>
      </c>
      <c r="K413">
        <v>17</v>
      </c>
      <c r="L413" t="s">
        <v>655</v>
      </c>
      <c r="M413" t="s">
        <v>826</v>
      </c>
      <c r="N413" t="s">
        <v>814</v>
      </c>
      <c r="O413" t="s">
        <v>488</v>
      </c>
      <c r="P413">
        <v>0</v>
      </c>
      <c r="Q413">
        <v>0</v>
      </c>
      <c r="R413">
        <v>0</v>
      </c>
      <c r="S413">
        <v>10.707000000000001</v>
      </c>
      <c r="T413">
        <v>4.3319999999999999</v>
      </c>
      <c r="U413">
        <v>3.4</v>
      </c>
      <c r="V413">
        <v>0</v>
      </c>
      <c r="W413" t="s">
        <v>48</v>
      </c>
      <c r="X413" t="s">
        <v>1163</v>
      </c>
      <c r="Y413" t="s">
        <v>48</v>
      </c>
      <c r="Z413">
        <v>0.9</v>
      </c>
      <c r="AA413" t="s">
        <v>587</v>
      </c>
      <c r="AB413" t="s">
        <v>51</v>
      </c>
      <c r="AC413" t="s">
        <v>52</v>
      </c>
      <c r="AD413">
        <v>0</v>
      </c>
      <c r="AE413" t="s">
        <v>52</v>
      </c>
      <c r="AF413">
        <v>0</v>
      </c>
      <c r="AG413" t="s">
        <v>589</v>
      </c>
      <c r="AH413" t="s">
        <v>517</v>
      </c>
      <c r="AI413" t="s">
        <v>55</v>
      </c>
      <c r="AJ413" t="s">
        <v>56</v>
      </c>
    </row>
    <row r="414" spans="1:36" x14ac:dyDescent="0.2">
      <c r="A414" t="s">
        <v>35</v>
      </c>
      <c r="B414" t="s">
        <v>36</v>
      </c>
      <c r="C414">
        <v>1</v>
      </c>
      <c r="D414" t="s">
        <v>37</v>
      </c>
      <c r="E414" t="s">
        <v>38</v>
      </c>
      <c r="F414">
        <v>0.15</v>
      </c>
      <c r="G414" t="s">
        <v>127</v>
      </c>
      <c r="H414" t="s">
        <v>128</v>
      </c>
      <c r="I414" t="s">
        <v>129</v>
      </c>
      <c r="J414" t="s">
        <v>1164</v>
      </c>
      <c r="K414">
        <v>10</v>
      </c>
      <c r="L414" t="s">
        <v>103</v>
      </c>
      <c r="M414" t="s">
        <v>813</v>
      </c>
      <c r="N414" t="s">
        <v>814</v>
      </c>
      <c r="O414" t="s">
        <v>59</v>
      </c>
      <c r="P414">
        <v>0</v>
      </c>
      <c r="Q414">
        <v>0</v>
      </c>
      <c r="R414">
        <v>0</v>
      </c>
      <c r="S414">
        <v>9.6000000000000002E-2</v>
      </c>
      <c r="T414">
        <v>0.65400000000000003</v>
      </c>
      <c r="U414">
        <v>0.246</v>
      </c>
      <c r="V414">
        <v>0</v>
      </c>
      <c r="W414" t="s">
        <v>48</v>
      </c>
      <c r="X414" t="s">
        <v>1165</v>
      </c>
      <c r="Y414" t="s">
        <v>48</v>
      </c>
      <c r="Z414">
        <v>1</v>
      </c>
      <c r="AA414" t="s">
        <v>345</v>
      </c>
      <c r="AB414" t="s">
        <v>51</v>
      </c>
      <c r="AC414" t="s">
        <v>52</v>
      </c>
      <c r="AD414">
        <v>0</v>
      </c>
      <c r="AE414" t="s">
        <v>52</v>
      </c>
      <c r="AF414">
        <v>0</v>
      </c>
      <c r="AG414" t="s">
        <v>75</v>
      </c>
      <c r="AH414" t="s">
        <v>76</v>
      </c>
      <c r="AI414" t="s">
        <v>55</v>
      </c>
      <c r="AJ414" t="s">
        <v>56</v>
      </c>
    </row>
    <row r="415" spans="1:36" x14ac:dyDescent="0.2">
      <c r="A415" t="s">
        <v>35</v>
      </c>
      <c r="B415" t="s">
        <v>36</v>
      </c>
      <c r="C415">
        <v>1</v>
      </c>
      <c r="D415" t="s">
        <v>37</v>
      </c>
      <c r="E415" t="s">
        <v>38</v>
      </c>
      <c r="F415">
        <v>0.15</v>
      </c>
      <c r="G415" t="s">
        <v>127</v>
      </c>
      <c r="H415" t="s">
        <v>128</v>
      </c>
      <c r="I415" t="s">
        <v>129</v>
      </c>
      <c r="J415" t="s">
        <v>1166</v>
      </c>
      <c r="K415">
        <v>16</v>
      </c>
      <c r="L415" t="s">
        <v>655</v>
      </c>
      <c r="M415" t="s">
        <v>813</v>
      </c>
      <c r="N415" t="s">
        <v>814</v>
      </c>
      <c r="O415" t="s">
        <v>488</v>
      </c>
      <c r="P415">
        <v>0</v>
      </c>
      <c r="Q415">
        <v>0</v>
      </c>
      <c r="R415">
        <v>0</v>
      </c>
      <c r="S415">
        <v>6.0000000000000001E-3</v>
      </c>
      <c r="T415">
        <v>0.16900000000000001</v>
      </c>
      <c r="U415">
        <v>0.104</v>
      </c>
      <c r="V415">
        <v>0</v>
      </c>
      <c r="W415" t="s">
        <v>48</v>
      </c>
      <c r="X415" t="s">
        <v>1167</v>
      </c>
      <c r="Y415" t="s">
        <v>48</v>
      </c>
      <c r="Z415">
        <v>1</v>
      </c>
      <c r="AA415" t="s">
        <v>345</v>
      </c>
      <c r="AB415" t="s">
        <v>51</v>
      </c>
      <c r="AC415" t="s">
        <v>52</v>
      </c>
      <c r="AD415">
        <v>0</v>
      </c>
      <c r="AE415" t="s">
        <v>52</v>
      </c>
      <c r="AF415">
        <v>0</v>
      </c>
      <c r="AG415" t="s">
        <v>75</v>
      </c>
      <c r="AH415" t="s">
        <v>76</v>
      </c>
      <c r="AI415" t="s">
        <v>55</v>
      </c>
      <c r="AJ415" t="s">
        <v>56</v>
      </c>
    </row>
    <row r="416" spans="1:36" x14ac:dyDescent="0.2">
      <c r="A416" t="s">
        <v>35</v>
      </c>
      <c r="B416" t="s">
        <v>36</v>
      </c>
      <c r="C416">
        <v>1</v>
      </c>
      <c r="D416" t="s">
        <v>37</v>
      </c>
      <c r="E416" t="s">
        <v>38</v>
      </c>
      <c r="F416">
        <v>0.15</v>
      </c>
      <c r="G416" t="s">
        <v>127</v>
      </c>
      <c r="H416" t="s">
        <v>128</v>
      </c>
      <c r="I416" t="s">
        <v>129</v>
      </c>
      <c r="J416" t="s">
        <v>1168</v>
      </c>
      <c r="K416">
        <v>18</v>
      </c>
      <c r="L416" t="s">
        <v>58</v>
      </c>
      <c r="M416" t="s">
        <v>813</v>
      </c>
      <c r="N416" t="s">
        <v>814</v>
      </c>
      <c r="O416" t="s">
        <v>59</v>
      </c>
      <c r="P416">
        <v>0</v>
      </c>
      <c r="Q416">
        <v>0</v>
      </c>
      <c r="R416">
        <v>0</v>
      </c>
      <c r="S416">
        <v>9.2999999999999999E-2</v>
      </c>
      <c r="T416">
        <v>0.55600000000000005</v>
      </c>
      <c r="U416">
        <v>0.25</v>
      </c>
      <c r="V416">
        <v>0</v>
      </c>
      <c r="W416" t="s">
        <v>48</v>
      </c>
      <c r="X416" t="s">
        <v>1169</v>
      </c>
      <c r="Y416" t="s">
        <v>48</v>
      </c>
      <c r="Z416">
        <v>0.7</v>
      </c>
      <c r="AA416" t="s">
        <v>132</v>
      </c>
      <c r="AB416" t="s">
        <v>51</v>
      </c>
      <c r="AC416" t="s">
        <v>52</v>
      </c>
      <c r="AD416">
        <v>0</v>
      </c>
      <c r="AE416" t="s">
        <v>52</v>
      </c>
      <c r="AF416">
        <v>0</v>
      </c>
      <c r="AG416" t="s">
        <v>133</v>
      </c>
      <c r="AH416">
        <v>0</v>
      </c>
      <c r="AI416" t="s">
        <v>55</v>
      </c>
      <c r="AJ416" t="s">
        <v>56</v>
      </c>
    </row>
    <row r="417" spans="1:36" x14ac:dyDescent="0.2">
      <c r="A417" t="s">
        <v>35</v>
      </c>
      <c r="B417" t="s">
        <v>36</v>
      </c>
      <c r="C417">
        <v>1</v>
      </c>
      <c r="D417" t="s">
        <v>37</v>
      </c>
      <c r="E417" t="s">
        <v>38</v>
      </c>
      <c r="F417">
        <v>0.15</v>
      </c>
      <c r="G417" t="s">
        <v>127</v>
      </c>
      <c r="H417" t="s">
        <v>128</v>
      </c>
      <c r="I417" t="s">
        <v>129</v>
      </c>
      <c r="J417" t="s">
        <v>1170</v>
      </c>
      <c r="K417">
        <v>19</v>
      </c>
      <c r="L417" t="s">
        <v>245</v>
      </c>
      <c r="M417" t="s">
        <v>813</v>
      </c>
      <c r="N417" t="s">
        <v>814</v>
      </c>
      <c r="O417" t="s">
        <v>246</v>
      </c>
      <c r="P417">
        <v>0</v>
      </c>
      <c r="Q417">
        <v>0</v>
      </c>
      <c r="R417">
        <v>0</v>
      </c>
      <c r="S417">
        <v>6.4000000000000001E-2</v>
      </c>
      <c r="T417">
        <v>0.46899999999999997</v>
      </c>
      <c r="U417">
        <v>0.23499999999999999</v>
      </c>
      <c r="V417">
        <v>0</v>
      </c>
      <c r="W417" t="s">
        <v>48</v>
      </c>
      <c r="X417" t="s">
        <v>1171</v>
      </c>
      <c r="Y417" t="s">
        <v>48</v>
      </c>
      <c r="Z417">
        <v>0.9</v>
      </c>
      <c r="AA417" t="s">
        <v>74</v>
      </c>
      <c r="AB417" t="s">
        <v>51</v>
      </c>
      <c r="AC417" t="s">
        <v>52</v>
      </c>
      <c r="AD417">
        <v>0</v>
      </c>
      <c r="AE417" t="s">
        <v>52</v>
      </c>
      <c r="AF417">
        <v>0</v>
      </c>
      <c r="AG417" t="s">
        <v>75</v>
      </c>
      <c r="AH417" t="s">
        <v>76</v>
      </c>
      <c r="AI417" t="s">
        <v>55</v>
      </c>
      <c r="AJ417" t="s">
        <v>56</v>
      </c>
    </row>
    <row r="418" spans="1:36" x14ac:dyDescent="0.2">
      <c r="A418" t="s">
        <v>35</v>
      </c>
      <c r="B418" t="s">
        <v>36</v>
      </c>
      <c r="C418">
        <v>1</v>
      </c>
      <c r="D418" t="s">
        <v>37</v>
      </c>
      <c r="E418" t="s">
        <v>38</v>
      </c>
      <c r="F418">
        <v>0.15</v>
      </c>
      <c r="G418" t="s">
        <v>127</v>
      </c>
      <c r="H418" t="s">
        <v>128</v>
      </c>
      <c r="I418" t="s">
        <v>129</v>
      </c>
      <c r="J418" t="s">
        <v>1172</v>
      </c>
      <c r="K418">
        <v>21</v>
      </c>
      <c r="L418" t="s">
        <v>103</v>
      </c>
      <c r="M418" t="s">
        <v>1000</v>
      </c>
      <c r="N418" t="s">
        <v>814</v>
      </c>
      <c r="O418" t="s">
        <v>59</v>
      </c>
      <c r="P418">
        <v>0</v>
      </c>
      <c r="Q418" t="s">
        <v>1102</v>
      </c>
      <c r="R418" t="s">
        <v>47</v>
      </c>
      <c r="S418">
        <v>1.0780000000000001</v>
      </c>
      <c r="T418">
        <v>2.181</v>
      </c>
      <c r="U418">
        <v>0.997</v>
      </c>
      <c r="V418">
        <v>0</v>
      </c>
      <c r="W418" t="s">
        <v>48</v>
      </c>
      <c r="X418" t="s">
        <v>1173</v>
      </c>
      <c r="Y418" t="s">
        <v>48</v>
      </c>
      <c r="Z418">
        <v>0.9</v>
      </c>
      <c r="AA418" t="s">
        <v>514</v>
      </c>
      <c r="AB418" t="s">
        <v>51</v>
      </c>
      <c r="AC418" t="s">
        <v>52</v>
      </c>
      <c r="AD418">
        <v>0</v>
      </c>
      <c r="AE418" t="s">
        <v>52</v>
      </c>
      <c r="AF418">
        <v>0</v>
      </c>
      <c r="AG418" t="s">
        <v>589</v>
      </c>
      <c r="AH418" t="s">
        <v>517</v>
      </c>
      <c r="AI418" t="s">
        <v>55</v>
      </c>
      <c r="AJ418" t="s">
        <v>56</v>
      </c>
    </row>
    <row r="419" spans="1:36" x14ac:dyDescent="0.2">
      <c r="A419" t="s">
        <v>35</v>
      </c>
      <c r="B419" t="s">
        <v>36</v>
      </c>
      <c r="C419">
        <v>2</v>
      </c>
      <c r="D419" t="s">
        <v>67</v>
      </c>
      <c r="E419" t="s">
        <v>68</v>
      </c>
      <c r="F419">
        <v>0.24</v>
      </c>
      <c r="G419" t="s">
        <v>127</v>
      </c>
      <c r="H419" t="s">
        <v>149</v>
      </c>
      <c r="I419" t="s">
        <v>129</v>
      </c>
      <c r="J419" t="s">
        <v>1174</v>
      </c>
      <c r="K419">
        <v>1</v>
      </c>
      <c r="L419" t="s">
        <v>58</v>
      </c>
      <c r="M419" t="s">
        <v>813</v>
      </c>
      <c r="N419" t="s">
        <v>814</v>
      </c>
      <c r="O419" t="s">
        <v>59</v>
      </c>
      <c r="P419">
        <v>0</v>
      </c>
      <c r="Q419" t="s">
        <v>1175</v>
      </c>
      <c r="R419" t="s">
        <v>47</v>
      </c>
      <c r="S419">
        <v>0.253</v>
      </c>
      <c r="T419">
        <v>1.073</v>
      </c>
      <c r="U419">
        <v>0.34899999999999998</v>
      </c>
      <c r="V419">
        <v>0</v>
      </c>
      <c r="W419" t="s">
        <v>48</v>
      </c>
      <c r="X419" t="s">
        <v>1176</v>
      </c>
      <c r="Y419" t="s">
        <v>48</v>
      </c>
      <c r="Z419">
        <v>0.6</v>
      </c>
      <c r="AA419" t="s">
        <v>74</v>
      </c>
      <c r="AB419" t="s">
        <v>51</v>
      </c>
      <c r="AC419" t="s">
        <v>52</v>
      </c>
      <c r="AD419">
        <v>0</v>
      </c>
      <c r="AE419" t="s">
        <v>52</v>
      </c>
      <c r="AF419">
        <v>0</v>
      </c>
      <c r="AG419" t="s">
        <v>75</v>
      </c>
      <c r="AH419" t="s">
        <v>76</v>
      </c>
      <c r="AI419" t="s">
        <v>55</v>
      </c>
      <c r="AJ419" t="s">
        <v>84</v>
      </c>
    </row>
    <row r="420" spans="1:36" x14ac:dyDescent="0.2">
      <c r="A420" t="s">
        <v>35</v>
      </c>
      <c r="B420" t="s">
        <v>36</v>
      </c>
      <c r="C420">
        <v>2</v>
      </c>
      <c r="D420" t="s">
        <v>67</v>
      </c>
      <c r="E420" t="s">
        <v>68</v>
      </c>
      <c r="F420">
        <v>0.24</v>
      </c>
      <c r="G420" t="s">
        <v>127</v>
      </c>
      <c r="H420" t="s">
        <v>149</v>
      </c>
      <c r="I420" t="s">
        <v>129</v>
      </c>
      <c r="J420" t="s">
        <v>1177</v>
      </c>
      <c r="K420">
        <v>2</v>
      </c>
      <c r="L420" t="s">
        <v>245</v>
      </c>
      <c r="M420" t="s">
        <v>813</v>
      </c>
      <c r="N420" t="s">
        <v>814</v>
      </c>
      <c r="O420" t="s">
        <v>246</v>
      </c>
      <c r="P420">
        <v>0</v>
      </c>
      <c r="Q420" t="s">
        <v>1178</v>
      </c>
      <c r="R420" t="s">
        <v>47</v>
      </c>
      <c r="S420">
        <v>0.121</v>
      </c>
      <c r="T420">
        <v>1.3029999999999999</v>
      </c>
      <c r="U420">
        <v>0.82699999999999996</v>
      </c>
      <c r="V420">
        <v>0</v>
      </c>
      <c r="W420" t="s">
        <v>48</v>
      </c>
      <c r="X420" t="s">
        <v>1179</v>
      </c>
      <c r="Y420" t="s">
        <v>48</v>
      </c>
      <c r="Z420">
        <v>0.9</v>
      </c>
      <c r="AA420" t="s">
        <v>1004</v>
      </c>
      <c r="AB420" t="s">
        <v>51</v>
      </c>
      <c r="AC420" t="s">
        <v>52</v>
      </c>
      <c r="AD420">
        <v>0</v>
      </c>
      <c r="AE420" t="s">
        <v>52</v>
      </c>
      <c r="AF420">
        <v>0</v>
      </c>
      <c r="AG420" t="s">
        <v>285</v>
      </c>
      <c r="AH420" t="s">
        <v>286</v>
      </c>
      <c r="AI420" t="s">
        <v>55</v>
      </c>
      <c r="AJ420" t="s">
        <v>56</v>
      </c>
    </row>
    <row r="421" spans="1:36" x14ac:dyDescent="0.2">
      <c r="A421" t="s">
        <v>35</v>
      </c>
      <c r="B421" t="s">
        <v>36</v>
      </c>
      <c r="C421">
        <v>2</v>
      </c>
      <c r="D421" t="s">
        <v>67</v>
      </c>
      <c r="E421" t="s">
        <v>68</v>
      </c>
      <c r="F421">
        <v>0.24</v>
      </c>
      <c r="G421" t="s">
        <v>127</v>
      </c>
      <c r="H421" t="s">
        <v>149</v>
      </c>
      <c r="I421" t="s">
        <v>129</v>
      </c>
      <c r="J421" t="s">
        <v>1180</v>
      </c>
      <c r="K421">
        <v>3</v>
      </c>
      <c r="L421" t="s">
        <v>58</v>
      </c>
      <c r="M421" t="s">
        <v>813</v>
      </c>
      <c r="N421" t="s">
        <v>814</v>
      </c>
      <c r="O421" t="s">
        <v>59</v>
      </c>
      <c r="P421">
        <v>0</v>
      </c>
      <c r="Q421" t="s">
        <v>1181</v>
      </c>
      <c r="R421" t="s">
        <v>47</v>
      </c>
      <c r="S421">
        <v>0.17299999999999999</v>
      </c>
      <c r="T421">
        <v>0.59799999999999998</v>
      </c>
      <c r="U421">
        <v>0.49</v>
      </c>
      <c r="V421">
        <v>0</v>
      </c>
      <c r="W421" t="s">
        <v>48</v>
      </c>
      <c r="X421" t="s">
        <v>1182</v>
      </c>
      <c r="Y421" t="s">
        <v>48</v>
      </c>
      <c r="Z421">
        <v>0.9</v>
      </c>
      <c r="AA421" t="s">
        <v>111</v>
      </c>
      <c r="AB421" t="s">
        <v>112</v>
      </c>
      <c r="AC421">
        <v>0</v>
      </c>
      <c r="AD421" t="s">
        <v>52</v>
      </c>
      <c r="AE421">
        <v>0</v>
      </c>
      <c r="AF421" t="s">
        <v>113</v>
      </c>
      <c r="AG421" t="s">
        <v>114</v>
      </c>
      <c r="AH421">
        <v>0</v>
      </c>
      <c r="AI421" t="s">
        <v>83</v>
      </c>
      <c r="AJ421" t="s">
        <v>98</v>
      </c>
    </row>
    <row r="422" spans="1:36" x14ac:dyDescent="0.2">
      <c r="A422" t="s">
        <v>35</v>
      </c>
      <c r="B422" t="s">
        <v>36</v>
      </c>
      <c r="C422">
        <v>2</v>
      </c>
      <c r="D422" t="s">
        <v>67</v>
      </c>
      <c r="E422" t="s">
        <v>68</v>
      </c>
      <c r="F422">
        <v>0.24</v>
      </c>
      <c r="G422" t="s">
        <v>127</v>
      </c>
      <c r="H422" t="s">
        <v>149</v>
      </c>
      <c r="I422" t="s">
        <v>129</v>
      </c>
      <c r="J422" t="s">
        <v>1183</v>
      </c>
      <c r="K422">
        <v>6</v>
      </c>
      <c r="L422" t="s">
        <v>43</v>
      </c>
      <c r="M422" t="s">
        <v>813</v>
      </c>
      <c r="N422" t="s">
        <v>814</v>
      </c>
      <c r="O422" t="s">
        <v>46</v>
      </c>
      <c r="P422">
        <v>0</v>
      </c>
      <c r="Q422" t="s">
        <v>1184</v>
      </c>
      <c r="R422" t="s">
        <v>47</v>
      </c>
      <c r="S422">
        <v>5.1999999999999998E-2</v>
      </c>
      <c r="T422">
        <v>0.505</v>
      </c>
      <c r="U422">
        <v>0.41699999999999998</v>
      </c>
      <c r="V422">
        <v>0</v>
      </c>
      <c r="W422" t="s">
        <v>48</v>
      </c>
      <c r="X422" t="s">
        <v>1185</v>
      </c>
      <c r="Y422" t="s">
        <v>48</v>
      </c>
      <c r="Z422">
        <v>0.9</v>
      </c>
      <c r="AA422" t="s">
        <v>354</v>
      </c>
      <c r="AB422" t="s">
        <v>262</v>
      </c>
      <c r="AC422">
        <v>0</v>
      </c>
      <c r="AD422" t="s">
        <v>263</v>
      </c>
      <c r="AE422">
        <v>0</v>
      </c>
      <c r="AF422" t="s">
        <v>264</v>
      </c>
      <c r="AG422" t="s">
        <v>114</v>
      </c>
      <c r="AH422">
        <v>0</v>
      </c>
      <c r="AI422" t="s">
        <v>83</v>
      </c>
      <c r="AJ422" t="s">
        <v>98</v>
      </c>
    </row>
    <row r="423" spans="1:36" x14ac:dyDescent="0.2">
      <c r="A423" t="s">
        <v>35</v>
      </c>
      <c r="B423" t="s">
        <v>36</v>
      </c>
      <c r="C423">
        <v>2</v>
      </c>
      <c r="D423" t="s">
        <v>67</v>
      </c>
      <c r="E423" t="s">
        <v>68</v>
      </c>
      <c r="F423">
        <v>0.24</v>
      </c>
      <c r="G423" t="s">
        <v>127</v>
      </c>
      <c r="H423" t="s">
        <v>149</v>
      </c>
      <c r="I423" t="s">
        <v>129</v>
      </c>
      <c r="J423" t="s">
        <v>1186</v>
      </c>
      <c r="K423">
        <v>14</v>
      </c>
      <c r="L423" t="s">
        <v>71</v>
      </c>
      <c r="M423" t="s">
        <v>813</v>
      </c>
      <c r="N423" t="s">
        <v>814</v>
      </c>
      <c r="O423" t="s">
        <v>72</v>
      </c>
      <c r="P423">
        <v>0</v>
      </c>
      <c r="Q423">
        <v>0</v>
      </c>
      <c r="R423">
        <v>0</v>
      </c>
      <c r="S423">
        <v>0.27800000000000002</v>
      </c>
      <c r="T423">
        <v>1.1200000000000001</v>
      </c>
      <c r="U423">
        <v>0.502</v>
      </c>
      <c r="V423">
        <v>0</v>
      </c>
      <c r="W423" t="s">
        <v>48</v>
      </c>
      <c r="X423" t="s">
        <v>1187</v>
      </c>
      <c r="Y423" t="s">
        <v>48</v>
      </c>
      <c r="Z423">
        <v>0.7</v>
      </c>
      <c r="AA423" t="s">
        <v>624</v>
      </c>
      <c r="AB423" t="s">
        <v>112</v>
      </c>
      <c r="AC423">
        <v>0</v>
      </c>
      <c r="AD423" t="s">
        <v>52</v>
      </c>
      <c r="AE423">
        <v>0</v>
      </c>
      <c r="AF423" t="s">
        <v>113</v>
      </c>
      <c r="AG423" t="s">
        <v>114</v>
      </c>
      <c r="AH423">
        <v>0</v>
      </c>
      <c r="AI423" t="s">
        <v>83</v>
      </c>
      <c r="AJ423" t="s">
        <v>98</v>
      </c>
    </row>
    <row r="424" spans="1:36" x14ac:dyDescent="0.2">
      <c r="A424" t="s">
        <v>35</v>
      </c>
      <c r="B424" t="s">
        <v>36</v>
      </c>
      <c r="C424">
        <v>2</v>
      </c>
      <c r="D424" t="s">
        <v>67</v>
      </c>
      <c r="E424" t="s">
        <v>68</v>
      </c>
      <c r="F424">
        <v>0.24</v>
      </c>
      <c r="G424" t="s">
        <v>127</v>
      </c>
      <c r="H424" t="s">
        <v>149</v>
      </c>
      <c r="I424" t="s">
        <v>129</v>
      </c>
      <c r="J424" t="s">
        <v>1188</v>
      </c>
      <c r="K424">
        <v>15</v>
      </c>
      <c r="L424" t="s">
        <v>655</v>
      </c>
      <c r="M424" t="s">
        <v>813</v>
      </c>
      <c r="N424" t="s">
        <v>814</v>
      </c>
      <c r="O424" t="s">
        <v>488</v>
      </c>
      <c r="P424">
        <v>0</v>
      </c>
      <c r="Q424" t="s">
        <v>1189</v>
      </c>
      <c r="R424" t="s">
        <v>47</v>
      </c>
      <c r="S424">
        <v>1.282</v>
      </c>
      <c r="T424">
        <v>2.153</v>
      </c>
      <c r="U424">
        <v>1.194</v>
      </c>
      <c r="V424">
        <v>0</v>
      </c>
      <c r="W424" t="s">
        <v>48</v>
      </c>
      <c r="X424" t="s">
        <v>1190</v>
      </c>
      <c r="Y424" t="s">
        <v>48</v>
      </c>
      <c r="Z424">
        <v>1</v>
      </c>
      <c r="AA424" t="s">
        <v>925</v>
      </c>
      <c r="AB424" t="s">
        <v>51</v>
      </c>
      <c r="AC424" t="s">
        <v>52</v>
      </c>
      <c r="AD424">
        <v>0</v>
      </c>
      <c r="AE424" t="s">
        <v>52</v>
      </c>
      <c r="AF424">
        <v>0</v>
      </c>
      <c r="AG424" t="s">
        <v>75</v>
      </c>
      <c r="AH424" t="s">
        <v>76</v>
      </c>
      <c r="AI424" t="s">
        <v>55</v>
      </c>
      <c r="AJ424" t="s">
        <v>56</v>
      </c>
    </row>
    <row r="425" spans="1:36" x14ac:dyDescent="0.2">
      <c r="A425" t="s">
        <v>35</v>
      </c>
      <c r="B425" t="s">
        <v>36</v>
      </c>
      <c r="C425">
        <v>2</v>
      </c>
      <c r="D425" t="s">
        <v>67</v>
      </c>
      <c r="E425" t="s">
        <v>68</v>
      </c>
      <c r="F425">
        <v>0.24</v>
      </c>
      <c r="G425" t="s">
        <v>127</v>
      </c>
      <c r="H425" t="s">
        <v>149</v>
      </c>
      <c r="I425" t="s">
        <v>129</v>
      </c>
      <c r="J425" t="s">
        <v>1191</v>
      </c>
      <c r="K425">
        <v>16</v>
      </c>
      <c r="L425" t="s">
        <v>71</v>
      </c>
      <c r="M425" t="s">
        <v>813</v>
      </c>
      <c r="N425" t="s">
        <v>814</v>
      </c>
      <c r="O425" t="s">
        <v>72</v>
      </c>
      <c r="P425">
        <v>0</v>
      </c>
      <c r="Q425">
        <v>0</v>
      </c>
      <c r="R425">
        <v>0</v>
      </c>
      <c r="S425">
        <v>0.58399999999999996</v>
      </c>
      <c r="T425">
        <v>1.615</v>
      </c>
      <c r="U425">
        <v>1.052</v>
      </c>
      <c r="V425">
        <v>0</v>
      </c>
      <c r="W425" t="s">
        <v>48</v>
      </c>
      <c r="X425" t="s">
        <v>1192</v>
      </c>
      <c r="Y425" t="s">
        <v>48</v>
      </c>
      <c r="Z425">
        <v>1</v>
      </c>
      <c r="AA425" t="s">
        <v>925</v>
      </c>
      <c r="AB425" t="s">
        <v>51</v>
      </c>
      <c r="AC425" t="s">
        <v>52</v>
      </c>
      <c r="AD425">
        <v>0</v>
      </c>
      <c r="AE425" t="s">
        <v>52</v>
      </c>
      <c r="AF425">
        <v>0</v>
      </c>
      <c r="AG425" t="s">
        <v>75</v>
      </c>
      <c r="AH425" t="s">
        <v>76</v>
      </c>
      <c r="AI425" t="s">
        <v>55</v>
      </c>
      <c r="AJ425" t="s">
        <v>56</v>
      </c>
    </row>
    <row r="426" spans="1:36" x14ac:dyDescent="0.2">
      <c r="A426" t="s">
        <v>35</v>
      </c>
      <c r="B426" t="s">
        <v>36</v>
      </c>
      <c r="C426">
        <v>2</v>
      </c>
      <c r="D426" t="s">
        <v>67</v>
      </c>
      <c r="E426" t="s">
        <v>68</v>
      </c>
      <c r="F426">
        <v>0.24</v>
      </c>
      <c r="G426" t="s">
        <v>127</v>
      </c>
      <c r="H426" t="s">
        <v>149</v>
      </c>
      <c r="I426" t="s">
        <v>129</v>
      </c>
      <c r="J426" t="s">
        <v>1193</v>
      </c>
      <c r="K426">
        <v>20</v>
      </c>
      <c r="L426" t="s">
        <v>124</v>
      </c>
      <c r="M426" t="s">
        <v>813</v>
      </c>
      <c r="N426" t="s">
        <v>814</v>
      </c>
      <c r="O426" t="s">
        <v>46</v>
      </c>
      <c r="P426">
        <v>0</v>
      </c>
      <c r="Q426" t="s">
        <v>1194</v>
      </c>
      <c r="R426" t="s">
        <v>47</v>
      </c>
      <c r="S426">
        <v>0.191</v>
      </c>
      <c r="T426">
        <v>2.1930000000000001</v>
      </c>
      <c r="U426">
        <v>0.40799999999999997</v>
      </c>
      <c r="V426">
        <v>0</v>
      </c>
      <c r="W426" t="s">
        <v>48</v>
      </c>
      <c r="X426" t="s">
        <v>1195</v>
      </c>
      <c r="Y426" t="s">
        <v>48</v>
      </c>
      <c r="Z426">
        <v>0.9</v>
      </c>
      <c r="AA426" t="s">
        <v>74</v>
      </c>
      <c r="AB426" t="s">
        <v>51</v>
      </c>
      <c r="AC426" t="s">
        <v>52</v>
      </c>
      <c r="AD426">
        <v>0</v>
      </c>
      <c r="AE426" t="s">
        <v>52</v>
      </c>
      <c r="AF426">
        <v>0</v>
      </c>
      <c r="AG426" t="s">
        <v>75</v>
      </c>
      <c r="AH426" t="s">
        <v>76</v>
      </c>
      <c r="AI426" t="s">
        <v>55</v>
      </c>
      <c r="AJ426" t="s">
        <v>56</v>
      </c>
    </row>
    <row r="427" spans="1:36" x14ac:dyDescent="0.2">
      <c r="A427" t="s">
        <v>35</v>
      </c>
      <c r="B427" t="s">
        <v>36</v>
      </c>
      <c r="C427">
        <v>2</v>
      </c>
      <c r="D427" t="s">
        <v>67</v>
      </c>
      <c r="E427" t="s">
        <v>68</v>
      </c>
      <c r="F427">
        <v>0.24</v>
      </c>
      <c r="G427" t="s">
        <v>127</v>
      </c>
      <c r="H427" t="s">
        <v>149</v>
      </c>
      <c r="I427" t="s">
        <v>129</v>
      </c>
      <c r="J427" t="s">
        <v>1196</v>
      </c>
      <c r="K427">
        <v>24</v>
      </c>
      <c r="L427" t="s">
        <v>62</v>
      </c>
      <c r="M427" t="s">
        <v>813</v>
      </c>
      <c r="N427" t="s">
        <v>814</v>
      </c>
      <c r="O427" t="s">
        <v>63</v>
      </c>
      <c r="P427">
        <v>0</v>
      </c>
      <c r="Q427" t="s">
        <v>1197</v>
      </c>
      <c r="R427" t="s">
        <v>47</v>
      </c>
      <c r="S427">
        <v>0.222</v>
      </c>
      <c r="T427">
        <v>2.2309999999999999</v>
      </c>
      <c r="U427">
        <v>0.44600000000000001</v>
      </c>
      <c r="V427">
        <v>0</v>
      </c>
      <c r="W427" t="s">
        <v>48</v>
      </c>
      <c r="X427" t="s">
        <v>1198</v>
      </c>
      <c r="Y427" t="s">
        <v>48</v>
      </c>
      <c r="Z427">
        <v>0.9</v>
      </c>
      <c r="AA427" t="s">
        <v>74</v>
      </c>
      <c r="AB427" t="s">
        <v>51</v>
      </c>
      <c r="AC427" t="s">
        <v>52</v>
      </c>
      <c r="AD427">
        <v>0</v>
      </c>
      <c r="AE427" t="s">
        <v>52</v>
      </c>
      <c r="AF427">
        <v>0</v>
      </c>
      <c r="AG427" t="s">
        <v>75</v>
      </c>
      <c r="AH427" t="s">
        <v>76</v>
      </c>
      <c r="AI427" t="s">
        <v>55</v>
      </c>
      <c r="AJ427" t="s">
        <v>56</v>
      </c>
    </row>
    <row r="428" spans="1:36" x14ac:dyDescent="0.2">
      <c r="A428" t="s">
        <v>35</v>
      </c>
      <c r="B428" t="s">
        <v>36</v>
      </c>
      <c r="C428">
        <v>2</v>
      </c>
      <c r="D428" t="s">
        <v>67</v>
      </c>
      <c r="E428" t="s">
        <v>68</v>
      </c>
      <c r="F428">
        <v>0.24</v>
      </c>
      <c r="G428" t="s">
        <v>127</v>
      </c>
      <c r="H428" t="s">
        <v>149</v>
      </c>
      <c r="I428" t="s">
        <v>129</v>
      </c>
      <c r="J428" t="s">
        <v>1199</v>
      </c>
      <c r="K428">
        <v>38</v>
      </c>
      <c r="L428" t="s">
        <v>71</v>
      </c>
      <c r="M428" t="s">
        <v>813</v>
      </c>
      <c r="N428" t="s">
        <v>814</v>
      </c>
      <c r="O428" t="s">
        <v>72</v>
      </c>
      <c r="P428">
        <v>0</v>
      </c>
      <c r="Q428" t="s">
        <v>1200</v>
      </c>
      <c r="R428" t="s">
        <v>47</v>
      </c>
      <c r="S428">
        <v>0.436</v>
      </c>
      <c r="T428">
        <v>1.405</v>
      </c>
      <c r="U428">
        <v>0.79400000000000004</v>
      </c>
      <c r="V428">
        <v>0</v>
      </c>
      <c r="W428" t="s">
        <v>48</v>
      </c>
      <c r="X428" t="s">
        <v>1201</v>
      </c>
      <c r="Y428" t="s">
        <v>48</v>
      </c>
      <c r="Z428">
        <v>0.9</v>
      </c>
      <c r="AA428" t="s">
        <v>74</v>
      </c>
      <c r="AB428" t="s">
        <v>51</v>
      </c>
      <c r="AC428" t="s">
        <v>52</v>
      </c>
      <c r="AD428">
        <v>0</v>
      </c>
      <c r="AE428" t="s">
        <v>52</v>
      </c>
      <c r="AF428">
        <v>0</v>
      </c>
      <c r="AG428" t="s">
        <v>75</v>
      </c>
      <c r="AH428" t="s">
        <v>76</v>
      </c>
      <c r="AI428" t="s">
        <v>55</v>
      </c>
      <c r="AJ428" t="s">
        <v>56</v>
      </c>
    </row>
    <row r="429" spans="1:36" x14ac:dyDescent="0.2">
      <c r="A429" t="s">
        <v>35</v>
      </c>
      <c r="B429" t="s">
        <v>36</v>
      </c>
      <c r="C429">
        <v>2</v>
      </c>
      <c r="D429" t="s">
        <v>67</v>
      </c>
      <c r="E429" t="s">
        <v>68</v>
      </c>
      <c r="F429">
        <v>0.24</v>
      </c>
      <c r="G429" t="s">
        <v>127</v>
      </c>
      <c r="H429" t="s">
        <v>149</v>
      </c>
      <c r="I429" t="s">
        <v>129</v>
      </c>
      <c r="J429" t="s">
        <v>1202</v>
      </c>
      <c r="K429">
        <v>43</v>
      </c>
      <c r="L429" t="s">
        <v>71</v>
      </c>
      <c r="M429" t="s">
        <v>813</v>
      </c>
      <c r="N429" t="s">
        <v>814</v>
      </c>
      <c r="O429" t="s">
        <v>72</v>
      </c>
      <c r="P429">
        <v>0</v>
      </c>
      <c r="Q429" t="s">
        <v>1203</v>
      </c>
      <c r="R429" t="s">
        <v>47</v>
      </c>
      <c r="S429">
        <v>0.22500000000000001</v>
      </c>
      <c r="T429">
        <v>0.96499999999999997</v>
      </c>
      <c r="U429">
        <v>0.54700000000000004</v>
      </c>
      <c r="V429">
        <v>0</v>
      </c>
      <c r="W429" t="s">
        <v>48</v>
      </c>
      <c r="X429" t="s">
        <v>1204</v>
      </c>
      <c r="Y429" t="s">
        <v>48</v>
      </c>
      <c r="Z429">
        <v>0.7</v>
      </c>
      <c r="AA429" t="s">
        <v>196</v>
      </c>
      <c r="AB429" t="s">
        <v>51</v>
      </c>
      <c r="AC429" t="s">
        <v>52</v>
      </c>
      <c r="AD429">
        <v>0</v>
      </c>
      <c r="AE429" t="s">
        <v>52</v>
      </c>
      <c r="AF429">
        <v>0</v>
      </c>
      <c r="AG429" t="s">
        <v>75</v>
      </c>
      <c r="AH429" t="s">
        <v>76</v>
      </c>
      <c r="AI429" t="s">
        <v>55</v>
      </c>
      <c r="AJ429" t="s">
        <v>56</v>
      </c>
    </row>
    <row r="430" spans="1:36" x14ac:dyDescent="0.2">
      <c r="A430" t="s">
        <v>35</v>
      </c>
      <c r="B430" t="s">
        <v>36</v>
      </c>
      <c r="C430">
        <v>2</v>
      </c>
      <c r="D430" t="s">
        <v>67</v>
      </c>
      <c r="E430" t="s">
        <v>68</v>
      </c>
      <c r="F430">
        <v>0.24</v>
      </c>
      <c r="G430" t="s">
        <v>127</v>
      </c>
      <c r="H430" t="s">
        <v>149</v>
      </c>
      <c r="I430" t="s">
        <v>129</v>
      </c>
      <c r="J430" t="s">
        <v>1205</v>
      </c>
      <c r="K430">
        <v>44</v>
      </c>
      <c r="L430" t="s">
        <v>103</v>
      </c>
      <c r="M430" t="s">
        <v>813</v>
      </c>
      <c r="N430" t="s">
        <v>814</v>
      </c>
      <c r="O430" t="s">
        <v>59</v>
      </c>
      <c r="P430">
        <v>0</v>
      </c>
      <c r="Q430" t="s">
        <v>1206</v>
      </c>
      <c r="R430" t="s">
        <v>47</v>
      </c>
      <c r="S430">
        <v>9.9000000000000005E-2</v>
      </c>
      <c r="T430">
        <v>1.9350000000000001</v>
      </c>
      <c r="U430">
        <v>0.34499999999999997</v>
      </c>
      <c r="V430">
        <v>0</v>
      </c>
      <c r="W430" t="s">
        <v>48</v>
      </c>
      <c r="X430" t="s">
        <v>1207</v>
      </c>
      <c r="Y430" t="s">
        <v>48</v>
      </c>
      <c r="Z430">
        <v>0.5</v>
      </c>
      <c r="AA430" t="s">
        <v>74</v>
      </c>
      <c r="AB430" t="s">
        <v>51</v>
      </c>
      <c r="AC430" t="s">
        <v>52</v>
      </c>
      <c r="AD430">
        <v>0</v>
      </c>
      <c r="AE430" t="s">
        <v>52</v>
      </c>
      <c r="AF430">
        <v>0</v>
      </c>
      <c r="AG430" t="s">
        <v>75</v>
      </c>
      <c r="AH430" t="s">
        <v>76</v>
      </c>
      <c r="AI430" t="s">
        <v>55</v>
      </c>
      <c r="AJ430" t="s">
        <v>84</v>
      </c>
    </row>
    <row r="431" spans="1:36" x14ac:dyDescent="0.2">
      <c r="A431" t="s">
        <v>35</v>
      </c>
      <c r="B431" t="s">
        <v>36</v>
      </c>
      <c r="C431">
        <v>3</v>
      </c>
      <c r="D431" t="s">
        <v>99</v>
      </c>
      <c r="E431" t="s">
        <v>100</v>
      </c>
      <c r="F431">
        <v>0.21</v>
      </c>
      <c r="G431" t="s">
        <v>127</v>
      </c>
      <c r="H431" t="s">
        <v>184</v>
      </c>
      <c r="I431" t="s">
        <v>129</v>
      </c>
      <c r="J431" t="s">
        <v>1208</v>
      </c>
      <c r="K431">
        <v>2</v>
      </c>
      <c r="L431" t="s">
        <v>71</v>
      </c>
      <c r="M431" t="s">
        <v>813</v>
      </c>
      <c r="N431" t="s">
        <v>814</v>
      </c>
      <c r="O431" t="s">
        <v>72</v>
      </c>
      <c r="P431">
        <v>0</v>
      </c>
      <c r="Q431">
        <v>0</v>
      </c>
      <c r="R431">
        <v>0</v>
      </c>
      <c r="S431">
        <v>1.18</v>
      </c>
      <c r="T431">
        <v>2.4129999999999998</v>
      </c>
      <c r="U431">
        <v>0.77400000000000002</v>
      </c>
      <c r="V431">
        <v>0</v>
      </c>
      <c r="W431" t="s">
        <v>48</v>
      </c>
      <c r="X431" t="s">
        <v>1209</v>
      </c>
      <c r="Y431" t="s">
        <v>48</v>
      </c>
      <c r="Z431">
        <v>0.9</v>
      </c>
      <c r="AA431" t="s">
        <v>530</v>
      </c>
      <c r="AB431" t="s">
        <v>51</v>
      </c>
      <c r="AC431" t="s">
        <v>52</v>
      </c>
      <c r="AD431">
        <v>0</v>
      </c>
      <c r="AE431" t="s">
        <v>52</v>
      </c>
      <c r="AF431">
        <v>0</v>
      </c>
      <c r="AG431" t="s">
        <v>531</v>
      </c>
      <c r="AH431" t="s">
        <v>532</v>
      </c>
      <c r="AI431" t="s">
        <v>55</v>
      </c>
      <c r="AJ431" t="s">
        <v>56</v>
      </c>
    </row>
    <row r="432" spans="1:36" x14ac:dyDescent="0.2">
      <c r="A432" t="s">
        <v>35</v>
      </c>
      <c r="B432" t="s">
        <v>36</v>
      </c>
      <c r="C432">
        <v>3</v>
      </c>
      <c r="D432" t="s">
        <v>99</v>
      </c>
      <c r="E432" t="s">
        <v>100</v>
      </c>
      <c r="F432">
        <v>0.21</v>
      </c>
      <c r="G432" t="s">
        <v>127</v>
      </c>
      <c r="H432" t="s">
        <v>184</v>
      </c>
      <c r="I432" t="s">
        <v>129</v>
      </c>
      <c r="J432" t="s">
        <v>1210</v>
      </c>
      <c r="K432">
        <v>4</v>
      </c>
      <c r="L432" t="s">
        <v>71</v>
      </c>
      <c r="M432" t="s">
        <v>813</v>
      </c>
      <c r="N432" t="s">
        <v>814</v>
      </c>
      <c r="O432" t="s">
        <v>72</v>
      </c>
      <c r="P432">
        <v>0</v>
      </c>
      <c r="Q432" t="s">
        <v>1211</v>
      </c>
      <c r="R432" t="s">
        <v>47</v>
      </c>
      <c r="S432">
        <v>0.40799999999999997</v>
      </c>
      <c r="T432">
        <v>2.0070000000000001</v>
      </c>
      <c r="U432">
        <v>0.502</v>
      </c>
      <c r="V432">
        <v>0</v>
      </c>
      <c r="W432" t="s">
        <v>48</v>
      </c>
      <c r="X432" t="s">
        <v>1212</v>
      </c>
      <c r="Y432" t="s">
        <v>48</v>
      </c>
      <c r="Z432">
        <v>0.9</v>
      </c>
      <c r="AA432" t="s">
        <v>916</v>
      </c>
      <c r="AB432" t="s">
        <v>51</v>
      </c>
      <c r="AC432" t="s">
        <v>52</v>
      </c>
      <c r="AD432">
        <v>0</v>
      </c>
      <c r="AE432" t="s">
        <v>52</v>
      </c>
      <c r="AF432">
        <v>0</v>
      </c>
      <c r="AG432" t="s">
        <v>75</v>
      </c>
      <c r="AH432" t="s">
        <v>76</v>
      </c>
      <c r="AI432" t="s">
        <v>55</v>
      </c>
      <c r="AJ432" t="s">
        <v>56</v>
      </c>
    </row>
    <row r="433" spans="1:36" x14ac:dyDescent="0.2">
      <c r="A433" t="s">
        <v>35</v>
      </c>
      <c r="B433" t="s">
        <v>36</v>
      </c>
      <c r="C433">
        <v>3</v>
      </c>
      <c r="D433" t="s">
        <v>99</v>
      </c>
      <c r="E433" t="s">
        <v>100</v>
      </c>
      <c r="F433">
        <v>0.21</v>
      </c>
      <c r="G433" t="s">
        <v>127</v>
      </c>
      <c r="H433" t="s">
        <v>184</v>
      </c>
      <c r="I433" t="s">
        <v>129</v>
      </c>
      <c r="J433" t="s">
        <v>1213</v>
      </c>
      <c r="K433">
        <v>6</v>
      </c>
      <c r="L433" t="s">
        <v>71</v>
      </c>
      <c r="M433" t="s">
        <v>813</v>
      </c>
      <c r="N433" t="s">
        <v>814</v>
      </c>
      <c r="O433" t="s">
        <v>72</v>
      </c>
      <c r="P433">
        <v>0</v>
      </c>
      <c r="Q433" t="s">
        <v>1214</v>
      </c>
      <c r="R433" t="s">
        <v>47</v>
      </c>
      <c r="S433">
        <v>0.51400000000000001</v>
      </c>
      <c r="T433">
        <v>1.3959999999999999</v>
      </c>
      <c r="U433">
        <v>0.59699999999999998</v>
      </c>
      <c r="V433">
        <v>0</v>
      </c>
      <c r="W433" t="s">
        <v>48</v>
      </c>
      <c r="X433" t="s">
        <v>1215</v>
      </c>
      <c r="Y433" t="s">
        <v>48</v>
      </c>
      <c r="Z433">
        <v>0.9</v>
      </c>
      <c r="AA433" t="s">
        <v>1004</v>
      </c>
      <c r="AB433" t="s">
        <v>51</v>
      </c>
      <c r="AC433" t="s">
        <v>52</v>
      </c>
      <c r="AD433">
        <v>0</v>
      </c>
      <c r="AE433" t="s">
        <v>52</v>
      </c>
      <c r="AF433">
        <v>0</v>
      </c>
      <c r="AG433" t="s">
        <v>285</v>
      </c>
      <c r="AH433" t="s">
        <v>286</v>
      </c>
      <c r="AI433" t="s">
        <v>55</v>
      </c>
      <c r="AJ433" t="s">
        <v>56</v>
      </c>
    </row>
    <row r="434" spans="1:36" x14ac:dyDescent="0.2">
      <c r="A434" t="s">
        <v>35</v>
      </c>
      <c r="B434" t="s">
        <v>36</v>
      </c>
      <c r="C434">
        <v>3</v>
      </c>
      <c r="D434" t="s">
        <v>99</v>
      </c>
      <c r="E434" t="s">
        <v>100</v>
      </c>
      <c r="F434">
        <v>0.21</v>
      </c>
      <c r="G434" t="s">
        <v>127</v>
      </c>
      <c r="H434" t="s">
        <v>184</v>
      </c>
      <c r="I434" t="s">
        <v>129</v>
      </c>
      <c r="J434" t="s">
        <v>1216</v>
      </c>
      <c r="K434">
        <v>7</v>
      </c>
      <c r="L434" t="s">
        <v>124</v>
      </c>
      <c r="M434" t="s">
        <v>813</v>
      </c>
      <c r="N434" t="s">
        <v>814</v>
      </c>
      <c r="O434" t="s">
        <v>46</v>
      </c>
      <c r="P434">
        <v>0</v>
      </c>
      <c r="Q434" t="s">
        <v>1217</v>
      </c>
      <c r="R434" t="s">
        <v>47</v>
      </c>
      <c r="S434">
        <v>0.16</v>
      </c>
      <c r="T434">
        <v>1.62</v>
      </c>
      <c r="U434">
        <v>0.53800000000000003</v>
      </c>
      <c r="V434">
        <v>0</v>
      </c>
      <c r="W434" t="s">
        <v>48</v>
      </c>
      <c r="X434" t="s">
        <v>1218</v>
      </c>
      <c r="Y434" t="s">
        <v>48</v>
      </c>
      <c r="Z434">
        <v>0.9</v>
      </c>
      <c r="AA434" t="s">
        <v>74</v>
      </c>
      <c r="AB434" t="s">
        <v>51</v>
      </c>
      <c r="AC434" t="s">
        <v>52</v>
      </c>
      <c r="AD434">
        <v>0</v>
      </c>
      <c r="AE434" t="s">
        <v>52</v>
      </c>
      <c r="AF434">
        <v>0</v>
      </c>
      <c r="AG434" t="s">
        <v>75</v>
      </c>
      <c r="AH434" t="s">
        <v>76</v>
      </c>
      <c r="AI434" t="s">
        <v>55</v>
      </c>
      <c r="AJ434" t="s">
        <v>56</v>
      </c>
    </row>
    <row r="435" spans="1:36" x14ac:dyDescent="0.2">
      <c r="A435" t="s">
        <v>35</v>
      </c>
      <c r="B435" t="s">
        <v>36</v>
      </c>
      <c r="C435">
        <v>3</v>
      </c>
      <c r="D435" t="s">
        <v>99</v>
      </c>
      <c r="E435" t="s">
        <v>100</v>
      </c>
      <c r="F435">
        <v>0.21</v>
      </c>
      <c r="G435" t="s">
        <v>127</v>
      </c>
      <c r="H435" t="s">
        <v>184</v>
      </c>
      <c r="I435" t="s">
        <v>129</v>
      </c>
      <c r="J435" t="s">
        <v>1219</v>
      </c>
      <c r="K435">
        <v>8</v>
      </c>
      <c r="L435" t="s">
        <v>58</v>
      </c>
      <c r="M435" t="s">
        <v>819</v>
      </c>
      <c r="N435" t="s">
        <v>814</v>
      </c>
      <c r="O435" t="s">
        <v>59</v>
      </c>
      <c r="P435">
        <v>0</v>
      </c>
      <c r="Q435" t="s">
        <v>1220</v>
      </c>
      <c r="R435" t="s">
        <v>47</v>
      </c>
      <c r="S435">
        <v>0.28299999999999997</v>
      </c>
      <c r="T435">
        <v>2.3889999999999998</v>
      </c>
      <c r="U435">
        <v>0.70899999999999996</v>
      </c>
      <c r="V435">
        <v>0</v>
      </c>
      <c r="W435" t="s">
        <v>48</v>
      </c>
      <c r="X435" t="s">
        <v>1221</v>
      </c>
      <c r="Y435" t="s">
        <v>48</v>
      </c>
      <c r="Z435">
        <v>0.7</v>
      </c>
      <c r="AA435" t="s">
        <v>530</v>
      </c>
      <c r="AB435" t="s">
        <v>51</v>
      </c>
      <c r="AC435" t="s">
        <v>52</v>
      </c>
      <c r="AD435">
        <v>0</v>
      </c>
      <c r="AE435" t="s">
        <v>52</v>
      </c>
      <c r="AF435">
        <v>0</v>
      </c>
      <c r="AG435" t="s">
        <v>531</v>
      </c>
      <c r="AH435" t="s">
        <v>532</v>
      </c>
      <c r="AI435" t="s">
        <v>55</v>
      </c>
      <c r="AJ435" t="s">
        <v>56</v>
      </c>
    </row>
    <row r="436" spans="1:36" x14ac:dyDescent="0.2">
      <c r="A436" t="s">
        <v>35</v>
      </c>
      <c r="B436" t="s">
        <v>36</v>
      </c>
      <c r="C436">
        <v>3</v>
      </c>
      <c r="D436" t="s">
        <v>99</v>
      </c>
      <c r="E436" t="s">
        <v>100</v>
      </c>
      <c r="F436">
        <v>0.21</v>
      </c>
      <c r="G436" t="s">
        <v>127</v>
      </c>
      <c r="H436" t="s">
        <v>184</v>
      </c>
      <c r="I436" t="s">
        <v>129</v>
      </c>
      <c r="J436" t="s">
        <v>1222</v>
      </c>
      <c r="K436">
        <v>10</v>
      </c>
      <c r="L436" t="s">
        <v>71</v>
      </c>
      <c r="M436" t="s">
        <v>813</v>
      </c>
      <c r="N436" t="s">
        <v>814</v>
      </c>
      <c r="O436" t="s">
        <v>72</v>
      </c>
      <c r="P436">
        <v>0</v>
      </c>
      <c r="Q436" t="s">
        <v>1223</v>
      </c>
      <c r="R436" t="s">
        <v>47</v>
      </c>
      <c r="S436">
        <v>5.6000000000000001E-2</v>
      </c>
      <c r="T436">
        <v>1.319</v>
      </c>
      <c r="U436">
        <v>0.39800000000000002</v>
      </c>
      <c r="V436">
        <v>0</v>
      </c>
      <c r="W436" t="s">
        <v>48</v>
      </c>
      <c r="X436" t="s">
        <v>1224</v>
      </c>
      <c r="Y436" t="s">
        <v>48</v>
      </c>
      <c r="Z436">
        <v>0.7</v>
      </c>
      <c r="AA436" t="s">
        <v>153</v>
      </c>
      <c r="AB436" t="s">
        <v>51</v>
      </c>
      <c r="AC436" t="s">
        <v>52</v>
      </c>
      <c r="AD436">
        <v>0</v>
      </c>
      <c r="AE436" t="s">
        <v>52</v>
      </c>
      <c r="AF436">
        <v>0</v>
      </c>
      <c r="AG436" t="s">
        <v>154</v>
      </c>
      <c r="AH436" t="s">
        <v>155</v>
      </c>
      <c r="AI436" t="s">
        <v>55</v>
      </c>
      <c r="AJ436" t="s">
        <v>56</v>
      </c>
    </row>
    <row r="437" spans="1:36" x14ac:dyDescent="0.2">
      <c r="A437" t="s">
        <v>35</v>
      </c>
      <c r="B437" t="s">
        <v>36</v>
      </c>
      <c r="C437">
        <v>3</v>
      </c>
      <c r="D437" t="s">
        <v>99</v>
      </c>
      <c r="E437" t="s">
        <v>100</v>
      </c>
      <c r="F437">
        <v>0.21</v>
      </c>
      <c r="G437" t="s">
        <v>127</v>
      </c>
      <c r="H437" t="s">
        <v>184</v>
      </c>
      <c r="I437" t="s">
        <v>129</v>
      </c>
      <c r="J437" t="s">
        <v>1225</v>
      </c>
      <c r="K437">
        <v>12</v>
      </c>
      <c r="L437" t="s">
        <v>62</v>
      </c>
      <c r="M437" t="s">
        <v>813</v>
      </c>
      <c r="N437" t="s">
        <v>814</v>
      </c>
      <c r="O437" t="s">
        <v>63</v>
      </c>
      <c r="P437">
        <v>0</v>
      </c>
      <c r="Q437" t="s">
        <v>1226</v>
      </c>
      <c r="R437" t="s">
        <v>47</v>
      </c>
      <c r="S437">
        <v>4.1000000000000002E-2</v>
      </c>
      <c r="T437">
        <v>0.70499999999999996</v>
      </c>
      <c r="U437">
        <v>0.26700000000000002</v>
      </c>
      <c r="V437">
        <v>0</v>
      </c>
      <c r="W437" t="s">
        <v>48</v>
      </c>
      <c r="X437" t="s">
        <v>1227</v>
      </c>
      <c r="Y437" t="s">
        <v>48</v>
      </c>
      <c r="Z437">
        <v>0.6</v>
      </c>
      <c r="AA437" t="s">
        <v>261</v>
      </c>
      <c r="AB437" t="s">
        <v>262</v>
      </c>
      <c r="AC437">
        <v>0</v>
      </c>
      <c r="AD437" t="s">
        <v>263</v>
      </c>
      <c r="AE437">
        <v>0</v>
      </c>
      <c r="AF437" t="s">
        <v>264</v>
      </c>
      <c r="AG437" t="s">
        <v>114</v>
      </c>
      <c r="AH437">
        <v>0</v>
      </c>
      <c r="AI437" t="s">
        <v>83</v>
      </c>
      <c r="AJ437" t="s">
        <v>84</v>
      </c>
    </row>
    <row r="438" spans="1:36" x14ac:dyDescent="0.2">
      <c r="A438" t="s">
        <v>35</v>
      </c>
      <c r="B438" t="s">
        <v>36</v>
      </c>
      <c r="C438">
        <v>3</v>
      </c>
      <c r="D438" t="s">
        <v>99</v>
      </c>
      <c r="E438" t="s">
        <v>100</v>
      </c>
      <c r="F438">
        <v>0.21</v>
      </c>
      <c r="G438" t="s">
        <v>127</v>
      </c>
      <c r="H438" t="s">
        <v>184</v>
      </c>
      <c r="I438" t="s">
        <v>129</v>
      </c>
      <c r="J438" t="s">
        <v>1228</v>
      </c>
      <c r="K438">
        <v>14</v>
      </c>
      <c r="L438" t="s">
        <v>655</v>
      </c>
      <c r="M438" t="s">
        <v>813</v>
      </c>
      <c r="N438" t="s">
        <v>814</v>
      </c>
      <c r="O438" t="s">
        <v>488</v>
      </c>
      <c r="P438">
        <v>0</v>
      </c>
      <c r="Q438" t="s">
        <v>1229</v>
      </c>
      <c r="R438" t="s">
        <v>47</v>
      </c>
      <c r="S438">
        <v>2.6150000000000002</v>
      </c>
      <c r="T438">
        <v>2.6659999999999999</v>
      </c>
      <c r="U438">
        <v>2</v>
      </c>
      <c r="V438">
        <v>0</v>
      </c>
      <c r="W438" t="s">
        <v>48</v>
      </c>
      <c r="X438" t="s">
        <v>1230</v>
      </c>
      <c r="Y438" t="s">
        <v>48</v>
      </c>
      <c r="Z438">
        <v>0.9</v>
      </c>
      <c r="AA438" t="s">
        <v>916</v>
      </c>
      <c r="AB438" t="s">
        <v>51</v>
      </c>
      <c r="AC438" t="s">
        <v>52</v>
      </c>
      <c r="AD438">
        <v>0</v>
      </c>
      <c r="AE438" t="s">
        <v>52</v>
      </c>
      <c r="AF438">
        <v>0</v>
      </c>
      <c r="AG438" t="s">
        <v>75</v>
      </c>
      <c r="AH438" t="s">
        <v>76</v>
      </c>
      <c r="AI438" t="s">
        <v>55</v>
      </c>
      <c r="AJ438" t="s">
        <v>56</v>
      </c>
    </row>
    <row r="439" spans="1:36" x14ac:dyDescent="0.2">
      <c r="A439" t="s">
        <v>35</v>
      </c>
      <c r="B439" t="s">
        <v>36</v>
      </c>
      <c r="C439">
        <v>3</v>
      </c>
      <c r="D439" t="s">
        <v>99</v>
      </c>
      <c r="E439" t="s">
        <v>100</v>
      </c>
      <c r="F439">
        <v>0.21</v>
      </c>
      <c r="G439" t="s">
        <v>127</v>
      </c>
      <c r="H439" t="s">
        <v>184</v>
      </c>
      <c r="I439" t="s">
        <v>129</v>
      </c>
      <c r="J439" t="s">
        <v>1231</v>
      </c>
      <c r="K439">
        <v>15</v>
      </c>
      <c r="L439" t="s">
        <v>58</v>
      </c>
      <c r="M439" t="s">
        <v>813</v>
      </c>
      <c r="N439" t="s">
        <v>814</v>
      </c>
      <c r="O439" t="s">
        <v>59</v>
      </c>
      <c r="P439">
        <v>0</v>
      </c>
      <c r="Q439" t="s">
        <v>1232</v>
      </c>
      <c r="R439" t="s">
        <v>47</v>
      </c>
      <c r="S439">
        <v>0.26200000000000001</v>
      </c>
      <c r="T439">
        <v>0.73899999999999999</v>
      </c>
      <c r="U439">
        <v>0.53900000000000003</v>
      </c>
      <c r="V439">
        <v>0</v>
      </c>
      <c r="W439" t="s">
        <v>48</v>
      </c>
      <c r="X439" t="s">
        <v>1233</v>
      </c>
      <c r="Y439" t="s">
        <v>48</v>
      </c>
      <c r="Z439">
        <v>0.9</v>
      </c>
      <c r="AA439" t="s">
        <v>916</v>
      </c>
      <c r="AB439" t="s">
        <v>51</v>
      </c>
      <c r="AC439" t="s">
        <v>52</v>
      </c>
      <c r="AD439">
        <v>0</v>
      </c>
      <c r="AE439" t="s">
        <v>52</v>
      </c>
      <c r="AF439">
        <v>0</v>
      </c>
      <c r="AG439" t="s">
        <v>75</v>
      </c>
      <c r="AH439" t="s">
        <v>76</v>
      </c>
      <c r="AI439" t="s">
        <v>55</v>
      </c>
      <c r="AJ439" t="s">
        <v>56</v>
      </c>
    </row>
    <row r="440" spans="1:36" x14ac:dyDescent="0.2">
      <c r="A440" t="s">
        <v>35</v>
      </c>
      <c r="B440" t="s">
        <v>36</v>
      </c>
      <c r="C440">
        <v>3</v>
      </c>
      <c r="D440" t="s">
        <v>99</v>
      </c>
      <c r="E440" t="s">
        <v>100</v>
      </c>
      <c r="F440">
        <v>0.21</v>
      </c>
      <c r="G440" t="s">
        <v>127</v>
      </c>
      <c r="H440" t="s">
        <v>184</v>
      </c>
      <c r="I440" t="s">
        <v>129</v>
      </c>
      <c r="J440" t="s">
        <v>1234</v>
      </c>
      <c r="K440">
        <v>17</v>
      </c>
      <c r="L440" t="s">
        <v>655</v>
      </c>
      <c r="M440" t="s">
        <v>826</v>
      </c>
      <c r="N440" t="s">
        <v>814</v>
      </c>
      <c r="O440" t="s">
        <v>488</v>
      </c>
      <c r="P440">
        <v>0</v>
      </c>
      <c r="Q440" t="s">
        <v>1235</v>
      </c>
      <c r="R440" t="s">
        <v>47</v>
      </c>
      <c r="S440">
        <v>0.38200000000000001</v>
      </c>
      <c r="T440">
        <v>1.0269999999999999</v>
      </c>
      <c r="U440">
        <v>0.72699999999999998</v>
      </c>
      <c r="V440">
        <v>0</v>
      </c>
      <c r="W440" t="s">
        <v>48</v>
      </c>
      <c r="X440" t="s">
        <v>1236</v>
      </c>
      <c r="Y440" t="s">
        <v>48</v>
      </c>
      <c r="Z440">
        <v>0.9</v>
      </c>
      <c r="AA440" t="s">
        <v>835</v>
      </c>
      <c r="AB440" t="s">
        <v>608</v>
      </c>
      <c r="AC440" t="s">
        <v>515</v>
      </c>
      <c r="AD440">
        <v>0</v>
      </c>
      <c r="AE440" t="s">
        <v>515</v>
      </c>
      <c r="AF440">
        <v>0</v>
      </c>
      <c r="AG440" t="s">
        <v>589</v>
      </c>
      <c r="AH440" t="s">
        <v>517</v>
      </c>
      <c r="AI440" t="s">
        <v>55</v>
      </c>
      <c r="AJ440" t="s">
        <v>56</v>
      </c>
    </row>
    <row r="441" spans="1:36" x14ac:dyDescent="0.2">
      <c r="A441" t="s">
        <v>35</v>
      </c>
      <c r="B441" t="s">
        <v>36</v>
      </c>
      <c r="C441">
        <v>3</v>
      </c>
      <c r="D441" t="s">
        <v>99</v>
      </c>
      <c r="E441" t="s">
        <v>100</v>
      </c>
      <c r="F441">
        <v>0.21</v>
      </c>
      <c r="G441" t="s">
        <v>127</v>
      </c>
      <c r="H441" t="s">
        <v>184</v>
      </c>
      <c r="I441" t="s">
        <v>129</v>
      </c>
      <c r="J441" t="s">
        <v>1237</v>
      </c>
      <c r="K441">
        <v>18</v>
      </c>
      <c r="L441" t="s">
        <v>124</v>
      </c>
      <c r="M441" t="s">
        <v>813</v>
      </c>
      <c r="N441" t="s">
        <v>814</v>
      </c>
      <c r="O441" t="s">
        <v>46</v>
      </c>
      <c r="P441">
        <v>0</v>
      </c>
      <c r="Q441" t="s">
        <v>1238</v>
      </c>
      <c r="R441" t="s">
        <v>47</v>
      </c>
      <c r="S441">
        <v>0.123</v>
      </c>
      <c r="T441">
        <v>1.365</v>
      </c>
      <c r="U441">
        <v>0.221</v>
      </c>
      <c r="V441">
        <v>0</v>
      </c>
      <c r="W441" t="s">
        <v>48</v>
      </c>
      <c r="X441" t="s">
        <v>1239</v>
      </c>
      <c r="Y441" t="s">
        <v>48</v>
      </c>
      <c r="Z441">
        <v>0.9</v>
      </c>
      <c r="AA441" t="s">
        <v>74</v>
      </c>
      <c r="AB441" t="s">
        <v>51</v>
      </c>
      <c r="AC441" t="s">
        <v>52</v>
      </c>
      <c r="AD441">
        <v>0</v>
      </c>
      <c r="AE441" t="s">
        <v>52</v>
      </c>
      <c r="AF441">
        <v>0</v>
      </c>
      <c r="AG441" t="s">
        <v>75</v>
      </c>
      <c r="AH441" t="s">
        <v>76</v>
      </c>
      <c r="AI441" t="s">
        <v>55</v>
      </c>
      <c r="AJ441" t="s">
        <v>56</v>
      </c>
    </row>
    <row r="442" spans="1:36" x14ac:dyDescent="0.2">
      <c r="A442" t="s">
        <v>35</v>
      </c>
      <c r="B442" t="s">
        <v>36</v>
      </c>
      <c r="C442">
        <v>3</v>
      </c>
      <c r="D442" t="s">
        <v>99</v>
      </c>
      <c r="E442" t="s">
        <v>100</v>
      </c>
      <c r="F442">
        <v>0.21</v>
      </c>
      <c r="G442" t="s">
        <v>127</v>
      </c>
      <c r="H442" t="s">
        <v>184</v>
      </c>
      <c r="I442" t="s">
        <v>129</v>
      </c>
      <c r="J442" t="s">
        <v>1240</v>
      </c>
      <c r="K442">
        <v>20</v>
      </c>
      <c r="L442" t="s">
        <v>43</v>
      </c>
      <c r="M442" t="s">
        <v>813</v>
      </c>
      <c r="N442" t="s">
        <v>814</v>
      </c>
      <c r="O442" t="s">
        <v>46</v>
      </c>
      <c r="P442">
        <v>0</v>
      </c>
      <c r="Q442">
        <v>0</v>
      </c>
      <c r="R442">
        <v>0</v>
      </c>
      <c r="S442">
        <v>0.45100000000000001</v>
      </c>
      <c r="T442">
        <v>1.2809999999999999</v>
      </c>
      <c r="U442">
        <v>0.65200000000000002</v>
      </c>
      <c r="V442">
        <v>0</v>
      </c>
      <c r="W442" t="s">
        <v>48</v>
      </c>
      <c r="X442" t="s">
        <v>1241</v>
      </c>
      <c r="Y442" t="s">
        <v>48</v>
      </c>
      <c r="Z442">
        <v>0.9</v>
      </c>
      <c r="AA442" t="s">
        <v>916</v>
      </c>
      <c r="AB442" t="s">
        <v>51</v>
      </c>
      <c r="AC442" t="s">
        <v>52</v>
      </c>
      <c r="AD442">
        <v>0</v>
      </c>
      <c r="AE442" t="s">
        <v>52</v>
      </c>
      <c r="AF442">
        <v>0</v>
      </c>
      <c r="AG442" t="s">
        <v>75</v>
      </c>
      <c r="AH442" t="s">
        <v>76</v>
      </c>
      <c r="AI442" t="s">
        <v>55</v>
      </c>
      <c r="AJ442" t="s">
        <v>56</v>
      </c>
    </row>
    <row r="443" spans="1:36" x14ac:dyDescent="0.2">
      <c r="A443" t="s">
        <v>35</v>
      </c>
      <c r="B443" t="s">
        <v>36</v>
      </c>
      <c r="C443">
        <v>3</v>
      </c>
      <c r="D443" t="s">
        <v>99</v>
      </c>
      <c r="E443" t="s">
        <v>100</v>
      </c>
      <c r="F443">
        <v>0.21</v>
      </c>
      <c r="G443" t="s">
        <v>127</v>
      </c>
      <c r="H443" t="s">
        <v>184</v>
      </c>
      <c r="I443" t="s">
        <v>129</v>
      </c>
      <c r="J443" t="s">
        <v>1242</v>
      </c>
      <c r="K443">
        <v>22</v>
      </c>
      <c r="L443" t="s">
        <v>58</v>
      </c>
      <c r="M443" t="s">
        <v>813</v>
      </c>
      <c r="N443" t="s">
        <v>814</v>
      </c>
      <c r="O443" t="s">
        <v>59</v>
      </c>
      <c r="P443">
        <v>0</v>
      </c>
      <c r="Q443" t="s">
        <v>1243</v>
      </c>
      <c r="R443" t="s">
        <v>47</v>
      </c>
      <c r="S443">
        <v>0.14199999999999999</v>
      </c>
      <c r="T443">
        <v>1.5269999999999999</v>
      </c>
      <c r="U443">
        <v>0.749</v>
      </c>
      <c r="V443">
        <v>0</v>
      </c>
      <c r="W443" t="s">
        <v>48</v>
      </c>
      <c r="X443" t="s">
        <v>1244</v>
      </c>
      <c r="Y443" t="s">
        <v>48</v>
      </c>
      <c r="Z443">
        <v>0.7</v>
      </c>
      <c r="AA443" t="s">
        <v>1064</v>
      </c>
      <c r="AB443" t="s">
        <v>80</v>
      </c>
      <c r="AC443">
        <v>0</v>
      </c>
      <c r="AD443" t="s">
        <v>97</v>
      </c>
      <c r="AE443">
        <v>0</v>
      </c>
      <c r="AF443" t="s">
        <v>81</v>
      </c>
      <c r="AG443" t="s">
        <v>82</v>
      </c>
      <c r="AH443">
        <v>0</v>
      </c>
      <c r="AI443" t="s">
        <v>83</v>
      </c>
      <c r="AJ443" t="s">
        <v>98</v>
      </c>
    </row>
    <row r="444" spans="1:36" x14ac:dyDescent="0.2">
      <c r="A444" t="s">
        <v>35</v>
      </c>
      <c r="B444" t="s">
        <v>36</v>
      </c>
      <c r="C444">
        <v>3</v>
      </c>
      <c r="D444" t="s">
        <v>99</v>
      </c>
      <c r="E444" t="s">
        <v>100</v>
      </c>
      <c r="F444">
        <v>0.21</v>
      </c>
      <c r="G444" t="s">
        <v>127</v>
      </c>
      <c r="H444" t="s">
        <v>184</v>
      </c>
      <c r="I444" t="s">
        <v>129</v>
      </c>
      <c r="J444" t="s">
        <v>1245</v>
      </c>
      <c r="K444">
        <v>28</v>
      </c>
      <c r="L444" t="s">
        <v>655</v>
      </c>
      <c r="M444" t="s">
        <v>813</v>
      </c>
      <c r="N444" t="s">
        <v>814</v>
      </c>
      <c r="O444" t="s">
        <v>488</v>
      </c>
      <c r="P444">
        <v>0</v>
      </c>
      <c r="Q444" t="s">
        <v>1246</v>
      </c>
      <c r="R444" t="s">
        <v>47</v>
      </c>
      <c r="S444">
        <v>1.0249999999999999</v>
      </c>
      <c r="T444">
        <v>1.569</v>
      </c>
      <c r="U444">
        <v>1.208</v>
      </c>
      <c r="V444">
        <v>0</v>
      </c>
      <c r="W444" t="s">
        <v>48</v>
      </c>
      <c r="X444" t="s">
        <v>1247</v>
      </c>
      <c r="Y444" t="s">
        <v>48</v>
      </c>
      <c r="Z444">
        <v>1</v>
      </c>
      <c r="AA444" t="s">
        <v>345</v>
      </c>
      <c r="AB444" t="s">
        <v>51</v>
      </c>
      <c r="AC444" t="s">
        <v>52</v>
      </c>
      <c r="AD444">
        <v>0</v>
      </c>
      <c r="AE444" t="s">
        <v>52</v>
      </c>
      <c r="AF444">
        <v>0</v>
      </c>
      <c r="AG444" t="s">
        <v>75</v>
      </c>
      <c r="AH444" t="s">
        <v>76</v>
      </c>
      <c r="AI444" t="s">
        <v>55</v>
      </c>
      <c r="AJ444" t="s">
        <v>56</v>
      </c>
    </row>
    <row r="445" spans="1:36" x14ac:dyDescent="0.2">
      <c r="A445" t="s">
        <v>35</v>
      </c>
      <c r="B445" t="s">
        <v>36</v>
      </c>
      <c r="C445">
        <v>3</v>
      </c>
      <c r="D445" t="s">
        <v>99</v>
      </c>
      <c r="E445" t="s">
        <v>100</v>
      </c>
      <c r="F445">
        <v>0.21</v>
      </c>
      <c r="G445" t="s">
        <v>127</v>
      </c>
      <c r="H445" t="s">
        <v>184</v>
      </c>
      <c r="I445" t="s">
        <v>129</v>
      </c>
      <c r="J445" t="s">
        <v>1248</v>
      </c>
      <c r="K445">
        <v>29</v>
      </c>
      <c r="L445" t="s">
        <v>58</v>
      </c>
      <c r="M445" t="s">
        <v>813</v>
      </c>
      <c r="N445" t="s">
        <v>814</v>
      </c>
      <c r="O445" t="s">
        <v>59</v>
      </c>
      <c r="P445">
        <v>0</v>
      </c>
      <c r="Q445" t="s">
        <v>1249</v>
      </c>
      <c r="R445" t="s">
        <v>47</v>
      </c>
      <c r="S445">
        <v>0.53800000000000003</v>
      </c>
      <c r="T445">
        <v>1.57</v>
      </c>
      <c r="U445">
        <v>0.65100000000000002</v>
      </c>
      <c r="V445">
        <v>0</v>
      </c>
      <c r="W445" t="s">
        <v>48</v>
      </c>
      <c r="X445" t="s">
        <v>1250</v>
      </c>
      <c r="Y445" t="s">
        <v>48</v>
      </c>
      <c r="Z445">
        <v>0.9</v>
      </c>
      <c r="AA445" t="s">
        <v>1251</v>
      </c>
      <c r="AB445" t="s">
        <v>80</v>
      </c>
      <c r="AC445">
        <v>0</v>
      </c>
      <c r="AD445">
        <v>0</v>
      </c>
      <c r="AE445">
        <v>0</v>
      </c>
      <c r="AF445" t="s">
        <v>81</v>
      </c>
      <c r="AG445" t="s">
        <v>82</v>
      </c>
      <c r="AH445">
        <v>0</v>
      </c>
      <c r="AI445" t="s">
        <v>83</v>
      </c>
      <c r="AJ445" t="s">
        <v>98</v>
      </c>
    </row>
    <row r="446" spans="1:36" x14ac:dyDescent="0.2">
      <c r="A446" t="s">
        <v>35</v>
      </c>
      <c r="B446" t="s">
        <v>36</v>
      </c>
      <c r="C446">
        <v>3</v>
      </c>
      <c r="D446" t="s">
        <v>99</v>
      </c>
      <c r="E446" t="s">
        <v>100</v>
      </c>
      <c r="F446">
        <v>0.21</v>
      </c>
      <c r="G446" t="s">
        <v>127</v>
      </c>
      <c r="H446" t="s">
        <v>184</v>
      </c>
      <c r="I446" t="s">
        <v>129</v>
      </c>
      <c r="J446" t="s">
        <v>1252</v>
      </c>
      <c r="K446">
        <v>30</v>
      </c>
      <c r="L446" t="s">
        <v>124</v>
      </c>
      <c r="M446" t="s">
        <v>813</v>
      </c>
      <c r="N446" t="s">
        <v>814</v>
      </c>
      <c r="O446" t="s">
        <v>46</v>
      </c>
      <c r="P446">
        <v>0</v>
      </c>
      <c r="Q446" t="s">
        <v>1253</v>
      </c>
      <c r="R446" t="s">
        <v>47</v>
      </c>
      <c r="S446">
        <v>8.6999999999999994E-2</v>
      </c>
      <c r="T446">
        <v>1.9359999999999999</v>
      </c>
      <c r="U446">
        <v>0.28399999999999997</v>
      </c>
      <c r="V446">
        <v>0</v>
      </c>
      <c r="W446" t="s">
        <v>48</v>
      </c>
      <c r="X446" t="s">
        <v>1254</v>
      </c>
      <c r="Y446" t="s">
        <v>48</v>
      </c>
      <c r="Z446">
        <v>0.9</v>
      </c>
      <c r="AA446" t="s">
        <v>74</v>
      </c>
      <c r="AB446" t="s">
        <v>51</v>
      </c>
      <c r="AC446" t="s">
        <v>52</v>
      </c>
      <c r="AD446">
        <v>0</v>
      </c>
      <c r="AE446" t="s">
        <v>52</v>
      </c>
      <c r="AF446">
        <v>0</v>
      </c>
      <c r="AG446" t="s">
        <v>75</v>
      </c>
      <c r="AH446" t="s">
        <v>76</v>
      </c>
      <c r="AI446" t="s">
        <v>55</v>
      </c>
      <c r="AJ446" t="s">
        <v>56</v>
      </c>
    </row>
    <row r="447" spans="1:36" x14ac:dyDescent="0.2">
      <c r="A447" t="s">
        <v>35</v>
      </c>
      <c r="B447" t="s">
        <v>36</v>
      </c>
      <c r="C447">
        <v>3</v>
      </c>
      <c r="D447" t="s">
        <v>99</v>
      </c>
      <c r="E447" t="s">
        <v>100</v>
      </c>
      <c r="F447">
        <v>0.21</v>
      </c>
      <c r="G447" t="s">
        <v>127</v>
      </c>
      <c r="H447" t="s">
        <v>184</v>
      </c>
      <c r="I447" t="s">
        <v>129</v>
      </c>
      <c r="J447" t="s">
        <v>1255</v>
      </c>
      <c r="K447">
        <v>31</v>
      </c>
      <c r="L447" t="s">
        <v>799</v>
      </c>
      <c r="M447" t="s">
        <v>813</v>
      </c>
      <c r="N447" t="s">
        <v>814</v>
      </c>
      <c r="O447" t="s">
        <v>800</v>
      </c>
      <c r="P447">
        <v>0</v>
      </c>
      <c r="Q447" t="s">
        <v>1256</v>
      </c>
      <c r="R447" t="s">
        <v>47</v>
      </c>
      <c r="S447">
        <v>0.83599999999999997</v>
      </c>
      <c r="T447">
        <v>1.302</v>
      </c>
      <c r="U447">
        <v>0.997</v>
      </c>
      <c r="V447">
        <v>0</v>
      </c>
      <c r="W447" t="s">
        <v>48</v>
      </c>
      <c r="X447" t="s">
        <v>1257</v>
      </c>
      <c r="Y447" t="s">
        <v>48</v>
      </c>
      <c r="Z447">
        <v>0.9</v>
      </c>
      <c r="AA447" t="s">
        <v>117</v>
      </c>
      <c r="AB447" t="s">
        <v>118</v>
      </c>
      <c r="AC447" t="s">
        <v>119</v>
      </c>
      <c r="AD447">
        <v>0</v>
      </c>
      <c r="AE447" t="s">
        <v>119</v>
      </c>
      <c r="AF447">
        <v>0</v>
      </c>
      <c r="AG447" t="s">
        <v>114</v>
      </c>
      <c r="AH447">
        <v>0</v>
      </c>
      <c r="AI447" t="s">
        <v>83</v>
      </c>
      <c r="AJ447" t="s">
        <v>98</v>
      </c>
    </row>
    <row r="448" spans="1:36" x14ac:dyDescent="0.2">
      <c r="A448" t="s">
        <v>35</v>
      </c>
      <c r="B448" t="s">
        <v>36</v>
      </c>
      <c r="C448">
        <v>3</v>
      </c>
      <c r="D448" t="s">
        <v>99</v>
      </c>
      <c r="E448" t="s">
        <v>100</v>
      </c>
      <c r="F448">
        <v>0.21</v>
      </c>
      <c r="G448" t="s">
        <v>127</v>
      </c>
      <c r="H448" t="s">
        <v>184</v>
      </c>
      <c r="I448" t="s">
        <v>129</v>
      </c>
      <c r="J448" t="s">
        <v>1258</v>
      </c>
      <c r="K448">
        <v>33</v>
      </c>
      <c r="L448" t="s">
        <v>71</v>
      </c>
      <c r="M448" t="s">
        <v>813</v>
      </c>
      <c r="N448" t="s">
        <v>814</v>
      </c>
      <c r="O448" t="s">
        <v>72</v>
      </c>
      <c r="P448">
        <v>0</v>
      </c>
      <c r="Q448">
        <v>0</v>
      </c>
      <c r="R448">
        <v>0</v>
      </c>
      <c r="S448">
        <v>0.34100000000000003</v>
      </c>
      <c r="T448">
        <v>1.1830000000000001</v>
      </c>
      <c r="U448">
        <v>0.45900000000000002</v>
      </c>
      <c r="V448">
        <v>0</v>
      </c>
      <c r="W448" t="s">
        <v>48</v>
      </c>
      <c r="X448" t="s">
        <v>1259</v>
      </c>
      <c r="Y448" t="s">
        <v>48</v>
      </c>
      <c r="Z448">
        <v>0.9</v>
      </c>
      <c r="AA448" t="s">
        <v>925</v>
      </c>
      <c r="AB448" t="s">
        <v>51</v>
      </c>
      <c r="AC448" t="s">
        <v>52</v>
      </c>
      <c r="AD448">
        <v>0</v>
      </c>
      <c r="AE448" t="s">
        <v>52</v>
      </c>
      <c r="AF448">
        <v>0</v>
      </c>
      <c r="AG448" t="s">
        <v>75</v>
      </c>
      <c r="AH448" t="s">
        <v>76</v>
      </c>
      <c r="AI448" t="s">
        <v>55</v>
      </c>
      <c r="AJ448" t="s">
        <v>56</v>
      </c>
    </row>
    <row r="449" spans="1:36" x14ac:dyDescent="0.2">
      <c r="A449" t="s">
        <v>35</v>
      </c>
      <c r="B449" t="s">
        <v>36</v>
      </c>
      <c r="C449">
        <v>3</v>
      </c>
      <c r="D449" t="s">
        <v>99</v>
      </c>
      <c r="E449" t="s">
        <v>100</v>
      </c>
      <c r="F449">
        <v>0.21</v>
      </c>
      <c r="G449" t="s">
        <v>127</v>
      </c>
      <c r="H449" t="s">
        <v>184</v>
      </c>
      <c r="I449" t="s">
        <v>129</v>
      </c>
      <c r="J449" t="s">
        <v>1260</v>
      </c>
      <c r="K449">
        <v>43</v>
      </c>
      <c r="L449" t="s">
        <v>245</v>
      </c>
      <c r="M449" t="s">
        <v>1000</v>
      </c>
      <c r="N449" t="s">
        <v>814</v>
      </c>
      <c r="O449" t="s">
        <v>246</v>
      </c>
      <c r="P449">
        <v>0</v>
      </c>
      <c r="Q449" t="s">
        <v>1261</v>
      </c>
      <c r="R449" t="s">
        <v>47</v>
      </c>
      <c r="S449">
        <v>2.4E-2</v>
      </c>
      <c r="T449">
        <v>2.5409999999999999</v>
      </c>
      <c r="U449">
        <v>0.52400000000000002</v>
      </c>
      <c r="V449">
        <v>2.9380000000000002</v>
      </c>
      <c r="W449" t="s">
        <v>48</v>
      </c>
      <c r="X449" t="s">
        <v>1262</v>
      </c>
      <c r="Y449" t="s">
        <v>48</v>
      </c>
      <c r="Z449">
        <v>0.6</v>
      </c>
      <c r="AA449" t="s">
        <v>50</v>
      </c>
      <c r="AB449" t="s">
        <v>51</v>
      </c>
      <c r="AC449" t="s">
        <v>52</v>
      </c>
      <c r="AD449">
        <v>0</v>
      </c>
      <c r="AE449" t="s">
        <v>52</v>
      </c>
      <c r="AF449">
        <v>0</v>
      </c>
      <c r="AG449" t="s">
        <v>53</v>
      </c>
      <c r="AH449" t="s">
        <v>54</v>
      </c>
      <c r="AI449" t="s">
        <v>55</v>
      </c>
      <c r="AJ449" t="s">
        <v>84</v>
      </c>
    </row>
    <row r="450" spans="1:36" x14ac:dyDescent="0.2">
      <c r="A450" t="s">
        <v>35</v>
      </c>
      <c r="B450" t="s">
        <v>36</v>
      </c>
      <c r="C450">
        <v>3</v>
      </c>
      <c r="D450" t="s">
        <v>99</v>
      </c>
      <c r="E450" t="s">
        <v>100</v>
      </c>
      <c r="F450">
        <v>0.21</v>
      </c>
      <c r="G450" t="s">
        <v>127</v>
      </c>
      <c r="H450" t="s">
        <v>184</v>
      </c>
      <c r="I450" t="s">
        <v>129</v>
      </c>
      <c r="J450" t="s">
        <v>1263</v>
      </c>
      <c r="K450">
        <v>46</v>
      </c>
      <c r="L450" t="s">
        <v>71</v>
      </c>
      <c r="M450" t="s">
        <v>813</v>
      </c>
      <c r="N450" t="s">
        <v>814</v>
      </c>
      <c r="O450" t="s">
        <v>72</v>
      </c>
      <c r="P450">
        <v>0</v>
      </c>
      <c r="Q450" t="s">
        <v>1264</v>
      </c>
      <c r="R450" t="s">
        <v>47</v>
      </c>
      <c r="S450">
        <v>0.20799999999999999</v>
      </c>
      <c r="T450">
        <v>0.81799999999999995</v>
      </c>
      <c r="U450">
        <v>0.52</v>
      </c>
      <c r="V450">
        <v>0</v>
      </c>
      <c r="W450" t="s">
        <v>48</v>
      </c>
      <c r="X450" t="s">
        <v>1265</v>
      </c>
      <c r="Y450" t="s">
        <v>48</v>
      </c>
      <c r="Z450">
        <v>1</v>
      </c>
      <c r="AA450" t="s">
        <v>916</v>
      </c>
      <c r="AB450" t="s">
        <v>51</v>
      </c>
      <c r="AC450" t="s">
        <v>52</v>
      </c>
      <c r="AD450">
        <v>0</v>
      </c>
      <c r="AE450" t="s">
        <v>52</v>
      </c>
      <c r="AF450">
        <v>0</v>
      </c>
      <c r="AG450" t="s">
        <v>75</v>
      </c>
      <c r="AH450" t="s">
        <v>76</v>
      </c>
      <c r="AI450" t="s">
        <v>55</v>
      </c>
      <c r="AJ450" t="s">
        <v>56</v>
      </c>
    </row>
    <row r="451" spans="1:36" x14ac:dyDescent="0.2">
      <c r="A451" t="s">
        <v>35</v>
      </c>
      <c r="B451" t="s">
        <v>36</v>
      </c>
      <c r="C451">
        <v>3</v>
      </c>
      <c r="D451" t="s">
        <v>99</v>
      </c>
      <c r="E451" t="s">
        <v>100</v>
      </c>
      <c r="F451">
        <v>0.21</v>
      </c>
      <c r="G451" t="s">
        <v>127</v>
      </c>
      <c r="H451" t="s">
        <v>184</v>
      </c>
      <c r="I451" t="s">
        <v>129</v>
      </c>
      <c r="J451" t="s">
        <v>1266</v>
      </c>
      <c r="K451">
        <v>47</v>
      </c>
      <c r="L451" t="s">
        <v>58</v>
      </c>
      <c r="M451" t="s">
        <v>813</v>
      </c>
      <c r="N451" t="s">
        <v>814</v>
      </c>
      <c r="O451" t="s">
        <v>59</v>
      </c>
      <c r="P451">
        <v>0</v>
      </c>
      <c r="Q451" t="s">
        <v>1267</v>
      </c>
      <c r="R451" t="s">
        <v>47</v>
      </c>
      <c r="S451">
        <v>9.2999999999999999E-2</v>
      </c>
      <c r="T451">
        <v>0.753</v>
      </c>
      <c r="U451">
        <v>0.26700000000000002</v>
      </c>
      <c r="V451">
        <v>0</v>
      </c>
      <c r="W451" t="s">
        <v>48</v>
      </c>
      <c r="X451" t="s">
        <v>1268</v>
      </c>
      <c r="Y451" t="s">
        <v>48</v>
      </c>
      <c r="Z451">
        <v>0.8</v>
      </c>
      <c r="AA451" t="s">
        <v>105</v>
      </c>
      <c r="AB451" t="s">
        <v>90</v>
      </c>
      <c r="AC451">
        <v>0</v>
      </c>
      <c r="AD451" t="s">
        <v>91</v>
      </c>
      <c r="AE451">
        <v>0</v>
      </c>
      <c r="AF451" t="s">
        <v>92</v>
      </c>
      <c r="AG451" t="s">
        <v>75</v>
      </c>
      <c r="AH451" t="s">
        <v>93</v>
      </c>
      <c r="AI451" t="s">
        <v>55</v>
      </c>
      <c r="AJ451" t="s">
        <v>56</v>
      </c>
    </row>
    <row r="452" spans="1:36" x14ac:dyDescent="0.2">
      <c r="A452" t="s">
        <v>35</v>
      </c>
      <c r="B452" t="s">
        <v>36</v>
      </c>
      <c r="C452">
        <v>3</v>
      </c>
      <c r="D452" t="s">
        <v>99</v>
      </c>
      <c r="E452" t="s">
        <v>100</v>
      </c>
      <c r="F452">
        <v>0.21</v>
      </c>
      <c r="G452" t="s">
        <v>127</v>
      </c>
      <c r="H452" t="s">
        <v>184</v>
      </c>
      <c r="I452" t="s">
        <v>129</v>
      </c>
      <c r="J452" t="s">
        <v>1269</v>
      </c>
      <c r="K452">
        <v>49</v>
      </c>
      <c r="L452" t="s">
        <v>58</v>
      </c>
      <c r="M452" t="s">
        <v>813</v>
      </c>
      <c r="N452" t="s">
        <v>814</v>
      </c>
      <c r="O452" t="s">
        <v>59</v>
      </c>
      <c r="P452">
        <v>0</v>
      </c>
      <c r="Q452" t="s">
        <v>1270</v>
      </c>
      <c r="R452" t="s">
        <v>47</v>
      </c>
      <c r="S452">
        <v>0.68799999999999994</v>
      </c>
      <c r="T452">
        <v>1.2370000000000001</v>
      </c>
      <c r="U452">
        <v>0.92</v>
      </c>
      <c r="V452">
        <v>0</v>
      </c>
      <c r="W452" t="s">
        <v>48</v>
      </c>
      <c r="X452" t="s">
        <v>1271</v>
      </c>
      <c r="Y452" t="s">
        <v>48</v>
      </c>
      <c r="Z452">
        <v>0.8</v>
      </c>
      <c r="AA452" t="s">
        <v>1272</v>
      </c>
      <c r="AB452" t="s">
        <v>608</v>
      </c>
      <c r="AC452" t="s">
        <v>515</v>
      </c>
      <c r="AD452">
        <v>0</v>
      </c>
      <c r="AE452" t="s">
        <v>515</v>
      </c>
      <c r="AF452">
        <v>0</v>
      </c>
      <c r="AG452" t="s">
        <v>75</v>
      </c>
      <c r="AH452" t="s">
        <v>76</v>
      </c>
      <c r="AI452" t="s">
        <v>55</v>
      </c>
      <c r="AJ452" t="s">
        <v>56</v>
      </c>
    </row>
    <row r="453" spans="1:36" x14ac:dyDescent="0.2">
      <c r="A453" t="s">
        <v>35</v>
      </c>
      <c r="B453" t="s">
        <v>36</v>
      </c>
      <c r="C453">
        <v>3</v>
      </c>
      <c r="D453" t="s">
        <v>99</v>
      </c>
      <c r="E453" t="s">
        <v>100</v>
      </c>
      <c r="F453">
        <v>0.21</v>
      </c>
      <c r="G453" t="s">
        <v>127</v>
      </c>
      <c r="H453" t="s">
        <v>184</v>
      </c>
      <c r="I453" t="s">
        <v>129</v>
      </c>
      <c r="J453" t="s">
        <v>1273</v>
      </c>
      <c r="K453">
        <v>5</v>
      </c>
      <c r="L453" t="s">
        <v>245</v>
      </c>
      <c r="M453" t="s">
        <v>813</v>
      </c>
      <c r="N453" t="s">
        <v>814</v>
      </c>
      <c r="O453" t="s">
        <v>246</v>
      </c>
      <c r="P453">
        <v>0</v>
      </c>
      <c r="Q453" t="s">
        <v>1274</v>
      </c>
      <c r="R453" t="s">
        <v>47</v>
      </c>
      <c r="S453">
        <v>0.35</v>
      </c>
      <c r="T453">
        <v>1.0009999999999999</v>
      </c>
      <c r="U453">
        <v>0.70099999999999996</v>
      </c>
      <c r="V453">
        <v>0</v>
      </c>
      <c r="W453" t="s">
        <v>48</v>
      </c>
      <c r="X453" t="s">
        <v>1275</v>
      </c>
      <c r="Y453" t="s">
        <v>48</v>
      </c>
      <c r="Z453">
        <v>1</v>
      </c>
      <c r="AA453" t="s">
        <v>925</v>
      </c>
      <c r="AB453" t="s">
        <v>51</v>
      </c>
      <c r="AC453" t="s">
        <v>52</v>
      </c>
      <c r="AD453">
        <v>0</v>
      </c>
      <c r="AE453" t="s">
        <v>52</v>
      </c>
      <c r="AF453">
        <v>0</v>
      </c>
      <c r="AG453" t="s">
        <v>75</v>
      </c>
      <c r="AH453" t="s">
        <v>76</v>
      </c>
      <c r="AI453" t="s">
        <v>55</v>
      </c>
      <c r="AJ453" t="s">
        <v>56</v>
      </c>
    </row>
    <row r="454" spans="1:36" x14ac:dyDescent="0.2">
      <c r="A454" t="s">
        <v>35</v>
      </c>
      <c r="B454" t="s">
        <v>36</v>
      </c>
      <c r="C454">
        <v>3</v>
      </c>
      <c r="D454" t="s">
        <v>99</v>
      </c>
      <c r="E454" t="s">
        <v>100</v>
      </c>
      <c r="F454">
        <v>0.21</v>
      </c>
      <c r="G454" t="s">
        <v>127</v>
      </c>
      <c r="H454" t="s">
        <v>184</v>
      </c>
      <c r="I454" t="s">
        <v>129</v>
      </c>
      <c r="J454" t="s">
        <v>1276</v>
      </c>
      <c r="K454">
        <v>6</v>
      </c>
      <c r="L454" t="s">
        <v>58</v>
      </c>
      <c r="M454" t="s">
        <v>813</v>
      </c>
      <c r="N454" t="s">
        <v>814</v>
      </c>
      <c r="O454" t="s">
        <v>59</v>
      </c>
      <c r="P454">
        <v>0</v>
      </c>
      <c r="Q454" t="s">
        <v>192</v>
      </c>
      <c r="R454" t="s">
        <v>47</v>
      </c>
      <c r="S454">
        <v>0.56299999999999994</v>
      </c>
      <c r="T454">
        <v>1.0880000000000001</v>
      </c>
      <c r="U454">
        <v>0.77900000000000003</v>
      </c>
      <c r="V454">
        <v>0</v>
      </c>
      <c r="W454" t="s">
        <v>48</v>
      </c>
      <c r="X454" t="s">
        <v>1277</v>
      </c>
      <c r="Y454" t="s">
        <v>48</v>
      </c>
      <c r="Z454">
        <v>0.9</v>
      </c>
      <c r="AA454" t="s">
        <v>74</v>
      </c>
      <c r="AB454" t="s">
        <v>51</v>
      </c>
      <c r="AC454" t="s">
        <v>52</v>
      </c>
      <c r="AD454">
        <v>0</v>
      </c>
      <c r="AE454" t="s">
        <v>52</v>
      </c>
      <c r="AF454">
        <v>0</v>
      </c>
      <c r="AG454" t="s">
        <v>75</v>
      </c>
      <c r="AH454" t="s">
        <v>76</v>
      </c>
      <c r="AI454" t="s">
        <v>55</v>
      </c>
      <c r="AJ454" t="s">
        <v>56</v>
      </c>
    </row>
    <row r="455" spans="1:36" x14ac:dyDescent="0.2">
      <c r="A455" t="s">
        <v>35</v>
      </c>
      <c r="B455" t="s">
        <v>36</v>
      </c>
      <c r="C455">
        <v>3</v>
      </c>
      <c r="D455" t="s">
        <v>99</v>
      </c>
      <c r="E455" t="s">
        <v>100</v>
      </c>
      <c r="F455">
        <v>0.21</v>
      </c>
      <c r="G455" t="s">
        <v>127</v>
      </c>
      <c r="H455" t="s">
        <v>184</v>
      </c>
      <c r="I455" t="s">
        <v>129</v>
      </c>
      <c r="J455" t="s">
        <v>1278</v>
      </c>
      <c r="K455">
        <v>17</v>
      </c>
      <c r="L455" t="s">
        <v>71</v>
      </c>
      <c r="M455" t="s">
        <v>813</v>
      </c>
      <c r="N455" t="s">
        <v>814</v>
      </c>
      <c r="O455" t="s">
        <v>72</v>
      </c>
      <c r="P455">
        <v>0</v>
      </c>
      <c r="Q455">
        <v>0</v>
      </c>
      <c r="R455">
        <v>0</v>
      </c>
      <c r="S455">
        <v>2.5999999999999999E-2</v>
      </c>
      <c r="T455">
        <v>0.72799999999999998</v>
      </c>
      <c r="U455">
        <v>0.64500000000000002</v>
      </c>
      <c r="V455">
        <v>3.327</v>
      </c>
      <c r="W455" t="s">
        <v>48</v>
      </c>
      <c r="X455" t="s">
        <v>1279</v>
      </c>
      <c r="Y455" t="s">
        <v>48</v>
      </c>
      <c r="Z455">
        <v>0.9</v>
      </c>
      <c r="AA455" t="s">
        <v>916</v>
      </c>
      <c r="AB455" t="s">
        <v>51</v>
      </c>
      <c r="AC455" t="s">
        <v>52</v>
      </c>
      <c r="AD455">
        <v>0</v>
      </c>
      <c r="AE455" t="s">
        <v>52</v>
      </c>
      <c r="AF455">
        <v>0</v>
      </c>
      <c r="AG455" t="s">
        <v>75</v>
      </c>
      <c r="AH455" t="s">
        <v>76</v>
      </c>
      <c r="AI455" t="s">
        <v>55</v>
      </c>
      <c r="AJ455" t="s">
        <v>56</v>
      </c>
    </row>
    <row r="456" spans="1:36" x14ac:dyDescent="0.2">
      <c r="A456" t="s">
        <v>35</v>
      </c>
      <c r="B456" t="s">
        <v>36</v>
      </c>
      <c r="C456">
        <v>3</v>
      </c>
      <c r="D456" t="s">
        <v>99</v>
      </c>
      <c r="E456" t="s">
        <v>100</v>
      </c>
      <c r="F456">
        <v>0.21</v>
      </c>
      <c r="G456" t="s">
        <v>127</v>
      </c>
      <c r="H456" t="s">
        <v>184</v>
      </c>
      <c r="I456" t="s">
        <v>129</v>
      </c>
      <c r="J456" t="s">
        <v>1280</v>
      </c>
      <c r="K456">
        <v>18</v>
      </c>
      <c r="L456" t="s">
        <v>655</v>
      </c>
      <c r="M456" t="s">
        <v>826</v>
      </c>
      <c r="N456" t="s">
        <v>814</v>
      </c>
      <c r="O456" t="s">
        <v>488</v>
      </c>
      <c r="P456">
        <v>0</v>
      </c>
      <c r="Q456" t="s">
        <v>1281</v>
      </c>
      <c r="R456" t="s">
        <v>47</v>
      </c>
      <c r="S456">
        <v>0.24</v>
      </c>
      <c r="T456">
        <v>0.85199999999999998</v>
      </c>
      <c r="U456">
        <v>0.45500000000000002</v>
      </c>
      <c r="V456">
        <v>0</v>
      </c>
      <c r="W456" t="s">
        <v>48</v>
      </c>
      <c r="X456" t="s">
        <v>1282</v>
      </c>
      <c r="Y456" t="s">
        <v>48</v>
      </c>
      <c r="Z456">
        <v>0.9</v>
      </c>
      <c r="AA456" t="s">
        <v>587</v>
      </c>
      <c r="AB456" t="s">
        <v>51</v>
      </c>
      <c r="AC456" t="s">
        <v>52</v>
      </c>
      <c r="AD456">
        <v>0</v>
      </c>
      <c r="AE456" t="s">
        <v>52</v>
      </c>
      <c r="AF456">
        <v>0</v>
      </c>
      <c r="AG456" t="s">
        <v>589</v>
      </c>
      <c r="AH456" t="s">
        <v>517</v>
      </c>
      <c r="AI456" t="s">
        <v>55</v>
      </c>
      <c r="AJ456" t="s">
        <v>56</v>
      </c>
    </row>
    <row r="457" spans="1:36" x14ac:dyDescent="0.2">
      <c r="A457" t="s">
        <v>35</v>
      </c>
      <c r="B457" t="s">
        <v>36</v>
      </c>
      <c r="C457">
        <v>3</v>
      </c>
      <c r="D457" t="s">
        <v>99</v>
      </c>
      <c r="E457" t="s">
        <v>100</v>
      </c>
      <c r="F457">
        <v>0.21</v>
      </c>
      <c r="G457" t="s">
        <v>127</v>
      </c>
      <c r="H457" t="s">
        <v>184</v>
      </c>
      <c r="I457" t="s">
        <v>129</v>
      </c>
      <c r="J457" t="s">
        <v>1283</v>
      </c>
      <c r="K457">
        <v>20</v>
      </c>
      <c r="L457" t="s">
        <v>62</v>
      </c>
      <c r="M457" t="s">
        <v>813</v>
      </c>
      <c r="N457" t="s">
        <v>814</v>
      </c>
      <c r="O457" t="s">
        <v>63</v>
      </c>
      <c r="P457">
        <v>0</v>
      </c>
      <c r="Q457">
        <v>0</v>
      </c>
      <c r="R457">
        <v>0</v>
      </c>
      <c r="S457">
        <v>0.14000000000000001</v>
      </c>
      <c r="T457">
        <v>0.82399999999999995</v>
      </c>
      <c r="U457">
        <v>0.36</v>
      </c>
      <c r="V457">
        <v>0</v>
      </c>
      <c r="W457" t="s">
        <v>48</v>
      </c>
      <c r="X457" t="s">
        <v>1284</v>
      </c>
      <c r="Y457" t="s">
        <v>48</v>
      </c>
      <c r="Z457">
        <v>0.9</v>
      </c>
      <c r="AA457" t="s">
        <v>74</v>
      </c>
      <c r="AB457" t="s">
        <v>51</v>
      </c>
      <c r="AC457" t="s">
        <v>52</v>
      </c>
      <c r="AD457">
        <v>0</v>
      </c>
      <c r="AE457" t="s">
        <v>52</v>
      </c>
      <c r="AF457">
        <v>0</v>
      </c>
      <c r="AG457" t="s">
        <v>75</v>
      </c>
      <c r="AH457" t="s">
        <v>76</v>
      </c>
      <c r="AI457" t="s">
        <v>55</v>
      </c>
      <c r="AJ457" t="s">
        <v>56</v>
      </c>
    </row>
    <row r="458" spans="1:36" x14ac:dyDescent="0.2">
      <c r="A458" t="s">
        <v>35</v>
      </c>
      <c r="B458" t="s">
        <v>36</v>
      </c>
      <c r="C458">
        <v>3</v>
      </c>
      <c r="D458" t="s">
        <v>99</v>
      </c>
      <c r="E458" t="s">
        <v>100</v>
      </c>
      <c r="F458">
        <v>0.21</v>
      </c>
      <c r="G458" t="s">
        <v>127</v>
      </c>
      <c r="H458" t="s">
        <v>184</v>
      </c>
      <c r="I458" t="s">
        <v>129</v>
      </c>
      <c r="J458" t="s">
        <v>1285</v>
      </c>
      <c r="K458">
        <v>21</v>
      </c>
      <c r="L458" t="s">
        <v>103</v>
      </c>
      <c r="M458" t="s">
        <v>813</v>
      </c>
      <c r="N458" t="s">
        <v>814</v>
      </c>
      <c r="O458" t="s">
        <v>59</v>
      </c>
      <c r="P458">
        <v>0</v>
      </c>
      <c r="Q458" t="s">
        <v>1286</v>
      </c>
      <c r="R458" t="s">
        <v>47</v>
      </c>
      <c r="S458">
        <v>0.67200000000000004</v>
      </c>
      <c r="T458">
        <v>1.478</v>
      </c>
      <c r="U458">
        <v>0.85199999999999998</v>
      </c>
      <c r="V458">
        <v>0</v>
      </c>
      <c r="W458" t="s">
        <v>48</v>
      </c>
      <c r="X458" t="s">
        <v>1287</v>
      </c>
      <c r="Y458" t="s">
        <v>48</v>
      </c>
      <c r="Z458">
        <v>0.8</v>
      </c>
      <c r="AA458" t="s">
        <v>144</v>
      </c>
      <c r="AB458" t="s">
        <v>90</v>
      </c>
      <c r="AC458">
        <v>0</v>
      </c>
      <c r="AD458" t="s">
        <v>91</v>
      </c>
      <c r="AE458">
        <v>0</v>
      </c>
      <c r="AF458" t="s">
        <v>92</v>
      </c>
      <c r="AG458" t="s">
        <v>75</v>
      </c>
      <c r="AH458" t="s">
        <v>93</v>
      </c>
      <c r="AI458" t="s">
        <v>55</v>
      </c>
      <c r="AJ458" t="s">
        <v>56</v>
      </c>
    </row>
    <row r="459" spans="1:36" x14ac:dyDescent="0.2">
      <c r="A459" t="s">
        <v>35</v>
      </c>
      <c r="B459" t="s">
        <v>36</v>
      </c>
      <c r="C459">
        <v>3</v>
      </c>
      <c r="D459" t="s">
        <v>99</v>
      </c>
      <c r="E459" t="s">
        <v>100</v>
      </c>
      <c r="F459">
        <v>0.21</v>
      </c>
      <c r="G459" t="s">
        <v>127</v>
      </c>
      <c r="H459" t="s">
        <v>184</v>
      </c>
      <c r="I459" t="s">
        <v>129</v>
      </c>
      <c r="J459" t="s">
        <v>1288</v>
      </c>
      <c r="K459">
        <v>24</v>
      </c>
      <c r="L459" t="s">
        <v>245</v>
      </c>
      <c r="M459" t="s">
        <v>813</v>
      </c>
      <c r="N459" t="s">
        <v>814</v>
      </c>
      <c r="O459" t="s">
        <v>246</v>
      </c>
      <c r="P459">
        <v>0</v>
      </c>
      <c r="Q459" t="s">
        <v>1289</v>
      </c>
      <c r="R459" t="s">
        <v>47</v>
      </c>
      <c r="S459">
        <v>0.39400000000000002</v>
      </c>
      <c r="T459">
        <v>1.0840000000000001</v>
      </c>
      <c r="U459">
        <v>0.68799999999999994</v>
      </c>
      <c r="V459">
        <v>0</v>
      </c>
      <c r="W459" t="s">
        <v>48</v>
      </c>
      <c r="X459" t="s">
        <v>1290</v>
      </c>
      <c r="Y459" t="s">
        <v>48</v>
      </c>
      <c r="Z459">
        <v>0.9</v>
      </c>
      <c r="AA459" t="s">
        <v>153</v>
      </c>
      <c r="AB459" t="s">
        <v>51</v>
      </c>
      <c r="AC459" t="s">
        <v>52</v>
      </c>
      <c r="AD459">
        <v>0</v>
      </c>
      <c r="AE459" t="s">
        <v>52</v>
      </c>
      <c r="AF459">
        <v>0</v>
      </c>
      <c r="AG459" t="s">
        <v>154</v>
      </c>
      <c r="AH459" t="s">
        <v>155</v>
      </c>
      <c r="AI459" t="s">
        <v>55</v>
      </c>
      <c r="AJ459" t="s">
        <v>56</v>
      </c>
    </row>
    <row r="460" spans="1:36" x14ac:dyDescent="0.2">
      <c r="A460" t="s">
        <v>35</v>
      </c>
      <c r="B460" t="s">
        <v>36</v>
      </c>
      <c r="C460">
        <v>1</v>
      </c>
      <c r="D460" t="s">
        <v>37</v>
      </c>
      <c r="E460" t="s">
        <v>38</v>
      </c>
      <c r="F460">
        <v>0.2</v>
      </c>
      <c r="G460" t="s">
        <v>199</v>
      </c>
      <c r="H460" t="s">
        <v>200</v>
      </c>
      <c r="I460" t="s">
        <v>201</v>
      </c>
      <c r="J460" t="s">
        <v>1291</v>
      </c>
      <c r="K460">
        <v>1</v>
      </c>
      <c r="L460" t="s">
        <v>245</v>
      </c>
      <c r="M460" t="s">
        <v>813</v>
      </c>
      <c r="N460" t="s">
        <v>814</v>
      </c>
      <c r="O460" t="s">
        <v>246</v>
      </c>
      <c r="P460">
        <v>0</v>
      </c>
      <c r="Q460">
        <v>0</v>
      </c>
      <c r="R460">
        <v>0</v>
      </c>
      <c r="S460">
        <v>0.08</v>
      </c>
      <c r="T460">
        <v>0.52500000000000002</v>
      </c>
      <c r="U460">
        <v>0.318</v>
      </c>
      <c r="V460">
        <v>0</v>
      </c>
      <c r="W460" t="s">
        <v>48</v>
      </c>
      <c r="X460" t="s">
        <v>1292</v>
      </c>
      <c r="Y460" t="s">
        <v>48</v>
      </c>
      <c r="Z460">
        <v>0.9</v>
      </c>
      <c r="AA460" t="s">
        <v>117</v>
      </c>
      <c r="AB460" t="s">
        <v>118</v>
      </c>
      <c r="AC460" t="s">
        <v>119</v>
      </c>
      <c r="AD460">
        <v>0</v>
      </c>
      <c r="AE460" t="s">
        <v>119</v>
      </c>
      <c r="AF460">
        <v>0</v>
      </c>
      <c r="AG460" t="s">
        <v>114</v>
      </c>
      <c r="AH460">
        <v>0</v>
      </c>
      <c r="AI460" t="s">
        <v>83</v>
      </c>
      <c r="AJ460" t="s">
        <v>98</v>
      </c>
    </row>
    <row r="461" spans="1:36" x14ac:dyDescent="0.2">
      <c r="A461" t="s">
        <v>35</v>
      </c>
      <c r="B461" t="s">
        <v>36</v>
      </c>
      <c r="C461">
        <v>1</v>
      </c>
      <c r="D461" t="s">
        <v>37</v>
      </c>
      <c r="E461" t="s">
        <v>38</v>
      </c>
      <c r="F461">
        <v>0.2</v>
      </c>
      <c r="G461" t="s">
        <v>199</v>
      </c>
      <c r="H461" t="s">
        <v>200</v>
      </c>
      <c r="I461" t="s">
        <v>201</v>
      </c>
      <c r="J461" t="s">
        <v>1293</v>
      </c>
      <c r="K461">
        <v>5</v>
      </c>
      <c r="L461" t="s">
        <v>58</v>
      </c>
      <c r="M461" t="s">
        <v>813</v>
      </c>
      <c r="N461" t="s">
        <v>814</v>
      </c>
      <c r="O461" t="s">
        <v>59</v>
      </c>
      <c r="P461">
        <v>0</v>
      </c>
      <c r="Q461" t="s">
        <v>1294</v>
      </c>
      <c r="R461" t="s">
        <v>47</v>
      </c>
      <c r="S461">
        <v>0.14799999999999999</v>
      </c>
      <c r="T461">
        <v>0.59</v>
      </c>
      <c r="U461">
        <v>0.39</v>
      </c>
      <c r="V461">
        <v>0</v>
      </c>
      <c r="W461" t="s">
        <v>48</v>
      </c>
      <c r="X461" t="s">
        <v>1295</v>
      </c>
      <c r="Y461" t="s">
        <v>48</v>
      </c>
      <c r="Z461">
        <v>1</v>
      </c>
      <c r="AA461" t="s">
        <v>1004</v>
      </c>
      <c r="AB461" t="s">
        <v>51</v>
      </c>
      <c r="AC461" t="s">
        <v>52</v>
      </c>
      <c r="AD461">
        <v>0</v>
      </c>
      <c r="AE461" t="s">
        <v>52</v>
      </c>
      <c r="AF461">
        <v>0</v>
      </c>
      <c r="AG461" t="s">
        <v>285</v>
      </c>
      <c r="AH461" t="s">
        <v>286</v>
      </c>
      <c r="AI461" t="s">
        <v>55</v>
      </c>
      <c r="AJ461" t="s">
        <v>56</v>
      </c>
    </row>
    <row r="462" spans="1:36" x14ac:dyDescent="0.2">
      <c r="A462" t="s">
        <v>35</v>
      </c>
      <c r="B462" t="s">
        <v>36</v>
      </c>
      <c r="C462">
        <v>1</v>
      </c>
      <c r="D462" t="s">
        <v>37</v>
      </c>
      <c r="E462" t="s">
        <v>38</v>
      </c>
      <c r="F462">
        <v>0.2</v>
      </c>
      <c r="G462" t="s">
        <v>199</v>
      </c>
      <c r="H462" t="s">
        <v>200</v>
      </c>
      <c r="I462" t="s">
        <v>201</v>
      </c>
      <c r="J462" t="s">
        <v>1296</v>
      </c>
      <c r="K462">
        <v>6</v>
      </c>
      <c r="L462" t="s">
        <v>58</v>
      </c>
      <c r="M462" t="s">
        <v>813</v>
      </c>
      <c r="N462" t="s">
        <v>814</v>
      </c>
      <c r="O462" t="s">
        <v>59</v>
      </c>
      <c r="P462">
        <v>0</v>
      </c>
      <c r="Q462">
        <v>0</v>
      </c>
      <c r="R462">
        <v>0</v>
      </c>
      <c r="S462">
        <v>0.23400000000000001</v>
      </c>
      <c r="T462">
        <v>1.1559999999999999</v>
      </c>
      <c r="U462">
        <v>0.41699999999999998</v>
      </c>
      <c r="V462">
        <v>0</v>
      </c>
      <c r="W462" t="s">
        <v>48</v>
      </c>
      <c r="X462" t="s">
        <v>1297</v>
      </c>
      <c r="Y462" t="s">
        <v>48</v>
      </c>
      <c r="Z462">
        <v>1</v>
      </c>
      <c r="AA462" t="s">
        <v>117</v>
      </c>
      <c r="AB462" t="s">
        <v>118</v>
      </c>
      <c r="AC462" t="s">
        <v>119</v>
      </c>
      <c r="AD462">
        <v>0</v>
      </c>
      <c r="AE462" t="s">
        <v>119</v>
      </c>
      <c r="AF462">
        <v>0</v>
      </c>
      <c r="AG462" t="s">
        <v>114</v>
      </c>
      <c r="AH462">
        <v>0</v>
      </c>
      <c r="AI462" t="s">
        <v>83</v>
      </c>
      <c r="AJ462" t="s">
        <v>98</v>
      </c>
    </row>
    <row r="463" spans="1:36" x14ac:dyDescent="0.2">
      <c r="A463" t="s">
        <v>35</v>
      </c>
      <c r="B463" t="s">
        <v>36</v>
      </c>
      <c r="C463">
        <v>1</v>
      </c>
      <c r="D463" t="s">
        <v>37</v>
      </c>
      <c r="E463" t="s">
        <v>38</v>
      </c>
      <c r="F463">
        <v>0.2</v>
      </c>
      <c r="G463" t="s">
        <v>199</v>
      </c>
      <c r="H463" t="s">
        <v>200</v>
      </c>
      <c r="I463" t="s">
        <v>201</v>
      </c>
      <c r="J463" t="s">
        <v>1298</v>
      </c>
      <c r="K463">
        <v>16</v>
      </c>
      <c r="L463" t="s">
        <v>245</v>
      </c>
      <c r="M463" t="s">
        <v>813</v>
      </c>
      <c r="N463" t="s">
        <v>814</v>
      </c>
      <c r="O463" t="s">
        <v>246</v>
      </c>
      <c r="P463">
        <v>0</v>
      </c>
      <c r="Q463">
        <v>0</v>
      </c>
      <c r="R463">
        <v>0</v>
      </c>
      <c r="S463">
        <v>0.36399999999999999</v>
      </c>
      <c r="T463">
        <v>1.8120000000000001</v>
      </c>
      <c r="U463">
        <v>0.84799999999999998</v>
      </c>
      <c r="V463">
        <v>0</v>
      </c>
      <c r="W463" t="s">
        <v>48</v>
      </c>
      <c r="X463" t="s">
        <v>1299</v>
      </c>
      <c r="Y463" t="s">
        <v>48</v>
      </c>
      <c r="Z463">
        <v>0.9</v>
      </c>
      <c r="AA463" t="s">
        <v>345</v>
      </c>
      <c r="AB463" t="s">
        <v>51</v>
      </c>
      <c r="AC463" t="s">
        <v>52</v>
      </c>
      <c r="AD463">
        <v>0</v>
      </c>
      <c r="AE463" t="s">
        <v>52</v>
      </c>
      <c r="AF463">
        <v>0</v>
      </c>
      <c r="AG463" t="s">
        <v>75</v>
      </c>
      <c r="AH463" t="s">
        <v>76</v>
      </c>
      <c r="AI463" t="s">
        <v>55</v>
      </c>
      <c r="AJ463" t="s">
        <v>56</v>
      </c>
    </row>
    <row r="464" spans="1:36" x14ac:dyDescent="0.2">
      <c r="A464" t="s">
        <v>35</v>
      </c>
      <c r="B464" t="s">
        <v>36</v>
      </c>
      <c r="C464">
        <v>1</v>
      </c>
      <c r="D464" t="s">
        <v>37</v>
      </c>
      <c r="E464" t="s">
        <v>38</v>
      </c>
      <c r="F464">
        <v>0.2</v>
      </c>
      <c r="G464" t="s">
        <v>199</v>
      </c>
      <c r="H464" t="s">
        <v>200</v>
      </c>
      <c r="I464" t="s">
        <v>201</v>
      </c>
      <c r="J464" t="s">
        <v>1300</v>
      </c>
      <c r="K464">
        <v>18</v>
      </c>
      <c r="L464" t="s">
        <v>58</v>
      </c>
      <c r="M464" t="s">
        <v>813</v>
      </c>
      <c r="N464" t="s">
        <v>814</v>
      </c>
      <c r="O464" t="s">
        <v>59</v>
      </c>
      <c r="P464">
        <v>0</v>
      </c>
      <c r="Q464">
        <v>0</v>
      </c>
      <c r="R464">
        <v>0</v>
      </c>
      <c r="S464">
        <v>0.17</v>
      </c>
      <c r="T464">
        <v>0.82199999999999995</v>
      </c>
      <c r="U464">
        <v>0.54200000000000004</v>
      </c>
      <c r="V464">
        <v>0</v>
      </c>
      <c r="W464" t="s">
        <v>48</v>
      </c>
      <c r="X464" t="s">
        <v>1301</v>
      </c>
      <c r="Y464" t="s">
        <v>48</v>
      </c>
      <c r="Z464">
        <v>0.8</v>
      </c>
      <c r="AA464" t="s">
        <v>1302</v>
      </c>
      <c r="AB464" t="s">
        <v>90</v>
      </c>
      <c r="AC464">
        <v>0</v>
      </c>
      <c r="AD464" t="s">
        <v>91</v>
      </c>
      <c r="AE464">
        <v>0</v>
      </c>
      <c r="AF464" t="s">
        <v>92</v>
      </c>
      <c r="AG464" t="s">
        <v>493</v>
      </c>
      <c r="AH464">
        <v>0</v>
      </c>
      <c r="AI464" t="s">
        <v>55</v>
      </c>
      <c r="AJ464" t="s">
        <v>56</v>
      </c>
    </row>
    <row r="465" spans="1:36" x14ac:dyDescent="0.2">
      <c r="A465" t="s">
        <v>35</v>
      </c>
      <c r="B465" t="s">
        <v>36</v>
      </c>
      <c r="C465">
        <v>1</v>
      </c>
      <c r="D465" t="s">
        <v>37</v>
      </c>
      <c r="E465" t="s">
        <v>38</v>
      </c>
      <c r="F465">
        <v>0.2</v>
      </c>
      <c r="G465" t="s">
        <v>199</v>
      </c>
      <c r="H465" t="s">
        <v>200</v>
      </c>
      <c r="I465" t="s">
        <v>201</v>
      </c>
      <c r="J465" t="s">
        <v>1303</v>
      </c>
      <c r="K465">
        <v>28</v>
      </c>
      <c r="L465" t="s">
        <v>58</v>
      </c>
      <c r="M465" t="s">
        <v>813</v>
      </c>
      <c r="N465" t="s">
        <v>814</v>
      </c>
      <c r="O465" t="s">
        <v>59</v>
      </c>
      <c r="P465">
        <v>0</v>
      </c>
      <c r="Q465">
        <v>0</v>
      </c>
      <c r="R465">
        <v>0</v>
      </c>
      <c r="S465">
        <v>0.61599999999999999</v>
      </c>
      <c r="T465">
        <v>2.843</v>
      </c>
      <c r="U465">
        <v>0.89700000000000002</v>
      </c>
      <c r="V465">
        <v>0</v>
      </c>
      <c r="W465" t="s">
        <v>48</v>
      </c>
      <c r="X465" t="s">
        <v>1304</v>
      </c>
      <c r="Y465" t="s">
        <v>48</v>
      </c>
      <c r="Z465">
        <v>0.9</v>
      </c>
      <c r="AA465" t="s">
        <v>74</v>
      </c>
      <c r="AB465" t="s">
        <v>51</v>
      </c>
      <c r="AC465" t="s">
        <v>52</v>
      </c>
      <c r="AD465">
        <v>0</v>
      </c>
      <c r="AE465" t="s">
        <v>52</v>
      </c>
      <c r="AF465">
        <v>0</v>
      </c>
      <c r="AG465" t="s">
        <v>75</v>
      </c>
      <c r="AH465" t="s">
        <v>76</v>
      </c>
      <c r="AI465" t="s">
        <v>55</v>
      </c>
      <c r="AJ465" t="s">
        <v>56</v>
      </c>
    </row>
    <row r="466" spans="1:36" x14ac:dyDescent="0.2">
      <c r="A466" t="s">
        <v>35</v>
      </c>
      <c r="B466" t="s">
        <v>36</v>
      </c>
      <c r="C466">
        <v>1</v>
      </c>
      <c r="D466" t="s">
        <v>37</v>
      </c>
      <c r="E466" t="s">
        <v>38</v>
      </c>
      <c r="F466">
        <v>0.2</v>
      </c>
      <c r="G466" t="s">
        <v>199</v>
      </c>
      <c r="H466" t="s">
        <v>200</v>
      </c>
      <c r="I466" t="s">
        <v>201</v>
      </c>
      <c r="J466" t="s">
        <v>1305</v>
      </c>
      <c r="K466">
        <v>29</v>
      </c>
      <c r="L466" t="s">
        <v>58</v>
      </c>
      <c r="M466" t="s">
        <v>813</v>
      </c>
      <c r="N466" t="s">
        <v>814</v>
      </c>
      <c r="O466" t="s">
        <v>59</v>
      </c>
      <c r="P466">
        <v>0</v>
      </c>
      <c r="Q466">
        <v>0</v>
      </c>
      <c r="R466">
        <v>0</v>
      </c>
      <c r="S466">
        <v>0.1</v>
      </c>
      <c r="T466">
        <v>0.92100000000000004</v>
      </c>
      <c r="U466">
        <v>0.45</v>
      </c>
      <c r="V466">
        <v>0</v>
      </c>
      <c r="W466" t="s">
        <v>48</v>
      </c>
      <c r="X466" t="s">
        <v>1306</v>
      </c>
      <c r="Y466" t="s">
        <v>48</v>
      </c>
      <c r="Z466">
        <v>0.8</v>
      </c>
      <c r="AA466" t="s">
        <v>1307</v>
      </c>
      <c r="AB466" t="s">
        <v>80</v>
      </c>
      <c r="AC466">
        <v>0</v>
      </c>
      <c r="AD466" t="s">
        <v>97</v>
      </c>
      <c r="AE466">
        <v>0</v>
      </c>
      <c r="AF466" t="s">
        <v>81</v>
      </c>
      <c r="AG466" t="s">
        <v>82</v>
      </c>
      <c r="AH466">
        <v>0</v>
      </c>
      <c r="AI466" t="s">
        <v>83</v>
      </c>
      <c r="AJ466" t="s">
        <v>98</v>
      </c>
    </row>
    <row r="467" spans="1:36" x14ac:dyDescent="0.2">
      <c r="A467" t="s">
        <v>35</v>
      </c>
      <c r="B467" t="s">
        <v>36</v>
      </c>
      <c r="C467">
        <v>1</v>
      </c>
      <c r="D467" t="s">
        <v>37</v>
      </c>
      <c r="E467" t="s">
        <v>38</v>
      </c>
      <c r="F467">
        <v>0.2</v>
      </c>
      <c r="G467" t="s">
        <v>199</v>
      </c>
      <c r="H467" t="s">
        <v>200</v>
      </c>
      <c r="I467" t="s">
        <v>201</v>
      </c>
      <c r="J467" t="s">
        <v>1308</v>
      </c>
      <c r="K467">
        <v>33</v>
      </c>
      <c r="L467" t="s">
        <v>58</v>
      </c>
      <c r="M467" t="s">
        <v>813</v>
      </c>
      <c r="N467" t="s">
        <v>814</v>
      </c>
      <c r="O467" t="s">
        <v>59</v>
      </c>
      <c r="P467">
        <v>0</v>
      </c>
      <c r="Q467">
        <v>0</v>
      </c>
      <c r="R467">
        <v>0</v>
      </c>
      <c r="S467">
        <v>0.29299999999999998</v>
      </c>
      <c r="T467">
        <v>0.78100000000000003</v>
      </c>
      <c r="U467">
        <v>0.65800000000000003</v>
      </c>
      <c r="V467">
        <v>0</v>
      </c>
      <c r="W467" t="s">
        <v>48</v>
      </c>
      <c r="X467" t="s">
        <v>1309</v>
      </c>
      <c r="Y467" t="s">
        <v>48</v>
      </c>
      <c r="Z467">
        <v>0.9</v>
      </c>
      <c r="AA467" t="s">
        <v>190</v>
      </c>
      <c r="AB467" t="s">
        <v>112</v>
      </c>
      <c r="AC467">
        <v>0</v>
      </c>
      <c r="AD467" t="s">
        <v>52</v>
      </c>
      <c r="AE467">
        <v>0</v>
      </c>
      <c r="AF467" t="s">
        <v>113</v>
      </c>
      <c r="AG467" t="s">
        <v>75</v>
      </c>
      <c r="AH467" t="s">
        <v>76</v>
      </c>
      <c r="AI467" t="s">
        <v>55</v>
      </c>
      <c r="AJ467" t="s">
        <v>56</v>
      </c>
    </row>
    <row r="468" spans="1:36" x14ac:dyDescent="0.2">
      <c r="A468" t="s">
        <v>35</v>
      </c>
      <c r="B468" t="s">
        <v>36</v>
      </c>
      <c r="C468">
        <v>1</v>
      </c>
      <c r="D468" t="s">
        <v>37</v>
      </c>
      <c r="E468" t="s">
        <v>38</v>
      </c>
      <c r="F468">
        <v>0.2</v>
      </c>
      <c r="G468" t="s">
        <v>199</v>
      </c>
      <c r="H468" t="s">
        <v>200</v>
      </c>
      <c r="I468" t="s">
        <v>201</v>
      </c>
      <c r="J468" t="s">
        <v>1310</v>
      </c>
      <c r="K468">
        <v>36</v>
      </c>
      <c r="L468" t="s">
        <v>62</v>
      </c>
      <c r="M468" t="s">
        <v>813</v>
      </c>
      <c r="N468" t="s">
        <v>814</v>
      </c>
      <c r="O468" t="s">
        <v>63</v>
      </c>
      <c r="P468">
        <v>0</v>
      </c>
      <c r="Q468">
        <v>0</v>
      </c>
      <c r="R468">
        <v>0</v>
      </c>
      <c r="S468">
        <v>0.183</v>
      </c>
      <c r="T468">
        <v>1.0469999999999999</v>
      </c>
      <c r="U468">
        <v>0.30299999999999999</v>
      </c>
      <c r="V468">
        <v>0</v>
      </c>
      <c r="W468" t="s">
        <v>48</v>
      </c>
      <c r="X468" t="s">
        <v>1311</v>
      </c>
      <c r="Y468" t="s">
        <v>48</v>
      </c>
      <c r="Z468">
        <v>0.8</v>
      </c>
      <c r="AA468" t="s">
        <v>153</v>
      </c>
      <c r="AB468" t="s">
        <v>51</v>
      </c>
      <c r="AC468" t="s">
        <v>52</v>
      </c>
      <c r="AD468">
        <v>0</v>
      </c>
      <c r="AE468" t="s">
        <v>52</v>
      </c>
      <c r="AF468">
        <v>0</v>
      </c>
      <c r="AG468" t="s">
        <v>154</v>
      </c>
      <c r="AH468" t="s">
        <v>155</v>
      </c>
      <c r="AI468" t="s">
        <v>55</v>
      </c>
      <c r="AJ468" t="s">
        <v>56</v>
      </c>
    </row>
    <row r="469" spans="1:36" x14ac:dyDescent="0.2">
      <c r="A469" t="s">
        <v>35</v>
      </c>
      <c r="B469" t="s">
        <v>36</v>
      </c>
      <c r="C469">
        <v>1</v>
      </c>
      <c r="D469" t="s">
        <v>37</v>
      </c>
      <c r="E469" t="s">
        <v>38</v>
      </c>
      <c r="F469">
        <v>0.2</v>
      </c>
      <c r="G469" t="s">
        <v>199</v>
      </c>
      <c r="H469" t="s">
        <v>200</v>
      </c>
      <c r="I469" t="s">
        <v>201</v>
      </c>
      <c r="J469" t="s">
        <v>1312</v>
      </c>
      <c r="K469">
        <v>38</v>
      </c>
      <c r="L469" t="s">
        <v>58</v>
      </c>
      <c r="M469" t="s">
        <v>819</v>
      </c>
      <c r="N469" t="s">
        <v>814</v>
      </c>
      <c r="O469" t="s">
        <v>59</v>
      </c>
      <c r="P469">
        <v>0</v>
      </c>
      <c r="Q469" t="s">
        <v>1041</v>
      </c>
      <c r="R469" t="s">
        <v>47</v>
      </c>
      <c r="S469">
        <v>1.26</v>
      </c>
      <c r="T469">
        <v>1.796</v>
      </c>
      <c r="U469">
        <v>1.014</v>
      </c>
      <c r="V469">
        <v>0</v>
      </c>
      <c r="W469" t="s">
        <v>48</v>
      </c>
      <c r="X469" t="s">
        <v>1313</v>
      </c>
      <c r="Y469" t="s">
        <v>48</v>
      </c>
      <c r="Z469">
        <v>0.8</v>
      </c>
      <c r="AA469" t="s">
        <v>1039</v>
      </c>
      <c r="AB469" t="s">
        <v>80</v>
      </c>
      <c r="AC469">
        <v>0</v>
      </c>
      <c r="AD469">
        <v>0</v>
      </c>
      <c r="AE469">
        <v>0</v>
      </c>
      <c r="AF469" t="s">
        <v>81</v>
      </c>
      <c r="AG469" t="s">
        <v>82</v>
      </c>
      <c r="AH469">
        <v>0</v>
      </c>
      <c r="AI469" t="s">
        <v>83</v>
      </c>
      <c r="AJ469" t="s">
        <v>98</v>
      </c>
    </row>
    <row r="470" spans="1:36" x14ac:dyDescent="0.2">
      <c r="A470" t="s">
        <v>35</v>
      </c>
      <c r="B470" t="s">
        <v>36</v>
      </c>
      <c r="C470">
        <v>2</v>
      </c>
      <c r="D470" t="s">
        <v>67</v>
      </c>
      <c r="E470" t="s">
        <v>68</v>
      </c>
      <c r="F470">
        <v>0.28999999999999998</v>
      </c>
      <c r="G470" t="s">
        <v>199</v>
      </c>
      <c r="H470" t="s">
        <v>1314</v>
      </c>
      <c r="I470" t="s">
        <v>201</v>
      </c>
      <c r="J470" t="s">
        <v>1315</v>
      </c>
      <c r="K470">
        <v>13</v>
      </c>
      <c r="L470" t="s">
        <v>655</v>
      </c>
      <c r="M470" t="s">
        <v>813</v>
      </c>
      <c r="N470" t="s">
        <v>814</v>
      </c>
      <c r="O470" t="s">
        <v>488</v>
      </c>
      <c r="P470">
        <v>0</v>
      </c>
      <c r="Q470">
        <v>0</v>
      </c>
      <c r="R470">
        <v>0</v>
      </c>
      <c r="S470">
        <v>0.25900000000000001</v>
      </c>
      <c r="T470">
        <v>0.83799999999999997</v>
      </c>
      <c r="U470">
        <v>0.56499999999999995</v>
      </c>
      <c r="V470">
        <v>0</v>
      </c>
      <c r="W470" t="s">
        <v>48</v>
      </c>
      <c r="X470" t="s">
        <v>1316</v>
      </c>
      <c r="Y470" t="s">
        <v>48</v>
      </c>
      <c r="Z470">
        <v>0.8</v>
      </c>
      <c r="AA470" t="s">
        <v>196</v>
      </c>
      <c r="AB470" t="s">
        <v>51</v>
      </c>
      <c r="AC470" t="s">
        <v>52</v>
      </c>
      <c r="AD470">
        <v>0</v>
      </c>
      <c r="AE470" t="s">
        <v>52</v>
      </c>
      <c r="AF470">
        <v>0</v>
      </c>
      <c r="AG470" t="s">
        <v>75</v>
      </c>
      <c r="AH470" t="s">
        <v>76</v>
      </c>
      <c r="AI470" t="s">
        <v>55</v>
      </c>
      <c r="AJ470" t="s">
        <v>56</v>
      </c>
    </row>
    <row r="471" spans="1:36" x14ac:dyDescent="0.2">
      <c r="A471" t="s">
        <v>35</v>
      </c>
      <c r="B471" t="s">
        <v>36</v>
      </c>
      <c r="C471">
        <v>2</v>
      </c>
      <c r="D471" t="s">
        <v>67</v>
      </c>
      <c r="E471" t="s">
        <v>68</v>
      </c>
      <c r="F471">
        <v>0.28999999999999998</v>
      </c>
      <c r="G471" t="s">
        <v>199</v>
      </c>
      <c r="H471" t="s">
        <v>1314</v>
      </c>
      <c r="I471" t="s">
        <v>201</v>
      </c>
      <c r="J471" t="s">
        <v>1317</v>
      </c>
      <c r="K471">
        <v>19</v>
      </c>
      <c r="L471" t="s">
        <v>71</v>
      </c>
      <c r="M471" t="s">
        <v>813</v>
      </c>
      <c r="N471" t="s">
        <v>814</v>
      </c>
      <c r="O471" t="s">
        <v>72</v>
      </c>
      <c r="P471">
        <v>0</v>
      </c>
      <c r="Q471">
        <v>0</v>
      </c>
      <c r="R471">
        <v>0</v>
      </c>
      <c r="S471">
        <v>0.19900000000000001</v>
      </c>
      <c r="T471">
        <v>0.94</v>
      </c>
      <c r="U471">
        <v>0.32200000000000001</v>
      </c>
      <c r="V471">
        <v>0</v>
      </c>
      <c r="W471" t="s">
        <v>48</v>
      </c>
      <c r="X471" t="s">
        <v>1318</v>
      </c>
      <c r="Y471" t="s">
        <v>48</v>
      </c>
      <c r="Z471">
        <v>0.7</v>
      </c>
      <c r="AA471" t="s">
        <v>74</v>
      </c>
      <c r="AB471" t="s">
        <v>51</v>
      </c>
      <c r="AC471" t="s">
        <v>52</v>
      </c>
      <c r="AD471">
        <v>0</v>
      </c>
      <c r="AE471" t="s">
        <v>52</v>
      </c>
      <c r="AF471">
        <v>0</v>
      </c>
      <c r="AG471" t="s">
        <v>75</v>
      </c>
      <c r="AH471" t="s">
        <v>76</v>
      </c>
      <c r="AI471" t="s">
        <v>55</v>
      </c>
      <c r="AJ471" t="s">
        <v>56</v>
      </c>
    </row>
    <row r="472" spans="1:36" x14ac:dyDescent="0.2">
      <c r="A472" t="s">
        <v>35</v>
      </c>
      <c r="B472" t="s">
        <v>36</v>
      </c>
      <c r="C472">
        <v>2</v>
      </c>
      <c r="D472" t="s">
        <v>67</v>
      </c>
      <c r="E472" t="s">
        <v>68</v>
      </c>
      <c r="F472">
        <v>0.28999999999999998</v>
      </c>
      <c r="G472" t="s">
        <v>199</v>
      </c>
      <c r="H472" t="s">
        <v>1314</v>
      </c>
      <c r="I472" t="s">
        <v>201</v>
      </c>
      <c r="J472" t="s">
        <v>1319</v>
      </c>
      <c r="K472">
        <v>27</v>
      </c>
      <c r="L472" t="s">
        <v>58</v>
      </c>
      <c r="M472" t="s">
        <v>819</v>
      </c>
      <c r="N472" t="s">
        <v>814</v>
      </c>
      <c r="O472" t="s">
        <v>59</v>
      </c>
      <c r="P472">
        <v>0</v>
      </c>
      <c r="Q472" t="s">
        <v>1320</v>
      </c>
      <c r="R472">
        <v>0</v>
      </c>
      <c r="S472">
        <v>4.1000000000000002E-2</v>
      </c>
      <c r="T472">
        <v>0.36199999999999999</v>
      </c>
      <c r="U472">
        <v>0.189</v>
      </c>
      <c r="V472">
        <v>0</v>
      </c>
      <c r="W472" t="s">
        <v>48</v>
      </c>
      <c r="X472" t="s">
        <v>1321</v>
      </c>
      <c r="Y472" t="s">
        <v>48</v>
      </c>
      <c r="Z472">
        <v>0.8</v>
      </c>
      <c r="AA472" t="s">
        <v>1322</v>
      </c>
      <c r="AB472" t="s">
        <v>166</v>
      </c>
      <c r="AC472">
        <v>0</v>
      </c>
      <c r="AD472" t="s">
        <v>167</v>
      </c>
      <c r="AE472">
        <v>0</v>
      </c>
      <c r="AF472" t="s">
        <v>168</v>
      </c>
      <c r="AG472" t="s">
        <v>114</v>
      </c>
      <c r="AH472">
        <v>0</v>
      </c>
      <c r="AI472" t="s">
        <v>83</v>
      </c>
      <c r="AJ472" t="s">
        <v>98</v>
      </c>
    </row>
    <row r="473" spans="1:36" x14ac:dyDescent="0.2">
      <c r="A473" t="s">
        <v>35</v>
      </c>
      <c r="B473" t="s">
        <v>36</v>
      </c>
      <c r="C473">
        <v>3</v>
      </c>
      <c r="D473" t="s">
        <v>99</v>
      </c>
      <c r="E473" t="s">
        <v>100</v>
      </c>
      <c r="F473">
        <v>0.23499999999999999</v>
      </c>
      <c r="G473" t="s">
        <v>199</v>
      </c>
      <c r="H473" t="s">
        <v>204</v>
      </c>
      <c r="I473" t="s">
        <v>201</v>
      </c>
      <c r="J473" t="s">
        <v>1323</v>
      </c>
      <c r="K473">
        <v>2</v>
      </c>
      <c r="L473" t="s">
        <v>71</v>
      </c>
      <c r="M473" t="s">
        <v>813</v>
      </c>
      <c r="N473" t="s">
        <v>814</v>
      </c>
      <c r="O473" t="s">
        <v>72</v>
      </c>
      <c r="P473">
        <v>0</v>
      </c>
      <c r="Q473">
        <v>0</v>
      </c>
      <c r="R473">
        <v>0</v>
      </c>
      <c r="S473">
        <v>0.8</v>
      </c>
      <c r="T473">
        <v>2.278</v>
      </c>
      <c r="U473">
        <v>1.028</v>
      </c>
      <c r="V473">
        <v>0</v>
      </c>
      <c r="W473" t="s">
        <v>48</v>
      </c>
      <c r="X473" t="s">
        <v>1324</v>
      </c>
      <c r="Y473" t="s">
        <v>48</v>
      </c>
      <c r="Z473">
        <v>0.8</v>
      </c>
      <c r="AA473" t="s">
        <v>74</v>
      </c>
      <c r="AB473" t="s">
        <v>51</v>
      </c>
      <c r="AC473" t="s">
        <v>52</v>
      </c>
      <c r="AD473">
        <v>0</v>
      </c>
      <c r="AE473" t="s">
        <v>52</v>
      </c>
      <c r="AF473">
        <v>0</v>
      </c>
      <c r="AG473" t="s">
        <v>75</v>
      </c>
      <c r="AH473" t="s">
        <v>76</v>
      </c>
      <c r="AI473" t="s">
        <v>55</v>
      </c>
      <c r="AJ473" t="s">
        <v>56</v>
      </c>
    </row>
    <row r="474" spans="1:36" x14ac:dyDescent="0.2">
      <c r="A474" t="s">
        <v>35</v>
      </c>
      <c r="B474" t="s">
        <v>36</v>
      </c>
      <c r="C474">
        <v>3</v>
      </c>
      <c r="D474" t="s">
        <v>99</v>
      </c>
      <c r="E474" t="s">
        <v>100</v>
      </c>
      <c r="F474">
        <v>0.23499999999999999</v>
      </c>
      <c r="G474" t="s">
        <v>199</v>
      </c>
      <c r="H474" t="s">
        <v>204</v>
      </c>
      <c r="I474" t="s">
        <v>201</v>
      </c>
      <c r="J474" t="s">
        <v>1325</v>
      </c>
      <c r="K474">
        <v>5</v>
      </c>
      <c r="L474" t="s">
        <v>655</v>
      </c>
      <c r="M474" t="s">
        <v>813</v>
      </c>
      <c r="N474" t="s">
        <v>814</v>
      </c>
      <c r="O474" t="s">
        <v>488</v>
      </c>
      <c r="P474">
        <v>0</v>
      </c>
      <c r="Q474">
        <v>0</v>
      </c>
      <c r="R474">
        <v>0</v>
      </c>
      <c r="S474">
        <v>1.4219999999999999</v>
      </c>
      <c r="T474">
        <v>2.1230000000000002</v>
      </c>
      <c r="U474">
        <v>1.2170000000000001</v>
      </c>
      <c r="V474">
        <v>0</v>
      </c>
      <c r="W474" t="s">
        <v>48</v>
      </c>
      <c r="X474" t="s">
        <v>1326</v>
      </c>
      <c r="Y474" t="s">
        <v>48</v>
      </c>
      <c r="Z474">
        <v>0.9</v>
      </c>
      <c r="AA474" t="s">
        <v>624</v>
      </c>
      <c r="AB474" t="s">
        <v>112</v>
      </c>
      <c r="AC474">
        <v>0</v>
      </c>
      <c r="AD474" t="s">
        <v>52</v>
      </c>
      <c r="AE474">
        <v>0</v>
      </c>
      <c r="AF474" t="s">
        <v>113</v>
      </c>
      <c r="AG474" t="s">
        <v>114</v>
      </c>
      <c r="AH474">
        <v>0</v>
      </c>
      <c r="AI474" t="s">
        <v>83</v>
      </c>
      <c r="AJ474" t="s">
        <v>98</v>
      </c>
    </row>
    <row r="475" spans="1:36" x14ac:dyDescent="0.2">
      <c r="A475" t="s">
        <v>35</v>
      </c>
      <c r="B475" t="s">
        <v>36</v>
      </c>
      <c r="C475">
        <v>3</v>
      </c>
      <c r="D475" t="s">
        <v>99</v>
      </c>
      <c r="E475" t="s">
        <v>100</v>
      </c>
      <c r="F475">
        <v>0.23499999999999999</v>
      </c>
      <c r="G475" t="s">
        <v>199</v>
      </c>
      <c r="H475" t="s">
        <v>204</v>
      </c>
      <c r="I475" t="s">
        <v>201</v>
      </c>
      <c r="J475" t="s">
        <v>1327</v>
      </c>
      <c r="K475">
        <v>6</v>
      </c>
      <c r="L475" t="s">
        <v>58</v>
      </c>
      <c r="M475" t="s">
        <v>819</v>
      </c>
      <c r="N475" t="s">
        <v>814</v>
      </c>
      <c r="O475" t="s">
        <v>59</v>
      </c>
      <c r="P475">
        <v>0</v>
      </c>
      <c r="Q475" t="s">
        <v>1041</v>
      </c>
      <c r="R475">
        <v>0</v>
      </c>
      <c r="S475">
        <v>0.126</v>
      </c>
      <c r="T475">
        <v>0.65800000000000003</v>
      </c>
      <c r="U475">
        <v>0.29099999999999998</v>
      </c>
      <c r="V475">
        <v>0</v>
      </c>
      <c r="W475" t="s">
        <v>48</v>
      </c>
      <c r="X475" t="s">
        <v>1328</v>
      </c>
      <c r="Y475" t="s">
        <v>48</v>
      </c>
      <c r="Z475">
        <v>0.8</v>
      </c>
      <c r="AA475" t="s">
        <v>1251</v>
      </c>
      <c r="AB475" t="s">
        <v>80</v>
      </c>
      <c r="AC475">
        <v>0</v>
      </c>
      <c r="AD475">
        <v>0</v>
      </c>
      <c r="AE475">
        <v>0</v>
      </c>
      <c r="AF475" t="s">
        <v>81</v>
      </c>
      <c r="AG475" t="s">
        <v>82</v>
      </c>
      <c r="AH475">
        <v>0</v>
      </c>
      <c r="AI475" t="s">
        <v>83</v>
      </c>
      <c r="AJ475" t="s">
        <v>98</v>
      </c>
    </row>
    <row r="476" spans="1:36" x14ac:dyDescent="0.2">
      <c r="A476" t="s">
        <v>35</v>
      </c>
      <c r="B476" t="s">
        <v>36</v>
      </c>
      <c r="C476">
        <v>3</v>
      </c>
      <c r="D476" t="s">
        <v>99</v>
      </c>
      <c r="E476" t="s">
        <v>100</v>
      </c>
      <c r="F476">
        <v>0.23499999999999999</v>
      </c>
      <c r="G476" t="s">
        <v>199</v>
      </c>
      <c r="H476" t="s">
        <v>204</v>
      </c>
      <c r="I476" t="s">
        <v>201</v>
      </c>
      <c r="J476" t="s">
        <v>1329</v>
      </c>
      <c r="K476">
        <v>12</v>
      </c>
      <c r="L476" t="s">
        <v>655</v>
      </c>
      <c r="M476" t="s">
        <v>826</v>
      </c>
      <c r="N476" t="s">
        <v>814</v>
      </c>
      <c r="O476" t="s">
        <v>488</v>
      </c>
      <c r="P476">
        <v>0</v>
      </c>
      <c r="Q476" t="s">
        <v>1330</v>
      </c>
      <c r="R476">
        <v>0</v>
      </c>
      <c r="S476">
        <v>0.41099999999999998</v>
      </c>
      <c r="T476">
        <v>0.97699999999999998</v>
      </c>
      <c r="U476">
        <v>0.63400000000000001</v>
      </c>
      <c r="V476">
        <v>0</v>
      </c>
      <c r="W476" t="s">
        <v>48</v>
      </c>
      <c r="X476" t="s">
        <v>1331</v>
      </c>
      <c r="Y476" t="s">
        <v>48</v>
      </c>
      <c r="Z476">
        <v>1</v>
      </c>
      <c r="AA476" t="s">
        <v>117</v>
      </c>
      <c r="AB476" t="s">
        <v>118</v>
      </c>
      <c r="AC476" t="s">
        <v>119</v>
      </c>
      <c r="AD476">
        <v>0</v>
      </c>
      <c r="AE476" t="s">
        <v>119</v>
      </c>
      <c r="AF476">
        <v>0</v>
      </c>
      <c r="AG476" t="s">
        <v>114</v>
      </c>
      <c r="AH476">
        <v>0</v>
      </c>
      <c r="AI476" t="s">
        <v>83</v>
      </c>
      <c r="AJ476" t="s">
        <v>98</v>
      </c>
    </row>
    <row r="477" spans="1:36" x14ac:dyDescent="0.2">
      <c r="A477" t="s">
        <v>35</v>
      </c>
      <c r="B477" t="s">
        <v>36</v>
      </c>
      <c r="C477">
        <v>3</v>
      </c>
      <c r="D477" t="s">
        <v>99</v>
      </c>
      <c r="E477" t="s">
        <v>100</v>
      </c>
      <c r="F477">
        <v>0.23499999999999999</v>
      </c>
      <c r="G477" t="s">
        <v>199</v>
      </c>
      <c r="H477" t="s">
        <v>204</v>
      </c>
      <c r="I477" t="s">
        <v>201</v>
      </c>
      <c r="J477" t="s">
        <v>1332</v>
      </c>
      <c r="K477">
        <v>13</v>
      </c>
      <c r="L477" t="s">
        <v>655</v>
      </c>
      <c r="M477" t="s">
        <v>813</v>
      </c>
      <c r="N477" t="s">
        <v>814</v>
      </c>
      <c r="O477" t="s">
        <v>488</v>
      </c>
      <c r="P477">
        <v>0</v>
      </c>
      <c r="Q477">
        <v>0</v>
      </c>
      <c r="R477">
        <v>0</v>
      </c>
      <c r="S477">
        <v>0.128</v>
      </c>
      <c r="T477">
        <v>0.84599999999999997</v>
      </c>
      <c r="U477">
        <v>0.39800000000000002</v>
      </c>
      <c r="V477">
        <v>0</v>
      </c>
      <c r="W477" t="s">
        <v>48</v>
      </c>
      <c r="X477" t="s">
        <v>1333</v>
      </c>
      <c r="Y477" t="s">
        <v>48</v>
      </c>
      <c r="Z477">
        <v>0.9</v>
      </c>
      <c r="AA477" t="s">
        <v>313</v>
      </c>
      <c r="AB477" t="s">
        <v>608</v>
      </c>
      <c r="AC477" t="s">
        <v>515</v>
      </c>
      <c r="AD477">
        <v>0</v>
      </c>
      <c r="AE477" t="s">
        <v>515</v>
      </c>
      <c r="AF477">
        <v>0</v>
      </c>
      <c r="AG477" t="s">
        <v>75</v>
      </c>
      <c r="AH477" t="s">
        <v>93</v>
      </c>
      <c r="AI477" t="s">
        <v>55</v>
      </c>
      <c r="AJ477" t="s">
        <v>56</v>
      </c>
    </row>
    <row r="478" spans="1:36" x14ac:dyDescent="0.2">
      <c r="A478" t="s">
        <v>35</v>
      </c>
      <c r="B478" t="s">
        <v>36</v>
      </c>
      <c r="C478">
        <v>3</v>
      </c>
      <c r="D478" t="s">
        <v>99</v>
      </c>
      <c r="E478" t="s">
        <v>100</v>
      </c>
      <c r="F478">
        <v>0.23499999999999999</v>
      </c>
      <c r="G478" t="s">
        <v>199</v>
      </c>
      <c r="H478" t="s">
        <v>204</v>
      </c>
      <c r="I478" t="s">
        <v>201</v>
      </c>
      <c r="J478" t="s">
        <v>1334</v>
      </c>
      <c r="K478">
        <v>19</v>
      </c>
      <c r="L478" t="s">
        <v>655</v>
      </c>
      <c r="M478" t="s">
        <v>813</v>
      </c>
      <c r="N478" t="s">
        <v>814</v>
      </c>
      <c r="O478" t="s">
        <v>488</v>
      </c>
      <c r="P478">
        <v>0</v>
      </c>
      <c r="Q478">
        <v>0</v>
      </c>
      <c r="R478">
        <v>0</v>
      </c>
      <c r="S478">
        <v>0.22700000000000001</v>
      </c>
      <c r="T478">
        <v>0.77</v>
      </c>
      <c r="U478">
        <v>0.44600000000000001</v>
      </c>
      <c r="V478">
        <v>0</v>
      </c>
      <c r="W478" t="s">
        <v>48</v>
      </c>
      <c r="X478" t="s">
        <v>1335</v>
      </c>
      <c r="Y478" t="s">
        <v>48</v>
      </c>
      <c r="Z478">
        <v>1</v>
      </c>
      <c r="AA478" t="s">
        <v>925</v>
      </c>
      <c r="AB478" t="s">
        <v>51</v>
      </c>
      <c r="AC478" t="s">
        <v>52</v>
      </c>
      <c r="AD478">
        <v>0</v>
      </c>
      <c r="AE478" t="s">
        <v>52</v>
      </c>
      <c r="AF478">
        <v>0</v>
      </c>
      <c r="AG478" t="s">
        <v>75</v>
      </c>
      <c r="AH478" t="s">
        <v>76</v>
      </c>
      <c r="AI478" t="s">
        <v>55</v>
      </c>
      <c r="AJ478" t="s">
        <v>56</v>
      </c>
    </row>
    <row r="479" spans="1:36" x14ac:dyDescent="0.2">
      <c r="A479" t="s">
        <v>35</v>
      </c>
      <c r="B479" t="s">
        <v>36</v>
      </c>
      <c r="C479">
        <v>3</v>
      </c>
      <c r="D479" t="s">
        <v>99</v>
      </c>
      <c r="E479" t="s">
        <v>100</v>
      </c>
      <c r="F479">
        <v>0.23499999999999999</v>
      </c>
      <c r="G479" t="s">
        <v>199</v>
      </c>
      <c r="H479" t="s">
        <v>204</v>
      </c>
      <c r="I479" t="s">
        <v>201</v>
      </c>
      <c r="J479" t="s">
        <v>1336</v>
      </c>
      <c r="K479">
        <v>23</v>
      </c>
      <c r="L479" t="s">
        <v>58</v>
      </c>
      <c r="M479" t="s">
        <v>813</v>
      </c>
      <c r="N479" t="s">
        <v>814</v>
      </c>
      <c r="O479" t="s">
        <v>59</v>
      </c>
      <c r="P479">
        <v>0</v>
      </c>
      <c r="Q479">
        <v>0</v>
      </c>
      <c r="R479">
        <v>0</v>
      </c>
      <c r="S479">
        <v>8.5999999999999993E-2</v>
      </c>
      <c r="T479">
        <v>1.202</v>
      </c>
      <c r="U479">
        <v>0.29599999999999999</v>
      </c>
      <c r="V479">
        <v>0</v>
      </c>
      <c r="W479" t="s">
        <v>48</v>
      </c>
      <c r="X479" t="s">
        <v>1337</v>
      </c>
      <c r="Y479" t="s">
        <v>48</v>
      </c>
      <c r="Z479">
        <v>0.6</v>
      </c>
      <c r="AA479" t="s">
        <v>74</v>
      </c>
      <c r="AB479" t="s">
        <v>51</v>
      </c>
      <c r="AC479" t="s">
        <v>52</v>
      </c>
      <c r="AD479">
        <v>0</v>
      </c>
      <c r="AE479" t="s">
        <v>52</v>
      </c>
      <c r="AF479">
        <v>0</v>
      </c>
      <c r="AG479" t="s">
        <v>75</v>
      </c>
      <c r="AH479" t="s">
        <v>76</v>
      </c>
      <c r="AI479" t="s">
        <v>55</v>
      </c>
      <c r="AJ479" t="s">
        <v>84</v>
      </c>
    </row>
    <row r="480" spans="1:36" x14ac:dyDescent="0.2">
      <c r="A480" t="s">
        <v>35</v>
      </c>
      <c r="B480" t="s">
        <v>36</v>
      </c>
      <c r="C480">
        <v>3</v>
      </c>
      <c r="D480" t="s">
        <v>99</v>
      </c>
      <c r="E480" t="s">
        <v>100</v>
      </c>
      <c r="F480">
        <v>0.23499999999999999</v>
      </c>
      <c r="G480" t="s">
        <v>199</v>
      </c>
      <c r="H480" t="s">
        <v>204</v>
      </c>
      <c r="I480" t="s">
        <v>201</v>
      </c>
      <c r="J480" t="s">
        <v>1338</v>
      </c>
      <c r="K480">
        <v>24</v>
      </c>
      <c r="L480" t="s">
        <v>62</v>
      </c>
      <c r="M480" t="s">
        <v>813</v>
      </c>
      <c r="N480" t="s">
        <v>814</v>
      </c>
      <c r="O480" t="s">
        <v>63</v>
      </c>
      <c r="P480">
        <v>0</v>
      </c>
      <c r="Q480">
        <v>0</v>
      </c>
      <c r="R480">
        <v>0</v>
      </c>
      <c r="S480">
        <v>0.20100000000000001</v>
      </c>
      <c r="T480">
        <v>1.0860000000000001</v>
      </c>
      <c r="U480">
        <v>0.253</v>
      </c>
      <c r="V480">
        <v>0</v>
      </c>
      <c r="W480" t="s">
        <v>48</v>
      </c>
      <c r="X480" t="s">
        <v>1339</v>
      </c>
      <c r="Y480" t="s">
        <v>48</v>
      </c>
      <c r="Z480">
        <v>0.7</v>
      </c>
      <c r="AA480" t="s">
        <v>153</v>
      </c>
      <c r="AB480" t="s">
        <v>51</v>
      </c>
      <c r="AC480" t="s">
        <v>52</v>
      </c>
      <c r="AD480">
        <v>0</v>
      </c>
      <c r="AE480" t="s">
        <v>52</v>
      </c>
      <c r="AF480">
        <v>0</v>
      </c>
      <c r="AG480" t="s">
        <v>154</v>
      </c>
      <c r="AH480" t="s">
        <v>155</v>
      </c>
      <c r="AI480" t="s">
        <v>55</v>
      </c>
      <c r="AJ480" t="s">
        <v>56</v>
      </c>
    </row>
    <row r="481" spans="1:36" x14ac:dyDescent="0.2">
      <c r="A481" t="s">
        <v>35</v>
      </c>
      <c r="B481" t="s">
        <v>36</v>
      </c>
      <c r="C481">
        <v>3</v>
      </c>
      <c r="D481" t="s">
        <v>99</v>
      </c>
      <c r="E481" t="s">
        <v>100</v>
      </c>
      <c r="F481">
        <v>0.23499999999999999</v>
      </c>
      <c r="G481" t="s">
        <v>199</v>
      </c>
      <c r="H481" t="s">
        <v>204</v>
      </c>
      <c r="I481" t="s">
        <v>201</v>
      </c>
      <c r="J481" t="s">
        <v>1340</v>
      </c>
      <c r="K481">
        <v>26</v>
      </c>
      <c r="L481" t="s">
        <v>58</v>
      </c>
      <c r="M481" t="s">
        <v>813</v>
      </c>
      <c r="N481" t="s">
        <v>814</v>
      </c>
      <c r="O481" t="s">
        <v>59</v>
      </c>
      <c r="P481">
        <v>0</v>
      </c>
      <c r="Q481">
        <v>0</v>
      </c>
      <c r="R481">
        <v>0</v>
      </c>
      <c r="S481">
        <v>9.5000000000000001E-2</v>
      </c>
      <c r="T481">
        <v>0.82699999999999996</v>
      </c>
      <c r="U481">
        <v>0.20899999999999999</v>
      </c>
      <c r="V481">
        <v>0</v>
      </c>
      <c r="W481" t="s">
        <v>48</v>
      </c>
      <c r="X481" t="s">
        <v>1341</v>
      </c>
      <c r="Y481" t="s">
        <v>48</v>
      </c>
      <c r="Z481">
        <v>0.6</v>
      </c>
      <c r="AA481" t="s">
        <v>1342</v>
      </c>
      <c r="AB481" t="s">
        <v>112</v>
      </c>
      <c r="AC481">
        <v>0</v>
      </c>
      <c r="AD481" t="s">
        <v>52</v>
      </c>
      <c r="AE481">
        <v>0</v>
      </c>
      <c r="AF481" t="s">
        <v>113</v>
      </c>
      <c r="AG481" t="s">
        <v>114</v>
      </c>
      <c r="AH481">
        <v>0</v>
      </c>
      <c r="AI481" t="s">
        <v>83</v>
      </c>
      <c r="AJ481" t="s">
        <v>84</v>
      </c>
    </row>
    <row r="482" spans="1:36" x14ac:dyDescent="0.2">
      <c r="A482" t="s">
        <v>35</v>
      </c>
      <c r="B482" t="s">
        <v>36</v>
      </c>
      <c r="C482">
        <v>3</v>
      </c>
      <c r="D482" t="s">
        <v>99</v>
      </c>
      <c r="E482" t="s">
        <v>100</v>
      </c>
      <c r="F482">
        <v>0.23499999999999999</v>
      </c>
      <c r="G482" t="s">
        <v>199</v>
      </c>
      <c r="H482" t="s">
        <v>204</v>
      </c>
      <c r="I482" t="s">
        <v>201</v>
      </c>
      <c r="J482" t="s">
        <v>1343</v>
      </c>
      <c r="K482">
        <v>27</v>
      </c>
      <c r="L482" t="s">
        <v>103</v>
      </c>
      <c r="M482" t="s">
        <v>813</v>
      </c>
      <c r="N482" t="s">
        <v>814</v>
      </c>
      <c r="O482" t="s">
        <v>59</v>
      </c>
      <c r="P482">
        <v>0</v>
      </c>
      <c r="Q482">
        <v>0</v>
      </c>
      <c r="R482">
        <v>0</v>
      </c>
      <c r="S482">
        <v>0.26900000000000002</v>
      </c>
      <c r="T482">
        <v>1.746</v>
      </c>
      <c r="U482">
        <v>0.66100000000000003</v>
      </c>
      <c r="V482">
        <v>0</v>
      </c>
      <c r="W482" t="s">
        <v>48</v>
      </c>
      <c r="X482" t="s">
        <v>1344</v>
      </c>
      <c r="Y482" t="s">
        <v>48</v>
      </c>
      <c r="Z482">
        <v>0.9</v>
      </c>
      <c r="AA482" t="s">
        <v>1124</v>
      </c>
      <c r="AB482" t="s">
        <v>90</v>
      </c>
      <c r="AC482">
        <v>0</v>
      </c>
      <c r="AD482" t="s">
        <v>91</v>
      </c>
      <c r="AE482">
        <v>0</v>
      </c>
      <c r="AF482" t="s">
        <v>92</v>
      </c>
      <c r="AG482" t="s">
        <v>75</v>
      </c>
      <c r="AH482" t="s">
        <v>93</v>
      </c>
      <c r="AI482" t="s">
        <v>55</v>
      </c>
      <c r="AJ482" t="s">
        <v>56</v>
      </c>
    </row>
    <row r="483" spans="1:36" x14ac:dyDescent="0.2">
      <c r="A483" t="s">
        <v>35</v>
      </c>
      <c r="B483" t="s">
        <v>36</v>
      </c>
      <c r="C483">
        <v>3</v>
      </c>
      <c r="D483" t="s">
        <v>99</v>
      </c>
      <c r="E483" t="s">
        <v>100</v>
      </c>
      <c r="F483">
        <v>0.23499999999999999</v>
      </c>
      <c r="G483" t="s">
        <v>199</v>
      </c>
      <c r="H483" t="s">
        <v>204</v>
      </c>
      <c r="I483" t="s">
        <v>201</v>
      </c>
      <c r="J483" t="s">
        <v>1345</v>
      </c>
      <c r="K483">
        <v>30</v>
      </c>
      <c r="L483" t="s">
        <v>71</v>
      </c>
      <c r="M483" t="s">
        <v>813</v>
      </c>
      <c r="N483" t="s">
        <v>814</v>
      </c>
      <c r="O483" t="s">
        <v>72</v>
      </c>
      <c r="P483">
        <v>0</v>
      </c>
      <c r="Q483">
        <v>0</v>
      </c>
      <c r="R483">
        <v>0</v>
      </c>
      <c r="S483">
        <v>0.248</v>
      </c>
      <c r="T483">
        <v>1.651</v>
      </c>
      <c r="U483">
        <v>0.89400000000000002</v>
      </c>
      <c r="V483">
        <v>0</v>
      </c>
      <c r="W483" t="s">
        <v>48</v>
      </c>
      <c r="X483" t="s">
        <v>1346</v>
      </c>
      <c r="Y483" t="s">
        <v>48</v>
      </c>
      <c r="Z483">
        <v>0.8</v>
      </c>
      <c r="AA483" t="s">
        <v>1347</v>
      </c>
      <c r="AB483" t="s">
        <v>166</v>
      </c>
      <c r="AC483">
        <v>0</v>
      </c>
      <c r="AD483" t="s">
        <v>167</v>
      </c>
      <c r="AE483">
        <v>0</v>
      </c>
      <c r="AF483" t="s">
        <v>168</v>
      </c>
      <c r="AG483" t="s">
        <v>114</v>
      </c>
      <c r="AH483">
        <v>0</v>
      </c>
      <c r="AI483" t="s">
        <v>83</v>
      </c>
      <c r="AJ483" t="s">
        <v>98</v>
      </c>
    </row>
    <row r="484" spans="1:36" x14ac:dyDescent="0.2">
      <c r="A484" t="s">
        <v>35</v>
      </c>
      <c r="B484" t="s">
        <v>36</v>
      </c>
      <c r="C484">
        <v>3</v>
      </c>
      <c r="D484" t="s">
        <v>99</v>
      </c>
      <c r="E484" t="s">
        <v>100</v>
      </c>
      <c r="F484">
        <v>0.23499999999999999</v>
      </c>
      <c r="G484" t="s">
        <v>199</v>
      </c>
      <c r="H484" t="s">
        <v>204</v>
      </c>
      <c r="I484" t="s">
        <v>201</v>
      </c>
      <c r="J484" t="s">
        <v>1348</v>
      </c>
      <c r="K484">
        <v>31</v>
      </c>
      <c r="L484" t="s">
        <v>124</v>
      </c>
      <c r="M484" t="s">
        <v>813</v>
      </c>
      <c r="N484" t="s">
        <v>814</v>
      </c>
      <c r="O484" t="s">
        <v>46</v>
      </c>
      <c r="P484">
        <v>0</v>
      </c>
      <c r="Q484">
        <v>0</v>
      </c>
      <c r="R484">
        <v>0</v>
      </c>
      <c r="S484">
        <v>0.96799999999999997</v>
      </c>
      <c r="T484">
        <v>2.0649999999999999</v>
      </c>
      <c r="U484">
        <v>0.96699999999999997</v>
      </c>
      <c r="V484">
        <v>0</v>
      </c>
      <c r="W484" t="s">
        <v>48</v>
      </c>
      <c r="X484" t="s">
        <v>1349</v>
      </c>
      <c r="Y484" t="s">
        <v>48</v>
      </c>
      <c r="Z484">
        <v>0.7</v>
      </c>
      <c r="AA484" t="s">
        <v>173</v>
      </c>
      <c r="AB484" t="s">
        <v>51</v>
      </c>
      <c r="AC484" t="s">
        <v>52</v>
      </c>
      <c r="AD484">
        <v>0</v>
      </c>
      <c r="AE484" t="s">
        <v>52</v>
      </c>
      <c r="AF484">
        <v>0</v>
      </c>
      <c r="AG484" t="s">
        <v>53</v>
      </c>
      <c r="AH484" t="s">
        <v>54</v>
      </c>
      <c r="AI484" t="s">
        <v>55</v>
      </c>
      <c r="AJ484" t="s">
        <v>56</v>
      </c>
    </row>
    <row r="485" spans="1:36" x14ac:dyDescent="0.2">
      <c r="A485" t="s">
        <v>35</v>
      </c>
      <c r="B485" t="s">
        <v>36</v>
      </c>
      <c r="C485">
        <v>3</v>
      </c>
      <c r="D485" t="s">
        <v>99</v>
      </c>
      <c r="E485" t="s">
        <v>100</v>
      </c>
      <c r="F485">
        <v>0.23499999999999999</v>
      </c>
      <c r="G485" t="s">
        <v>199</v>
      </c>
      <c r="H485" t="s">
        <v>204</v>
      </c>
      <c r="I485" t="s">
        <v>201</v>
      </c>
      <c r="J485" t="s">
        <v>1350</v>
      </c>
      <c r="K485">
        <v>33</v>
      </c>
      <c r="L485" t="s">
        <v>655</v>
      </c>
      <c r="M485" t="s">
        <v>813</v>
      </c>
      <c r="N485" t="s">
        <v>814</v>
      </c>
      <c r="O485" t="s">
        <v>488</v>
      </c>
      <c r="P485">
        <v>0</v>
      </c>
      <c r="Q485">
        <v>0</v>
      </c>
      <c r="R485">
        <v>0</v>
      </c>
      <c r="S485">
        <v>0.41299999999999998</v>
      </c>
      <c r="T485">
        <v>1.377</v>
      </c>
      <c r="U485">
        <v>0.98099999999999998</v>
      </c>
      <c r="V485">
        <v>0</v>
      </c>
      <c r="W485" t="s">
        <v>48</v>
      </c>
      <c r="X485" t="s">
        <v>1351</v>
      </c>
      <c r="Y485" t="s">
        <v>48</v>
      </c>
      <c r="Z485">
        <v>0.7</v>
      </c>
      <c r="AA485" t="s">
        <v>132</v>
      </c>
      <c r="AB485" t="s">
        <v>51</v>
      </c>
      <c r="AC485" t="s">
        <v>52</v>
      </c>
      <c r="AD485">
        <v>0</v>
      </c>
      <c r="AE485" t="s">
        <v>52</v>
      </c>
      <c r="AF485">
        <v>0</v>
      </c>
      <c r="AG485" t="s">
        <v>133</v>
      </c>
      <c r="AH485">
        <v>0</v>
      </c>
      <c r="AI485" t="s">
        <v>55</v>
      </c>
      <c r="AJ485" t="s">
        <v>56</v>
      </c>
    </row>
    <row r="486" spans="1:36" x14ac:dyDescent="0.2">
      <c r="A486" t="s">
        <v>35</v>
      </c>
      <c r="B486" t="s">
        <v>36</v>
      </c>
      <c r="C486">
        <v>3</v>
      </c>
      <c r="D486" t="s">
        <v>99</v>
      </c>
      <c r="E486" t="s">
        <v>100</v>
      </c>
      <c r="F486">
        <v>0.23499999999999999</v>
      </c>
      <c r="G486" t="s">
        <v>199</v>
      </c>
      <c r="H486" t="s">
        <v>204</v>
      </c>
      <c r="I486" t="s">
        <v>201</v>
      </c>
      <c r="J486" t="s">
        <v>1352</v>
      </c>
      <c r="K486">
        <v>34</v>
      </c>
      <c r="L486" t="s">
        <v>973</v>
      </c>
      <c r="M486" t="s">
        <v>813</v>
      </c>
      <c r="N486" t="s">
        <v>814</v>
      </c>
      <c r="O486" t="s">
        <v>800</v>
      </c>
      <c r="P486">
        <v>0</v>
      </c>
      <c r="Q486">
        <v>0</v>
      </c>
      <c r="R486">
        <v>0</v>
      </c>
      <c r="S486">
        <v>0.498</v>
      </c>
      <c r="T486">
        <v>1.8120000000000001</v>
      </c>
      <c r="U486">
        <v>0.75900000000000001</v>
      </c>
      <c r="V486">
        <v>0</v>
      </c>
      <c r="W486" t="s">
        <v>48</v>
      </c>
      <c r="X486" t="s">
        <v>1353</v>
      </c>
      <c r="Y486" t="s">
        <v>48</v>
      </c>
      <c r="Z486">
        <v>0.9</v>
      </c>
      <c r="AA486" t="s">
        <v>883</v>
      </c>
      <c r="AB486" t="s">
        <v>51</v>
      </c>
      <c r="AC486" t="s">
        <v>52</v>
      </c>
      <c r="AD486">
        <v>0</v>
      </c>
      <c r="AE486" t="s">
        <v>52</v>
      </c>
      <c r="AF486">
        <v>0</v>
      </c>
      <c r="AG486" t="s">
        <v>75</v>
      </c>
      <c r="AH486" t="s">
        <v>76</v>
      </c>
      <c r="AI486" t="s">
        <v>55</v>
      </c>
      <c r="AJ486" t="s">
        <v>56</v>
      </c>
    </row>
    <row r="487" spans="1:36" x14ac:dyDescent="0.2">
      <c r="A487" t="s">
        <v>35</v>
      </c>
      <c r="B487" t="s">
        <v>36</v>
      </c>
      <c r="C487">
        <v>3</v>
      </c>
      <c r="D487" t="s">
        <v>99</v>
      </c>
      <c r="E487" t="s">
        <v>100</v>
      </c>
      <c r="F487">
        <v>0.23499999999999999</v>
      </c>
      <c r="G487" t="s">
        <v>199</v>
      </c>
      <c r="H487" t="s">
        <v>204</v>
      </c>
      <c r="I487" t="s">
        <v>201</v>
      </c>
      <c r="J487" t="s">
        <v>1354</v>
      </c>
      <c r="K487">
        <v>42</v>
      </c>
      <c r="L487" t="s">
        <v>103</v>
      </c>
      <c r="M487" t="s">
        <v>813</v>
      </c>
      <c r="N487" t="s">
        <v>814</v>
      </c>
      <c r="O487" t="s">
        <v>59</v>
      </c>
      <c r="P487">
        <v>0</v>
      </c>
      <c r="Q487">
        <v>0</v>
      </c>
      <c r="R487">
        <v>0</v>
      </c>
      <c r="S487">
        <v>0.28100000000000003</v>
      </c>
      <c r="T487">
        <v>0.77500000000000002</v>
      </c>
      <c r="U487">
        <v>0.51700000000000002</v>
      </c>
      <c r="V487">
        <v>0</v>
      </c>
      <c r="W487" t="s">
        <v>48</v>
      </c>
      <c r="X487" t="s">
        <v>1355</v>
      </c>
      <c r="Y487" t="s">
        <v>48</v>
      </c>
      <c r="Z487">
        <v>1</v>
      </c>
      <c r="AA487" t="s">
        <v>345</v>
      </c>
      <c r="AB487" t="s">
        <v>51</v>
      </c>
      <c r="AC487" t="s">
        <v>52</v>
      </c>
      <c r="AD487">
        <v>0</v>
      </c>
      <c r="AE487" t="s">
        <v>52</v>
      </c>
      <c r="AF487">
        <v>0</v>
      </c>
      <c r="AG487" t="s">
        <v>75</v>
      </c>
      <c r="AH487" t="s">
        <v>76</v>
      </c>
      <c r="AI487" t="s">
        <v>55</v>
      </c>
      <c r="AJ487" t="s">
        <v>56</v>
      </c>
    </row>
    <row r="488" spans="1:36" x14ac:dyDescent="0.2">
      <c r="A488" t="s">
        <v>35</v>
      </c>
      <c r="B488" t="s">
        <v>36</v>
      </c>
      <c r="C488">
        <v>3</v>
      </c>
      <c r="D488" t="s">
        <v>99</v>
      </c>
      <c r="E488" t="s">
        <v>100</v>
      </c>
      <c r="F488">
        <v>0.23499999999999999</v>
      </c>
      <c r="G488" t="s">
        <v>199</v>
      </c>
      <c r="H488" t="s">
        <v>204</v>
      </c>
      <c r="I488" t="s">
        <v>201</v>
      </c>
      <c r="J488" t="s">
        <v>1356</v>
      </c>
      <c r="K488">
        <v>45</v>
      </c>
      <c r="L488" t="s">
        <v>71</v>
      </c>
      <c r="M488" t="s">
        <v>813</v>
      </c>
      <c r="N488" t="s">
        <v>814</v>
      </c>
      <c r="O488" t="s">
        <v>72</v>
      </c>
      <c r="P488">
        <v>0</v>
      </c>
      <c r="Q488">
        <v>0</v>
      </c>
      <c r="R488">
        <v>0</v>
      </c>
      <c r="S488">
        <v>0.17499999999999999</v>
      </c>
      <c r="T488">
        <v>1.107</v>
      </c>
      <c r="U488">
        <v>0.35699999999999998</v>
      </c>
      <c r="V488">
        <v>0</v>
      </c>
      <c r="W488" t="s">
        <v>48</v>
      </c>
      <c r="X488" t="s">
        <v>1357</v>
      </c>
      <c r="Y488" t="s">
        <v>48</v>
      </c>
      <c r="Z488">
        <v>0.9</v>
      </c>
      <c r="AA488" t="s">
        <v>354</v>
      </c>
      <c r="AB488" t="s">
        <v>262</v>
      </c>
      <c r="AC488">
        <v>0</v>
      </c>
      <c r="AD488" t="s">
        <v>263</v>
      </c>
      <c r="AE488">
        <v>0</v>
      </c>
      <c r="AF488" t="s">
        <v>264</v>
      </c>
      <c r="AG488" t="s">
        <v>114</v>
      </c>
      <c r="AH488">
        <v>0</v>
      </c>
      <c r="AI488" t="s">
        <v>83</v>
      </c>
      <c r="AJ488" t="s">
        <v>98</v>
      </c>
    </row>
    <row r="489" spans="1:36" x14ac:dyDescent="0.2">
      <c r="A489" t="s">
        <v>35</v>
      </c>
      <c r="B489" t="s">
        <v>36</v>
      </c>
      <c r="C489">
        <v>3</v>
      </c>
      <c r="D489" t="s">
        <v>99</v>
      </c>
      <c r="E489" t="s">
        <v>100</v>
      </c>
      <c r="F489">
        <v>0.23499999999999999</v>
      </c>
      <c r="G489" t="s">
        <v>199</v>
      </c>
      <c r="H489" t="s">
        <v>204</v>
      </c>
      <c r="I489" t="s">
        <v>201</v>
      </c>
      <c r="J489" t="s">
        <v>1358</v>
      </c>
      <c r="K489">
        <v>46</v>
      </c>
      <c r="L489" t="s">
        <v>58</v>
      </c>
      <c r="M489" t="s">
        <v>813</v>
      </c>
      <c r="N489" t="s">
        <v>814</v>
      </c>
      <c r="O489" t="s">
        <v>59</v>
      </c>
      <c r="P489">
        <v>0</v>
      </c>
      <c r="Q489">
        <v>0</v>
      </c>
      <c r="R489">
        <v>0</v>
      </c>
      <c r="S489">
        <v>0.41499999999999998</v>
      </c>
      <c r="T489">
        <v>1.0669999999999999</v>
      </c>
      <c r="U489">
        <v>0.77900000000000003</v>
      </c>
      <c r="V489">
        <v>0</v>
      </c>
      <c r="W489" t="s">
        <v>48</v>
      </c>
      <c r="X489" t="s">
        <v>1359</v>
      </c>
      <c r="Y489" t="s">
        <v>48</v>
      </c>
      <c r="Z489">
        <v>0.9</v>
      </c>
      <c r="AA489" t="s">
        <v>117</v>
      </c>
      <c r="AB489" t="s">
        <v>118</v>
      </c>
      <c r="AC489" t="s">
        <v>119</v>
      </c>
      <c r="AD489">
        <v>0</v>
      </c>
      <c r="AE489" t="s">
        <v>119</v>
      </c>
      <c r="AF489">
        <v>0</v>
      </c>
      <c r="AG489" t="s">
        <v>114</v>
      </c>
      <c r="AH489">
        <v>0</v>
      </c>
      <c r="AI489" t="s">
        <v>83</v>
      </c>
      <c r="AJ489" t="s">
        <v>98</v>
      </c>
    </row>
    <row r="490" spans="1:36" x14ac:dyDescent="0.2">
      <c r="A490" t="s">
        <v>35</v>
      </c>
      <c r="B490" t="s">
        <v>36</v>
      </c>
      <c r="C490">
        <v>3</v>
      </c>
      <c r="D490" t="s">
        <v>99</v>
      </c>
      <c r="E490" t="s">
        <v>100</v>
      </c>
      <c r="F490">
        <v>0.23499999999999999</v>
      </c>
      <c r="G490" t="s">
        <v>199</v>
      </c>
      <c r="H490" t="s">
        <v>204</v>
      </c>
      <c r="I490" t="s">
        <v>201</v>
      </c>
      <c r="J490" t="s">
        <v>1360</v>
      </c>
      <c r="K490">
        <v>1</v>
      </c>
      <c r="L490" t="s">
        <v>245</v>
      </c>
      <c r="M490" t="s">
        <v>813</v>
      </c>
      <c r="N490" t="s">
        <v>814</v>
      </c>
      <c r="O490" t="s">
        <v>246</v>
      </c>
      <c r="P490">
        <v>0</v>
      </c>
      <c r="Q490">
        <v>0</v>
      </c>
      <c r="R490">
        <v>0</v>
      </c>
      <c r="S490">
        <v>0.17199999999999999</v>
      </c>
      <c r="T490">
        <v>0.753</v>
      </c>
      <c r="U490">
        <v>0.52500000000000002</v>
      </c>
      <c r="V490">
        <v>0</v>
      </c>
      <c r="W490" t="s">
        <v>48</v>
      </c>
      <c r="X490" t="s">
        <v>1361</v>
      </c>
      <c r="Y490" t="s">
        <v>48</v>
      </c>
      <c r="Z490">
        <v>0.8</v>
      </c>
      <c r="AA490" t="s">
        <v>111</v>
      </c>
      <c r="AB490" t="s">
        <v>112</v>
      </c>
      <c r="AC490">
        <v>0</v>
      </c>
      <c r="AD490" t="s">
        <v>52</v>
      </c>
      <c r="AE490">
        <v>0</v>
      </c>
      <c r="AF490" t="s">
        <v>113</v>
      </c>
      <c r="AG490" t="s">
        <v>114</v>
      </c>
      <c r="AH490">
        <v>0</v>
      </c>
      <c r="AI490" t="s">
        <v>83</v>
      </c>
      <c r="AJ490" t="s">
        <v>98</v>
      </c>
    </row>
    <row r="491" spans="1:36" x14ac:dyDescent="0.2">
      <c r="A491" t="s">
        <v>35</v>
      </c>
      <c r="B491" t="s">
        <v>36</v>
      </c>
      <c r="C491">
        <v>3</v>
      </c>
      <c r="D491" t="s">
        <v>99</v>
      </c>
      <c r="E491" t="s">
        <v>100</v>
      </c>
      <c r="F491">
        <v>0.23499999999999999</v>
      </c>
      <c r="G491" t="s">
        <v>199</v>
      </c>
      <c r="H491" t="s">
        <v>204</v>
      </c>
      <c r="I491" t="s">
        <v>201</v>
      </c>
      <c r="J491" t="s">
        <v>1362</v>
      </c>
      <c r="K491">
        <v>3</v>
      </c>
      <c r="L491" t="s">
        <v>58</v>
      </c>
      <c r="M491" t="s">
        <v>813</v>
      </c>
      <c r="N491" t="s">
        <v>814</v>
      </c>
      <c r="O491" t="s">
        <v>59</v>
      </c>
      <c r="P491">
        <v>0</v>
      </c>
      <c r="Q491">
        <v>0</v>
      </c>
      <c r="R491">
        <v>0</v>
      </c>
      <c r="S491">
        <v>0.19500000000000001</v>
      </c>
      <c r="T491">
        <v>0.82899999999999996</v>
      </c>
      <c r="U491">
        <v>0.42899999999999999</v>
      </c>
      <c r="V491">
        <v>0</v>
      </c>
      <c r="W491" t="s">
        <v>48</v>
      </c>
      <c r="X491" t="s">
        <v>1363</v>
      </c>
      <c r="Y491" t="s">
        <v>48</v>
      </c>
      <c r="Z491">
        <v>0.9</v>
      </c>
      <c r="AA491" t="s">
        <v>624</v>
      </c>
      <c r="AB491" t="s">
        <v>112</v>
      </c>
      <c r="AC491">
        <v>0</v>
      </c>
      <c r="AD491" t="s">
        <v>52</v>
      </c>
      <c r="AE491">
        <v>0</v>
      </c>
      <c r="AF491" t="s">
        <v>113</v>
      </c>
      <c r="AG491" t="s">
        <v>114</v>
      </c>
      <c r="AH491">
        <v>0</v>
      </c>
      <c r="AI491" t="s">
        <v>83</v>
      </c>
      <c r="AJ491" t="s">
        <v>98</v>
      </c>
    </row>
    <row r="492" spans="1:36" x14ac:dyDescent="0.2">
      <c r="A492" t="s">
        <v>35</v>
      </c>
      <c r="B492" t="s">
        <v>36</v>
      </c>
      <c r="C492">
        <v>3</v>
      </c>
      <c r="D492" t="s">
        <v>99</v>
      </c>
      <c r="E492" t="s">
        <v>100</v>
      </c>
      <c r="F492">
        <v>0.23499999999999999</v>
      </c>
      <c r="G492" t="s">
        <v>199</v>
      </c>
      <c r="H492" t="s">
        <v>204</v>
      </c>
      <c r="I492" t="s">
        <v>201</v>
      </c>
      <c r="J492" t="s">
        <v>1364</v>
      </c>
      <c r="K492">
        <v>6</v>
      </c>
      <c r="L492" t="s">
        <v>655</v>
      </c>
      <c r="M492" t="s">
        <v>813</v>
      </c>
      <c r="N492" t="s">
        <v>814</v>
      </c>
      <c r="O492" t="s">
        <v>488</v>
      </c>
      <c r="P492">
        <v>0</v>
      </c>
      <c r="Q492">
        <v>0</v>
      </c>
      <c r="R492">
        <v>0</v>
      </c>
      <c r="S492">
        <v>0.34300000000000003</v>
      </c>
      <c r="T492">
        <v>1.0069999999999999</v>
      </c>
      <c r="U492">
        <v>0.77300000000000002</v>
      </c>
      <c r="V492">
        <v>0</v>
      </c>
      <c r="W492" t="s">
        <v>48</v>
      </c>
      <c r="X492" t="s">
        <v>1365</v>
      </c>
      <c r="Y492" t="s">
        <v>48</v>
      </c>
      <c r="Z492">
        <v>0.8</v>
      </c>
      <c r="AA492" t="s">
        <v>132</v>
      </c>
      <c r="AB492" t="s">
        <v>51</v>
      </c>
      <c r="AC492" t="s">
        <v>52</v>
      </c>
      <c r="AD492">
        <v>0</v>
      </c>
      <c r="AE492" t="s">
        <v>52</v>
      </c>
      <c r="AF492">
        <v>0</v>
      </c>
      <c r="AG492" t="s">
        <v>133</v>
      </c>
      <c r="AH492">
        <v>0</v>
      </c>
      <c r="AI492" t="s">
        <v>55</v>
      </c>
      <c r="AJ492" t="s">
        <v>56</v>
      </c>
    </row>
    <row r="493" spans="1:36" x14ac:dyDescent="0.2">
      <c r="A493" t="s">
        <v>35</v>
      </c>
      <c r="B493" t="s">
        <v>36</v>
      </c>
      <c r="C493">
        <v>3</v>
      </c>
      <c r="D493" t="s">
        <v>99</v>
      </c>
      <c r="E493" t="s">
        <v>100</v>
      </c>
      <c r="F493">
        <v>0.23499999999999999</v>
      </c>
      <c r="G493" t="s">
        <v>199</v>
      </c>
      <c r="H493" t="s">
        <v>204</v>
      </c>
      <c r="I493" t="s">
        <v>201</v>
      </c>
      <c r="J493" t="s">
        <v>1366</v>
      </c>
      <c r="K493">
        <v>2</v>
      </c>
      <c r="L493" t="s">
        <v>58</v>
      </c>
      <c r="M493" t="s">
        <v>813</v>
      </c>
      <c r="N493" t="s">
        <v>814</v>
      </c>
      <c r="O493" t="s">
        <v>59</v>
      </c>
      <c r="P493">
        <v>0</v>
      </c>
      <c r="Q493">
        <v>0</v>
      </c>
      <c r="R493">
        <v>0</v>
      </c>
      <c r="S493">
        <v>0.54200000000000004</v>
      </c>
      <c r="T493">
        <v>1.601</v>
      </c>
      <c r="U493">
        <v>0.77200000000000002</v>
      </c>
      <c r="V493">
        <v>0</v>
      </c>
      <c r="W493" t="s">
        <v>48</v>
      </c>
      <c r="X493" t="s">
        <v>1367</v>
      </c>
      <c r="Y493" t="s">
        <v>48</v>
      </c>
      <c r="Z493">
        <v>0.6</v>
      </c>
      <c r="AA493" t="s">
        <v>624</v>
      </c>
      <c r="AB493" t="s">
        <v>112</v>
      </c>
      <c r="AC493">
        <v>0</v>
      </c>
      <c r="AD493" t="s">
        <v>52</v>
      </c>
      <c r="AE493">
        <v>0</v>
      </c>
      <c r="AF493" t="s">
        <v>113</v>
      </c>
      <c r="AG493" t="s">
        <v>114</v>
      </c>
      <c r="AH493">
        <v>0</v>
      </c>
      <c r="AI493" t="s">
        <v>83</v>
      </c>
      <c r="AJ493" t="s">
        <v>84</v>
      </c>
    </row>
    <row r="494" spans="1:36" x14ac:dyDescent="0.2">
      <c r="A494" t="s">
        <v>35</v>
      </c>
      <c r="B494" t="s">
        <v>36</v>
      </c>
      <c r="C494">
        <v>3</v>
      </c>
      <c r="D494" t="s">
        <v>99</v>
      </c>
      <c r="E494" t="s">
        <v>100</v>
      </c>
      <c r="F494">
        <v>0.23499999999999999</v>
      </c>
      <c r="G494" t="s">
        <v>199</v>
      </c>
      <c r="H494" t="s">
        <v>204</v>
      </c>
      <c r="I494" t="s">
        <v>201</v>
      </c>
      <c r="J494" t="s">
        <v>1368</v>
      </c>
      <c r="K494">
        <v>5</v>
      </c>
      <c r="L494" t="s">
        <v>58</v>
      </c>
      <c r="M494" t="s">
        <v>819</v>
      </c>
      <c r="N494" t="s">
        <v>814</v>
      </c>
      <c r="O494" t="s">
        <v>59</v>
      </c>
      <c r="P494">
        <v>0</v>
      </c>
      <c r="Q494" t="s">
        <v>1369</v>
      </c>
      <c r="R494" t="s">
        <v>47</v>
      </c>
      <c r="S494">
        <v>6.8000000000000005E-2</v>
      </c>
      <c r="T494">
        <v>0.48499999999999999</v>
      </c>
      <c r="U494">
        <v>0.32500000000000001</v>
      </c>
      <c r="V494">
        <v>0</v>
      </c>
      <c r="W494" t="s">
        <v>48</v>
      </c>
      <c r="X494" t="s">
        <v>1370</v>
      </c>
      <c r="Y494" t="s">
        <v>48</v>
      </c>
      <c r="Z494">
        <v>0.4</v>
      </c>
      <c r="AA494" t="s">
        <v>117</v>
      </c>
      <c r="AB494" t="s">
        <v>118</v>
      </c>
      <c r="AC494" t="s">
        <v>119</v>
      </c>
      <c r="AD494">
        <v>0</v>
      </c>
      <c r="AE494" t="s">
        <v>119</v>
      </c>
      <c r="AF494">
        <v>0</v>
      </c>
      <c r="AG494" t="s">
        <v>114</v>
      </c>
      <c r="AH494">
        <v>0</v>
      </c>
      <c r="AI494" t="s">
        <v>83</v>
      </c>
      <c r="AJ494" t="s">
        <v>84</v>
      </c>
    </row>
    <row r="495" spans="1:36" x14ac:dyDescent="0.2">
      <c r="A495" t="s">
        <v>35</v>
      </c>
      <c r="B495" t="s">
        <v>36</v>
      </c>
      <c r="C495">
        <v>3</v>
      </c>
      <c r="D495" t="s">
        <v>99</v>
      </c>
      <c r="E495" t="s">
        <v>100</v>
      </c>
      <c r="F495">
        <v>0.23499999999999999</v>
      </c>
      <c r="G495" t="s">
        <v>199</v>
      </c>
      <c r="H495" t="s">
        <v>204</v>
      </c>
      <c r="I495" t="s">
        <v>201</v>
      </c>
      <c r="J495" t="s">
        <v>1371</v>
      </c>
      <c r="K495">
        <v>12</v>
      </c>
      <c r="L495" t="s">
        <v>58</v>
      </c>
      <c r="M495" t="s">
        <v>813</v>
      </c>
      <c r="N495" t="s">
        <v>814</v>
      </c>
      <c r="O495" t="s">
        <v>59</v>
      </c>
      <c r="P495">
        <v>0</v>
      </c>
      <c r="Q495">
        <v>0</v>
      </c>
      <c r="R495">
        <v>0</v>
      </c>
      <c r="S495">
        <v>0.14899999999999999</v>
      </c>
      <c r="T495">
        <v>0.83599999999999997</v>
      </c>
      <c r="U495">
        <v>0.65</v>
      </c>
      <c r="V495">
        <v>0</v>
      </c>
      <c r="W495" t="s">
        <v>48</v>
      </c>
      <c r="X495" t="s">
        <v>1372</v>
      </c>
      <c r="Y495" t="s">
        <v>48</v>
      </c>
      <c r="Z495">
        <v>0.8</v>
      </c>
      <c r="AA495" t="s">
        <v>894</v>
      </c>
      <c r="AB495" t="s">
        <v>262</v>
      </c>
      <c r="AC495">
        <v>0</v>
      </c>
      <c r="AD495" t="s">
        <v>263</v>
      </c>
      <c r="AE495">
        <v>0</v>
      </c>
      <c r="AF495" t="s">
        <v>264</v>
      </c>
      <c r="AG495" t="s">
        <v>895</v>
      </c>
      <c r="AH495">
        <v>0</v>
      </c>
      <c r="AI495" t="s">
        <v>55</v>
      </c>
      <c r="AJ495" t="s">
        <v>56</v>
      </c>
    </row>
    <row r="496" spans="1:36" x14ac:dyDescent="0.2">
      <c r="A496" t="s">
        <v>35</v>
      </c>
      <c r="B496" t="s">
        <v>36</v>
      </c>
      <c r="C496">
        <v>3</v>
      </c>
      <c r="D496" t="s">
        <v>99</v>
      </c>
      <c r="E496" t="s">
        <v>100</v>
      </c>
      <c r="F496">
        <v>0.23499999999999999</v>
      </c>
      <c r="G496" t="s">
        <v>199</v>
      </c>
      <c r="H496" t="s">
        <v>204</v>
      </c>
      <c r="I496" t="s">
        <v>201</v>
      </c>
      <c r="J496" t="s">
        <v>1373</v>
      </c>
      <c r="K496">
        <v>17</v>
      </c>
      <c r="L496" t="s">
        <v>103</v>
      </c>
      <c r="M496" t="s">
        <v>813</v>
      </c>
      <c r="N496" t="s">
        <v>814</v>
      </c>
      <c r="O496" t="s">
        <v>59</v>
      </c>
      <c r="P496">
        <v>0</v>
      </c>
      <c r="Q496" t="s">
        <v>1374</v>
      </c>
      <c r="R496" t="s">
        <v>47</v>
      </c>
      <c r="S496">
        <v>4.5999999999999999E-2</v>
      </c>
      <c r="T496">
        <v>1.105</v>
      </c>
      <c r="U496">
        <v>0.28000000000000003</v>
      </c>
      <c r="V496">
        <v>0</v>
      </c>
      <c r="W496" t="s">
        <v>48</v>
      </c>
      <c r="X496" t="s">
        <v>1375</v>
      </c>
      <c r="Y496" t="s">
        <v>48</v>
      </c>
      <c r="Z496">
        <v>0.9</v>
      </c>
      <c r="AA496" t="s">
        <v>354</v>
      </c>
      <c r="AB496" t="s">
        <v>262</v>
      </c>
      <c r="AC496">
        <v>0</v>
      </c>
      <c r="AD496" t="s">
        <v>263</v>
      </c>
      <c r="AE496">
        <v>0</v>
      </c>
      <c r="AF496" t="s">
        <v>264</v>
      </c>
      <c r="AG496" t="s">
        <v>114</v>
      </c>
      <c r="AH496">
        <v>0</v>
      </c>
      <c r="AI496" t="s">
        <v>83</v>
      </c>
      <c r="AJ496" t="s">
        <v>98</v>
      </c>
    </row>
    <row r="497" spans="1:36" x14ac:dyDescent="0.2">
      <c r="A497" t="s">
        <v>35</v>
      </c>
      <c r="B497" t="s">
        <v>36</v>
      </c>
      <c r="C497">
        <v>3</v>
      </c>
      <c r="D497" t="s">
        <v>99</v>
      </c>
      <c r="E497" t="s">
        <v>100</v>
      </c>
      <c r="F497">
        <v>0.23499999999999999</v>
      </c>
      <c r="G497" t="s">
        <v>199</v>
      </c>
      <c r="H497" t="s">
        <v>204</v>
      </c>
      <c r="I497" t="s">
        <v>201</v>
      </c>
      <c r="J497" t="s">
        <v>1376</v>
      </c>
      <c r="K497">
        <v>28</v>
      </c>
      <c r="L497" t="s">
        <v>103</v>
      </c>
      <c r="M497" t="s">
        <v>813</v>
      </c>
      <c r="N497" t="s">
        <v>814</v>
      </c>
      <c r="O497" t="s">
        <v>59</v>
      </c>
      <c r="P497">
        <v>0</v>
      </c>
      <c r="Q497">
        <v>0</v>
      </c>
      <c r="R497">
        <v>0</v>
      </c>
      <c r="S497">
        <v>0.121</v>
      </c>
      <c r="T497">
        <v>0.85799999999999998</v>
      </c>
      <c r="U497">
        <v>0.432</v>
      </c>
      <c r="V497">
        <v>0</v>
      </c>
      <c r="W497" t="s">
        <v>48</v>
      </c>
      <c r="X497" t="s">
        <v>1377</v>
      </c>
      <c r="Y497" t="s">
        <v>48</v>
      </c>
      <c r="Z497">
        <v>0.9</v>
      </c>
      <c r="AA497" t="s">
        <v>345</v>
      </c>
      <c r="AB497" t="s">
        <v>51</v>
      </c>
      <c r="AC497" t="s">
        <v>52</v>
      </c>
      <c r="AD497">
        <v>0</v>
      </c>
      <c r="AE497" t="s">
        <v>52</v>
      </c>
      <c r="AF497">
        <v>0</v>
      </c>
      <c r="AG497" t="s">
        <v>75</v>
      </c>
      <c r="AH497" t="s">
        <v>76</v>
      </c>
      <c r="AI497" t="s">
        <v>55</v>
      </c>
      <c r="AJ497" t="s">
        <v>56</v>
      </c>
    </row>
    <row r="498" spans="1:36" x14ac:dyDescent="0.2">
      <c r="A498" t="s">
        <v>35</v>
      </c>
      <c r="B498" t="s">
        <v>36</v>
      </c>
      <c r="C498">
        <v>2</v>
      </c>
      <c r="D498" t="s">
        <v>67</v>
      </c>
      <c r="E498" t="s">
        <v>68</v>
      </c>
      <c r="F498">
        <v>0.28999999999999998</v>
      </c>
      <c r="G498" t="s">
        <v>199</v>
      </c>
      <c r="H498" t="s">
        <v>1314</v>
      </c>
      <c r="I498" t="s">
        <v>201</v>
      </c>
      <c r="J498" t="s">
        <v>1378</v>
      </c>
      <c r="K498">
        <v>10</v>
      </c>
      <c r="L498" t="s">
        <v>655</v>
      </c>
      <c r="M498" t="s">
        <v>813</v>
      </c>
      <c r="N498" t="s">
        <v>814</v>
      </c>
      <c r="O498" t="s">
        <v>488</v>
      </c>
      <c r="P498">
        <v>0</v>
      </c>
      <c r="Q498">
        <v>0</v>
      </c>
      <c r="R498">
        <v>0</v>
      </c>
      <c r="S498">
        <v>0.38300000000000001</v>
      </c>
      <c r="T498">
        <v>1.2589999999999999</v>
      </c>
      <c r="U498">
        <v>0.65600000000000003</v>
      </c>
      <c r="V498">
        <v>0</v>
      </c>
      <c r="W498" t="s">
        <v>48</v>
      </c>
      <c r="X498" t="s">
        <v>1379</v>
      </c>
      <c r="Y498" t="s">
        <v>48</v>
      </c>
      <c r="Z498">
        <v>1</v>
      </c>
      <c r="AA498" t="s">
        <v>74</v>
      </c>
      <c r="AB498" t="s">
        <v>51</v>
      </c>
      <c r="AC498" t="s">
        <v>52</v>
      </c>
      <c r="AD498">
        <v>0</v>
      </c>
      <c r="AE498" t="s">
        <v>52</v>
      </c>
      <c r="AF498">
        <v>0</v>
      </c>
      <c r="AG498" t="s">
        <v>75</v>
      </c>
      <c r="AH498" t="s">
        <v>76</v>
      </c>
      <c r="AI498" t="s">
        <v>55</v>
      </c>
      <c r="AJ498" t="s">
        <v>56</v>
      </c>
    </row>
    <row r="499" spans="1:36" x14ac:dyDescent="0.2">
      <c r="A499" t="s">
        <v>35</v>
      </c>
      <c r="B499" t="s">
        <v>36</v>
      </c>
      <c r="C499">
        <v>3</v>
      </c>
      <c r="D499" t="s">
        <v>99</v>
      </c>
      <c r="E499" t="s">
        <v>100</v>
      </c>
      <c r="F499">
        <v>0.23499999999999999</v>
      </c>
      <c r="G499" t="s">
        <v>199</v>
      </c>
      <c r="H499" t="s">
        <v>204</v>
      </c>
      <c r="I499" t="s">
        <v>201</v>
      </c>
      <c r="J499" t="s">
        <v>1380</v>
      </c>
      <c r="K499">
        <v>1</v>
      </c>
      <c r="L499" t="s">
        <v>62</v>
      </c>
      <c r="M499" t="s">
        <v>813</v>
      </c>
      <c r="N499" t="s">
        <v>814</v>
      </c>
      <c r="O499" t="s">
        <v>63</v>
      </c>
      <c r="P499">
        <v>0</v>
      </c>
      <c r="Q499">
        <v>0</v>
      </c>
      <c r="R499">
        <v>0</v>
      </c>
      <c r="S499">
        <v>3.1700000000000001E-4</v>
      </c>
      <c r="T499">
        <v>1.5209999999999999</v>
      </c>
      <c r="U499">
        <v>0.64800000000000002</v>
      </c>
      <c r="V499">
        <v>3.278</v>
      </c>
      <c r="W499" t="s">
        <v>48</v>
      </c>
      <c r="X499" t="s">
        <v>1381</v>
      </c>
      <c r="Y499" t="s">
        <v>48</v>
      </c>
      <c r="Z499">
        <v>0.9</v>
      </c>
      <c r="AA499" t="s">
        <v>50</v>
      </c>
      <c r="AB499" t="s">
        <v>51</v>
      </c>
      <c r="AC499" t="s">
        <v>52</v>
      </c>
      <c r="AD499">
        <v>0</v>
      </c>
      <c r="AE499" t="s">
        <v>52</v>
      </c>
      <c r="AF499">
        <v>0</v>
      </c>
      <c r="AG499" t="s">
        <v>53</v>
      </c>
      <c r="AH499" t="s">
        <v>54</v>
      </c>
      <c r="AI499" t="s">
        <v>55</v>
      </c>
      <c r="AJ499" t="s">
        <v>56</v>
      </c>
    </row>
    <row r="500" spans="1:36" x14ac:dyDescent="0.2">
      <c r="A500" t="s">
        <v>35</v>
      </c>
      <c r="B500" t="s">
        <v>36</v>
      </c>
      <c r="C500">
        <v>3</v>
      </c>
      <c r="D500" t="s">
        <v>99</v>
      </c>
      <c r="E500" t="s">
        <v>100</v>
      </c>
      <c r="F500">
        <v>0.23499999999999999</v>
      </c>
      <c r="G500" t="s">
        <v>199</v>
      </c>
      <c r="H500" t="s">
        <v>204</v>
      </c>
      <c r="I500" t="s">
        <v>201</v>
      </c>
      <c r="J500" t="s">
        <v>1382</v>
      </c>
      <c r="K500">
        <v>20</v>
      </c>
      <c r="L500" t="s">
        <v>58</v>
      </c>
      <c r="M500" t="s">
        <v>813</v>
      </c>
      <c r="N500" t="s">
        <v>814</v>
      </c>
      <c r="O500" t="s">
        <v>59</v>
      </c>
      <c r="P500">
        <v>0</v>
      </c>
      <c r="Q500">
        <v>0</v>
      </c>
      <c r="R500">
        <v>0</v>
      </c>
      <c r="S500">
        <v>1.9000000000000001E-4</v>
      </c>
      <c r="T500">
        <v>1.6439999999999999</v>
      </c>
      <c r="U500">
        <v>0.17799999999999999</v>
      </c>
      <c r="V500">
        <v>1.766</v>
      </c>
      <c r="W500" t="s">
        <v>48</v>
      </c>
      <c r="X500" t="s">
        <v>1383</v>
      </c>
      <c r="Y500" t="s">
        <v>48</v>
      </c>
      <c r="Z500">
        <v>0.8</v>
      </c>
      <c r="AA500" t="s">
        <v>50</v>
      </c>
      <c r="AB500" t="s">
        <v>51</v>
      </c>
      <c r="AC500" t="s">
        <v>52</v>
      </c>
      <c r="AD500">
        <v>0</v>
      </c>
      <c r="AE500" t="s">
        <v>52</v>
      </c>
      <c r="AF500">
        <v>0</v>
      </c>
      <c r="AG500" t="s">
        <v>53</v>
      </c>
      <c r="AH500" t="s">
        <v>54</v>
      </c>
      <c r="AI500" t="s">
        <v>55</v>
      </c>
      <c r="AJ500" t="s">
        <v>56</v>
      </c>
    </row>
    <row r="501" spans="1:36" x14ac:dyDescent="0.2">
      <c r="A501" t="s">
        <v>35</v>
      </c>
      <c r="B501" t="s">
        <v>36</v>
      </c>
      <c r="C501">
        <v>3</v>
      </c>
      <c r="D501" t="s">
        <v>99</v>
      </c>
      <c r="E501" t="s">
        <v>100</v>
      </c>
      <c r="F501">
        <v>0.23499999999999999</v>
      </c>
      <c r="G501" t="s">
        <v>199</v>
      </c>
      <c r="H501" t="s">
        <v>204</v>
      </c>
      <c r="I501" t="s">
        <v>201</v>
      </c>
      <c r="J501" t="s">
        <v>1384</v>
      </c>
      <c r="K501">
        <v>27</v>
      </c>
      <c r="L501" t="s">
        <v>58</v>
      </c>
      <c r="M501" t="s">
        <v>813</v>
      </c>
      <c r="N501" t="s">
        <v>814</v>
      </c>
      <c r="O501" t="s">
        <v>59</v>
      </c>
      <c r="P501">
        <v>0</v>
      </c>
      <c r="Q501">
        <v>0</v>
      </c>
      <c r="R501" t="s">
        <v>47</v>
      </c>
      <c r="S501">
        <v>0.21099999999999999</v>
      </c>
      <c r="T501">
        <v>0.79400000000000004</v>
      </c>
      <c r="U501">
        <v>0.441</v>
      </c>
      <c r="V501">
        <v>0</v>
      </c>
      <c r="W501" t="s">
        <v>48</v>
      </c>
      <c r="X501" t="s">
        <v>1385</v>
      </c>
      <c r="Y501" t="s">
        <v>48</v>
      </c>
      <c r="Z501">
        <v>0.9</v>
      </c>
      <c r="AA501" t="s">
        <v>1386</v>
      </c>
      <c r="AB501" t="s">
        <v>80</v>
      </c>
      <c r="AC501">
        <v>0</v>
      </c>
      <c r="AD501">
        <v>0</v>
      </c>
      <c r="AE501">
        <v>0</v>
      </c>
      <c r="AF501" t="s">
        <v>81</v>
      </c>
      <c r="AG501" t="s">
        <v>82</v>
      </c>
      <c r="AH501">
        <v>0</v>
      </c>
      <c r="AI501" t="s">
        <v>83</v>
      </c>
      <c r="AJ501" t="s">
        <v>98</v>
      </c>
    </row>
    <row r="502" spans="1:36" x14ac:dyDescent="0.2">
      <c r="A502" t="s">
        <v>35</v>
      </c>
      <c r="B502" t="s">
        <v>36</v>
      </c>
      <c r="C502">
        <v>1</v>
      </c>
      <c r="D502" t="s">
        <v>37</v>
      </c>
      <c r="E502" t="s">
        <v>38</v>
      </c>
      <c r="F502">
        <v>0.15</v>
      </c>
      <c r="G502" t="s">
        <v>210</v>
      </c>
      <c r="H502" t="s">
        <v>211</v>
      </c>
      <c r="I502" t="s">
        <v>212</v>
      </c>
      <c r="J502" t="s">
        <v>1387</v>
      </c>
      <c r="K502">
        <v>7</v>
      </c>
      <c r="L502" t="s">
        <v>655</v>
      </c>
      <c r="M502" t="s">
        <v>826</v>
      </c>
      <c r="N502" t="s">
        <v>814</v>
      </c>
      <c r="O502" t="s">
        <v>488</v>
      </c>
      <c r="P502">
        <v>0</v>
      </c>
      <c r="Q502" t="s">
        <v>1330</v>
      </c>
      <c r="R502">
        <v>0</v>
      </c>
      <c r="S502">
        <v>0.19600000000000001</v>
      </c>
      <c r="T502">
        <v>0.76</v>
      </c>
      <c r="U502">
        <v>0.61599999999999999</v>
      </c>
      <c r="V502">
        <v>0</v>
      </c>
      <c r="W502" t="s">
        <v>48</v>
      </c>
      <c r="X502" t="s">
        <v>1388</v>
      </c>
      <c r="Y502" t="s">
        <v>48</v>
      </c>
      <c r="Z502">
        <v>0.9</v>
      </c>
      <c r="AA502" t="s">
        <v>196</v>
      </c>
      <c r="AB502" t="s">
        <v>51</v>
      </c>
      <c r="AC502" t="s">
        <v>52</v>
      </c>
      <c r="AD502">
        <v>0</v>
      </c>
      <c r="AE502" t="s">
        <v>52</v>
      </c>
      <c r="AF502">
        <v>0</v>
      </c>
      <c r="AG502" t="s">
        <v>75</v>
      </c>
      <c r="AH502" t="s">
        <v>76</v>
      </c>
      <c r="AI502" t="s">
        <v>55</v>
      </c>
      <c r="AJ502" t="s">
        <v>56</v>
      </c>
    </row>
    <row r="503" spans="1:36" x14ac:dyDescent="0.2">
      <c r="A503" t="s">
        <v>35</v>
      </c>
      <c r="B503" t="s">
        <v>36</v>
      </c>
      <c r="C503">
        <v>1</v>
      </c>
      <c r="D503" t="s">
        <v>37</v>
      </c>
      <c r="E503" t="s">
        <v>38</v>
      </c>
      <c r="F503">
        <v>0.15</v>
      </c>
      <c r="G503" t="s">
        <v>210</v>
      </c>
      <c r="H503" t="s">
        <v>211</v>
      </c>
      <c r="I503" t="s">
        <v>212</v>
      </c>
      <c r="J503" t="s">
        <v>1389</v>
      </c>
      <c r="K503">
        <v>9</v>
      </c>
      <c r="L503" t="s">
        <v>58</v>
      </c>
      <c r="M503" t="s">
        <v>813</v>
      </c>
      <c r="N503" t="s">
        <v>814</v>
      </c>
      <c r="O503" t="s">
        <v>59</v>
      </c>
      <c r="P503">
        <v>0</v>
      </c>
      <c r="Q503">
        <v>0</v>
      </c>
      <c r="R503">
        <v>0</v>
      </c>
      <c r="S503">
        <v>0.25</v>
      </c>
      <c r="T503">
        <v>1.202</v>
      </c>
      <c r="U503">
        <v>0.82299999999999995</v>
      </c>
      <c r="V503">
        <v>0</v>
      </c>
      <c r="W503" t="s">
        <v>48</v>
      </c>
      <c r="X503" t="s">
        <v>1390</v>
      </c>
      <c r="Y503" t="s">
        <v>48</v>
      </c>
      <c r="Z503">
        <v>0.9</v>
      </c>
      <c r="AA503" t="s">
        <v>916</v>
      </c>
      <c r="AB503" t="s">
        <v>51</v>
      </c>
      <c r="AC503" t="s">
        <v>52</v>
      </c>
      <c r="AD503">
        <v>0</v>
      </c>
      <c r="AE503" t="s">
        <v>52</v>
      </c>
      <c r="AF503">
        <v>0</v>
      </c>
      <c r="AG503" t="s">
        <v>75</v>
      </c>
      <c r="AH503" t="s">
        <v>76</v>
      </c>
      <c r="AI503" t="s">
        <v>55</v>
      </c>
      <c r="AJ503" t="s">
        <v>56</v>
      </c>
    </row>
    <row r="504" spans="1:36" x14ac:dyDescent="0.2">
      <c r="A504" t="s">
        <v>35</v>
      </c>
      <c r="B504" t="s">
        <v>36</v>
      </c>
      <c r="C504">
        <v>1</v>
      </c>
      <c r="D504" t="s">
        <v>37</v>
      </c>
      <c r="E504" t="s">
        <v>38</v>
      </c>
      <c r="F504">
        <v>0.15</v>
      </c>
      <c r="G504" t="s">
        <v>210</v>
      </c>
      <c r="H504" t="s">
        <v>211</v>
      </c>
      <c r="I504" t="s">
        <v>212</v>
      </c>
      <c r="J504" t="s">
        <v>1391</v>
      </c>
      <c r="K504">
        <v>11</v>
      </c>
      <c r="L504" t="s">
        <v>58</v>
      </c>
      <c r="M504" t="s">
        <v>819</v>
      </c>
      <c r="N504" t="s">
        <v>814</v>
      </c>
      <c r="O504" t="s">
        <v>59</v>
      </c>
      <c r="P504">
        <v>0</v>
      </c>
      <c r="Q504" t="s">
        <v>1041</v>
      </c>
      <c r="R504" t="s">
        <v>47</v>
      </c>
      <c r="S504">
        <v>7.3999999999999996E-2</v>
      </c>
      <c r="T504">
        <v>0.46100000000000002</v>
      </c>
      <c r="U504">
        <v>0.28399999999999997</v>
      </c>
      <c r="V504">
        <v>0</v>
      </c>
      <c r="W504" t="s">
        <v>48</v>
      </c>
      <c r="X504" t="s">
        <v>1392</v>
      </c>
      <c r="Y504" t="s">
        <v>48</v>
      </c>
      <c r="Z504">
        <v>0.7</v>
      </c>
      <c r="AA504" t="s">
        <v>1393</v>
      </c>
      <c r="AB504" t="s">
        <v>80</v>
      </c>
      <c r="AC504">
        <v>0</v>
      </c>
      <c r="AD504" t="s">
        <v>97</v>
      </c>
      <c r="AE504">
        <v>0</v>
      </c>
      <c r="AF504" t="s">
        <v>81</v>
      </c>
      <c r="AG504" t="s">
        <v>82</v>
      </c>
      <c r="AH504">
        <v>0</v>
      </c>
      <c r="AI504" t="s">
        <v>83</v>
      </c>
      <c r="AJ504" t="s">
        <v>98</v>
      </c>
    </row>
    <row r="505" spans="1:36" x14ac:dyDescent="0.2">
      <c r="A505" t="s">
        <v>35</v>
      </c>
      <c r="B505" t="s">
        <v>36</v>
      </c>
      <c r="C505">
        <v>1</v>
      </c>
      <c r="D505" t="s">
        <v>37</v>
      </c>
      <c r="E505" t="s">
        <v>38</v>
      </c>
      <c r="F505">
        <v>0.15</v>
      </c>
      <c r="G505" t="s">
        <v>210</v>
      </c>
      <c r="H505" t="s">
        <v>211</v>
      </c>
      <c r="I505" t="s">
        <v>212</v>
      </c>
      <c r="J505" t="s">
        <v>1394</v>
      </c>
      <c r="K505">
        <v>25</v>
      </c>
      <c r="L505" t="s">
        <v>103</v>
      </c>
      <c r="M505" t="s">
        <v>813</v>
      </c>
      <c r="N505" t="s">
        <v>814</v>
      </c>
      <c r="O505" t="s">
        <v>59</v>
      </c>
      <c r="P505">
        <v>0</v>
      </c>
      <c r="Q505" t="s">
        <v>1395</v>
      </c>
      <c r="R505">
        <v>0</v>
      </c>
      <c r="S505">
        <v>0.92600000000000005</v>
      </c>
      <c r="T505">
        <v>2.1179999999999999</v>
      </c>
      <c r="U505">
        <v>1.2749999999999999</v>
      </c>
      <c r="V505">
        <v>0</v>
      </c>
      <c r="W505" t="s">
        <v>48</v>
      </c>
      <c r="X505" t="s">
        <v>1396</v>
      </c>
      <c r="Y505" t="s">
        <v>48</v>
      </c>
      <c r="Z505">
        <v>0.9</v>
      </c>
      <c r="AA505" t="s">
        <v>105</v>
      </c>
      <c r="AB505" t="s">
        <v>90</v>
      </c>
      <c r="AC505">
        <v>0</v>
      </c>
      <c r="AD505" t="s">
        <v>91</v>
      </c>
      <c r="AE505">
        <v>0</v>
      </c>
      <c r="AF505" t="s">
        <v>92</v>
      </c>
      <c r="AG505" t="s">
        <v>75</v>
      </c>
      <c r="AH505" t="s">
        <v>93</v>
      </c>
      <c r="AI505" t="s">
        <v>55</v>
      </c>
      <c r="AJ505" t="s">
        <v>56</v>
      </c>
    </row>
    <row r="506" spans="1:36" x14ac:dyDescent="0.2">
      <c r="A506" t="s">
        <v>35</v>
      </c>
      <c r="B506" t="s">
        <v>36</v>
      </c>
      <c r="C506">
        <v>1</v>
      </c>
      <c r="D506" t="s">
        <v>37</v>
      </c>
      <c r="E506" t="s">
        <v>38</v>
      </c>
      <c r="F506">
        <v>0.15</v>
      </c>
      <c r="G506" t="s">
        <v>210</v>
      </c>
      <c r="H506" t="s">
        <v>211</v>
      </c>
      <c r="I506" t="s">
        <v>212</v>
      </c>
      <c r="J506" t="s">
        <v>1397</v>
      </c>
      <c r="K506">
        <v>29</v>
      </c>
      <c r="L506" t="s">
        <v>43</v>
      </c>
      <c r="M506" t="s">
        <v>813</v>
      </c>
      <c r="N506" t="s">
        <v>814</v>
      </c>
      <c r="O506" t="s">
        <v>46</v>
      </c>
      <c r="P506">
        <v>0</v>
      </c>
      <c r="Q506">
        <v>0</v>
      </c>
      <c r="R506">
        <v>0</v>
      </c>
      <c r="S506">
        <v>0.20399999999999999</v>
      </c>
      <c r="T506">
        <v>3.016</v>
      </c>
      <c r="U506">
        <v>1.391</v>
      </c>
      <c r="V506">
        <v>0</v>
      </c>
      <c r="W506" t="s">
        <v>48</v>
      </c>
      <c r="X506" t="s">
        <v>1398</v>
      </c>
      <c r="Y506" t="s">
        <v>48</v>
      </c>
      <c r="Z506">
        <v>1</v>
      </c>
      <c r="AA506" t="s">
        <v>196</v>
      </c>
      <c r="AB506" t="s">
        <v>51</v>
      </c>
      <c r="AC506" t="s">
        <v>52</v>
      </c>
      <c r="AD506">
        <v>0</v>
      </c>
      <c r="AE506" t="s">
        <v>52</v>
      </c>
      <c r="AF506">
        <v>0</v>
      </c>
      <c r="AG506" t="s">
        <v>75</v>
      </c>
      <c r="AH506" t="s">
        <v>76</v>
      </c>
      <c r="AI506" t="s">
        <v>55</v>
      </c>
      <c r="AJ506" t="s">
        <v>56</v>
      </c>
    </row>
    <row r="507" spans="1:36" x14ac:dyDescent="0.2">
      <c r="A507" t="s">
        <v>35</v>
      </c>
      <c r="B507" t="s">
        <v>36</v>
      </c>
      <c r="C507">
        <v>1</v>
      </c>
      <c r="D507" t="s">
        <v>37</v>
      </c>
      <c r="E507" t="s">
        <v>38</v>
      </c>
      <c r="F507">
        <v>0.15</v>
      </c>
      <c r="G507" t="s">
        <v>210</v>
      </c>
      <c r="H507" t="s">
        <v>211</v>
      </c>
      <c r="I507" t="s">
        <v>212</v>
      </c>
      <c r="J507" t="s">
        <v>1399</v>
      </c>
      <c r="K507">
        <v>52</v>
      </c>
      <c r="L507" t="s">
        <v>58</v>
      </c>
      <c r="M507" t="s">
        <v>813</v>
      </c>
      <c r="N507" t="s">
        <v>814</v>
      </c>
      <c r="O507" t="s">
        <v>59</v>
      </c>
      <c r="P507">
        <v>0</v>
      </c>
      <c r="Q507">
        <v>0</v>
      </c>
      <c r="R507">
        <v>0</v>
      </c>
      <c r="S507">
        <v>0.12</v>
      </c>
      <c r="T507">
        <v>1.085</v>
      </c>
      <c r="U507">
        <v>0.47199999999999998</v>
      </c>
      <c r="V507">
        <v>0</v>
      </c>
      <c r="W507" t="s">
        <v>48</v>
      </c>
      <c r="X507" t="s">
        <v>1400</v>
      </c>
      <c r="Y507" t="s">
        <v>48</v>
      </c>
      <c r="Z507">
        <v>0.9</v>
      </c>
      <c r="AA507" t="s">
        <v>354</v>
      </c>
      <c r="AB507" t="s">
        <v>262</v>
      </c>
      <c r="AC507">
        <v>0</v>
      </c>
      <c r="AD507" t="s">
        <v>263</v>
      </c>
      <c r="AE507">
        <v>0</v>
      </c>
      <c r="AF507" t="s">
        <v>264</v>
      </c>
      <c r="AG507" t="s">
        <v>114</v>
      </c>
      <c r="AH507">
        <v>0</v>
      </c>
      <c r="AI507" t="s">
        <v>83</v>
      </c>
      <c r="AJ507" t="s">
        <v>98</v>
      </c>
    </row>
    <row r="508" spans="1:36" x14ac:dyDescent="0.2">
      <c r="A508" t="s">
        <v>35</v>
      </c>
      <c r="B508" t="s">
        <v>36</v>
      </c>
      <c r="C508">
        <v>1</v>
      </c>
      <c r="D508" t="s">
        <v>37</v>
      </c>
      <c r="E508" t="s">
        <v>38</v>
      </c>
      <c r="F508">
        <v>0.15</v>
      </c>
      <c r="G508" t="s">
        <v>210</v>
      </c>
      <c r="H508" t="s">
        <v>211</v>
      </c>
      <c r="I508" t="s">
        <v>212</v>
      </c>
      <c r="J508" t="s">
        <v>1401</v>
      </c>
      <c r="K508">
        <v>53</v>
      </c>
      <c r="L508" t="s">
        <v>58</v>
      </c>
      <c r="M508" t="s">
        <v>819</v>
      </c>
      <c r="N508" t="s">
        <v>814</v>
      </c>
      <c r="O508" t="s">
        <v>59</v>
      </c>
      <c r="P508">
        <v>0</v>
      </c>
      <c r="Q508" t="s">
        <v>1041</v>
      </c>
      <c r="R508">
        <v>0</v>
      </c>
      <c r="S508">
        <v>0.16800000000000001</v>
      </c>
      <c r="T508">
        <v>0.73</v>
      </c>
      <c r="U508">
        <v>0.39</v>
      </c>
      <c r="V508">
        <v>0</v>
      </c>
      <c r="W508" t="s">
        <v>48</v>
      </c>
      <c r="X508" t="s">
        <v>1402</v>
      </c>
      <c r="Y508" t="s">
        <v>48</v>
      </c>
      <c r="Z508">
        <v>0.9</v>
      </c>
      <c r="AA508" t="s">
        <v>1403</v>
      </c>
      <c r="AB508" t="s">
        <v>80</v>
      </c>
      <c r="AC508">
        <v>0</v>
      </c>
      <c r="AD508" t="s">
        <v>97</v>
      </c>
      <c r="AE508">
        <v>0</v>
      </c>
      <c r="AF508" t="s">
        <v>81</v>
      </c>
      <c r="AG508" t="s">
        <v>82</v>
      </c>
      <c r="AH508">
        <v>0</v>
      </c>
      <c r="AI508" t="s">
        <v>83</v>
      </c>
      <c r="AJ508" t="s">
        <v>98</v>
      </c>
    </row>
    <row r="509" spans="1:36" x14ac:dyDescent="0.2">
      <c r="A509" t="s">
        <v>35</v>
      </c>
      <c r="B509" t="s">
        <v>36</v>
      </c>
      <c r="C509">
        <v>2</v>
      </c>
      <c r="D509" t="s">
        <v>67</v>
      </c>
      <c r="E509" t="s">
        <v>68</v>
      </c>
      <c r="F509">
        <v>0.22500000000000001</v>
      </c>
      <c r="G509" t="s">
        <v>210</v>
      </c>
      <c r="H509" t="s">
        <v>220</v>
      </c>
      <c r="I509" t="s">
        <v>212</v>
      </c>
      <c r="J509" t="s">
        <v>1404</v>
      </c>
      <c r="K509">
        <v>17</v>
      </c>
      <c r="L509" t="s">
        <v>62</v>
      </c>
      <c r="M509" t="s">
        <v>813</v>
      </c>
      <c r="N509" t="s">
        <v>814</v>
      </c>
      <c r="O509" t="s">
        <v>63</v>
      </c>
      <c r="P509">
        <v>0</v>
      </c>
      <c r="Q509">
        <v>0</v>
      </c>
      <c r="R509">
        <v>0</v>
      </c>
      <c r="S509">
        <v>6.4000000000000001E-2</v>
      </c>
      <c r="T509">
        <v>1.99</v>
      </c>
      <c r="U509">
        <v>0.38600000000000001</v>
      </c>
      <c r="V509">
        <v>0</v>
      </c>
      <c r="W509" t="s">
        <v>48</v>
      </c>
      <c r="X509" t="s">
        <v>1405</v>
      </c>
      <c r="Y509" t="s">
        <v>48</v>
      </c>
      <c r="Z509">
        <v>0.9</v>
      </c>
      <c r="AA509" t="s">
        <v>74</v>
      </c>
      <c r="AB509" t="s">
        <v>51</v>
      </c>
      <c r="AC509" t="s">
        <v>52</v>
      </c>
      <c r="AD509">
        <v>0</v>
      </c>
      <c r="AE509" t="s">
        <v>52</v>
      </c>
      <c r="AF509">
        <v>0</v>
      </c>
      <c r="AG509" t="s">
        <v>75</v>
      </c>
      <c r="AH509" t="s">
        <v>76</v>
      </c>
      <c r="AI509" t="s">
        <v>55</v>
      </c>
      <c r="AJ509" t="s">
        <v>56</v>
      </c>
    </row>
    <row r="510" spans="1:36" x14ac:dyDescent="0.2">
      <c r="A510" t="s">
        <v>35</v>
      </c>
      <c r="B510" t="s">
        <v>36</v>
      </c>
      <c r="C510">
        <v>2</v>
      </c>
      <c r="D510" t="s">
        <v>67</v>
      </c>
      <c r="E510" t="s">
        <v>68</v>
      </c>
      <c r="F510">
        <v>0.22500000000000001</v>
      </c>
      <c r="G510" t="s">
        <v>210</v>
      </c>
      <c r="H510" t="s">
        <v>220</v>
      </c>
      <c r="I510" t="s">
        <v>212</v>
      </c>
      <c r="J510" t="s">
        <v>1406</v>
      </c>
      <c r="K510">
        <v>18</v>
      </c>
      <c r="L510" t="s">
        <v>62</v>
      </c>
      <c r="M510" t="s">
        <v>813</v>
      </c>
      <c r="N510" t="s">
        <v>814</v>
      </c>
      <c r="O510" t="s">
        <v>63</v>
      </c>
      <c r="P510">
        <v>0</v>
      </c>
      <c r="Q510">
        <v>0</v>
      </c>
      <c r="R510">
        <v>0</v>
      </c>
      <c r="S510">
        <v>6.4000000000000001E-2</v>
      </c>
      <c r="T510">
        <v>0.52400000000000002</v>
      </c>
      <c r="U510">
        <v>0.26</v>
      </c>
      <c r="V510">
        <v>0</v>
      </c>
      <c r="W510" t="s">
        <v>48</v>
      </c>
      <c r="X510" t="s">
        <v>1407</v>
      </c>
      <c r="Y510" t="s">
        <v>48</v>
      </c>
      <c r="Z510">
        <v>0.9</v>
      </c>
      <c r="AA510" t="s">
        <v>345</v>
      </c>
      <c r="AB510" t="s">
        <v>51</v>
      </c>
      <c r="AC510" t="s">
        <v>52</v>
      </c>
      <c r="AD510">
        <v>0</v>
      </c>
      <c r="AE510" t="s">
        <v>52</v>
      </c>
      <c r="AF510">
        <v>0</v>
      </c>
      <c r="AG510" t="s">
        <v>75</v>
      </c>
      <c r="AH510" t="s">
        <v>76</v>
      </c>
      <c r="AI510" t="s">
        <v>55</v>
      </c>
      <c r="AJ510" t="s">
        <v>56</v>
      </c>
    </row>
    <row r="511" spans="1:36" x14ac:dyDescent="0.2">
      <c r="A511" t="s">
        <v>35</v>
      </c>
      <c r="B511" t="s">
        <v>36</v>
      </c>
      <c r="C511">
        <v>2</v>
      </c>
      <c r="D511" t="s">
        <v>67</v>
      </c>
      <c r="E511" t="s">
        <v>68</v>
      </c>
      <c r="F511">
        <v>0.22500000000000001</v>
      </c>
      <c r="G511" t="s">
        <v>210</v>
      </c>
      <c r="H511" t="s">
        <v>220</v>
      </c>
      <c r="I511" t="s">
        <v>212</v>
      </c>
      <c r="J511" t="s">
        <v>1408</v>
      </c>
      <c r="K511">
        <v>19</v>
      </c>
      <c r="L511" t="s">
        <v>103</v>
      </c>
      <c r="M511" t="s">
        <v>813</v>
      </c>
      <c r="N511" t="s">
        <v>814</v>
      </c>
      <c r="O511" t="s">
        <v>59</v>
      </c>
      <c r="P511">
        <v>0</v>
      </c>
      <c r="Q511">
        <v>0</v>
      </c>
      <c r="R511">
        <v>0</v>
      </c>
      <c r="S511">
        <v>0.15</v>
      </c>
      <c r="T511">
        <v>1.2130000000000001</v>
      </c>
      <c r="U511">
        <v>0.433</v>
      </c>
      <c r="V511">
        <v>0</v>
      </c>
      <c r="W511" t="s">
        <v>48</v>
      </c>
      <c r="X511" t="s">
        <v>1409</v>
      </c>
      <c r="Y511" t="s">
        <v>48</v>
      </c>
      <c r="Z511">
        <v>0.8</v>
      </c>
      <c r="AA511" t="s">
        <v>111</v>
      </c>
      <c r="AB511" t="s">
        <v>112</v>
      </c>
      <c r="AC511">
        <v>0</v>
      </c>
      <c r="AD511" t="s">
        <v>52</v>
      </c>
      <c r="AE511">
        <v>0</v>
      </c>
      <c r="AF511" t="s">
        <v>113</v>
      </c>
      <c r="AG511" t="s">
        <v>114</v>
      </c>
      <c r="AH511">
        <v>0</v>
      </c>
      <c r="AI511" t="s">
        <v>83</v>
      </c>
      <c r="AJ511" t="s">
        <v>98</v>
      </c>
    </row>
    <row r="512" spans="1:36" x14ac:dyDescent="0.2">
      <c r="A512" t="s">
        <v>35</v>
      </c>
      <c r="B512" t="s">
        <v>36</v>
      </c>
      <c r="C512">
        <v>2</v>
      </c>
      <c r="D512" t="s">
        <v>67</v>
      </c>
      <c r="E512" t="s">
        <v>68</v>
      </c>
      <c r="F512">
        <v>0.22500000000000001</v>
      </c>
      <c r="G512" t="s">
        <v>210</v>
      </c>
      <c r="H512" t="s">
        <v>220</v>
      </c>
      <c r="I512" t="s">
        <v>212</v>
      </c>
      <c r="J512" t="s">
        <v>1410</v>
      </c>
      <c r="K512">
        <v>21</v>
      </c>
      <c r="L512" t="s">
        <v>799</v>
      </c>
      <c r="M512" t="s">
        <v>813</v>
      </c>
      <c r="N512" t="s">
        <v>814</v>
      </c>
      <c r="O512" t="s">
        <v>800</v>
      </c>
      <c r="P512">
        <v>0</v>
      </c>
      <c r="Q512">
        <v>0</v>
      </c>
      <c r="R512">
        <v>0</v>
      </c>
      <c r="S512">
        <v>7.4999999999999997E-2</v>
      </c>
      <c r="T512">
        <v>0.55400000000000005</v>
      </c>
      <c r="U512">
        <v>0.313</v>
      </c>
      <c r="V512">
        <v>0</v>
      </c>
      <c r="W512" t="s">
        <v>48</v>
      </c>
      <c r="X512" t="s">
        <v>1411</v>
      </c>
      <c r="Y512" t="s">
        <v>48</v>
      </c>
      <c r="Z512">
        <v>0.9</v>
      </c>
      <c r="AA512" t="s">
        <v>1412</v>
      </c>
      <c r="AB512" t="s">
        <v>262</v>
      </c>
      <c r="AC512">
        <v>0</v>
      </c>
      <c r="AD512" t="s">
        <v>263</v>
      </c>
      <c r="AE512">
        <v>0</v>
      </c>
      <c r="AF512" t="s">
        <v>264</v>
      </c>
      <c r="AG512" t="s">
        <v>576</v>
      </c>
      <c r="AH512">
        <v>0</v>
      </c>
      <c r="AI512" t="s">
        <v>83</v>
      </c>
      <c r="AJ512" t="s">
        <v>98</v>
      </c>
    </row>
    <row r="513" spans="1:36" x14ac:dyDescent="0.2">
      <c r="A513" t="s">
        <v>35</v>
      </c>
      <c r="B513" t="s">
        <v>36</v>
      </c>
      <c r="C513">
        <v>2</v>
      </c>
      <c r="D513" t="s">
        <v>67</v>
      </c>
      <c r="E513" t="s">
        <v>68</v>
      </c>
      <c r="F513">
        <v>0.22500000000000001</v>
      </c>
      <c r="G513" t="s">
        <v>210</v>
      </c>
      <c r="H513" t="s">
        <v>220</v>
      </c>
      <c r="I513" t="s">
        <v>212</v>
      </c>
      <c r="J513" t="s">
        <v>1413</v>
      </c>
      <c r="K513">
        <v>25</v>
      </c>
      <c r="L513" t="s">
        <v>71</v>
      </c>
      <c r="M513" t="s">
        <v>813</v>
      </c>
      <c r="N513" t="s">
        <v>814</v>
      </c>
      <c r="O513" t="s">
        <v>72</v>
      </c>
      <c r="P513">
        <v>0</v>
      </c>
      <c r="Q513">
        <v>0</v>
      </c>
      <c r="R513">
        <v>0</v>
      </c>
      <c r="S513">
        <v>1.016</v>
      </c>
      <c r="T513">
        <v>1.3759999999999999</v>
      </c>
      <c r="U513">
        <v>1.0940000000000001</v>
      </c>
      <c r="V513">
        <v>0</v>
      </c>
      <c r="W513" t="s">
        <v>48</v>
      </c>
      <c r="X513" t="s">
        <v>1414</v>
      </c>
      <c r="Y513" t="s">
        <v>48</v>
      </c>
      <c r="Z513">
        <v>1</v>
      </c>
      <c r="AA513" t="s">
        <v>925</v>
      </c>
      <c r="AB513" t="s">
        <v>51</v>
      </c>
      <c r="AC513" t="s">
        <v>52</v>
      </c>
      <c r="AD513">
        <v>0</v>
      </c>
      <c r="AE513" t="s">
        <v>52</v>
      </c>
      <c r="AF513">
        <v>0</v>
      </c>
      <c r="AG513" t="s">
        <v>75</v>
      </c>
      <c r="AH513" t="s">
        <v>76</v>
      </c>
      <c r="AI513" t="s">
        <v>55</v>
      </c>
      <c r="AJ513" t="s">
        <v>56</v>
      </c>
    </row>
    <row r="514" spans="1:36" x14ac:dyDescent="0.2">
      <c r="A514" t="s">
        <v>35</v>
      </c>
      <c r="B514" t="s">
        <v>36</v>
      </c>
      <c r="C514">
        <v>2</v>
      </c>
      <c r="D514" t="s">
        <v>67</v>
      </c>
      <c r="E514" t="s">
        <v>68</v>
      </c>
      <c r="F514">
        <v>0.22500000000000001</v>
      </c>
      <c r="G514" t="s">
        <v>210</v>
      </c>
      <c r="H514" t="s">
        <v>220</v>
      </c>
      <c r="I514" t="s">
        <v>212</v>
      </c>
      <c r="J514" t="s">
        <v>1415</v>
      </c>
      <c r="K514">
        <v>26</v>
      </c>
      <c r="L514" t="s">
        <v>103</v>
      </c>
      <c r="M514" t="s">
        <v>813</v>
      </c>
      <c r="N514" t="s">
        <v>814</v>
      </c>
      <c r="O514" t="s">
        <v>59</v>
      </c>
      <c r="P514">
        <v>0</v>
      </c>
      <c r="Q514">
        <v>0</v>
      </c>
      <c r="R514">
        <v>0</v>
      </c>
      <c r="S514">
        <v>0.2</v>
      </c>
      <c r="T514">
        <v>1.4650000000000001</v>
      </c>
      <c r="U514">
        <v>0.35799999999999998</v>
      </c>
      <c r="V514">
        <v>0</v>
      </c>
      <c r="W514" t="s">
        <v>48</v>
      </c>
      <c r="X514" t="s">
        <v>1416</v>
      </c>
      <c r="Y514" t="s">
        <v>48</v>
      </c>
      <c r="Z514">
        <v>0.9</v>
      </c>
      <c r="AA514" t="s">
        <v>916</v>
      </c>
      <c r="AB514" t="s">
        <v>51</v>
      </c>
      <c r="AC514" t="s">
        <v>52</v>
      </c>
      <c r="AD514">
        <v>0</v>
      </c>
      <c r="AE514" t="s">
        <v>52</v>
      </c>
      <c r="AF514">
        <v>0</v>
      </c>
      <c r="AG514" t="s">
        <v>75</v>
      </c>
      <c r="AH514" t="s">
        <v>76</v>
      </c>
      <c r="AI514" t="s">
        <v>55</v>
      </c>
      <c r="AJ514" t="s">
        <v>56</v>
      </c>
    </row>
    <row r="515" spans="1:36" x14ac:dyDescent="0.2">
      <c r="A515" t="s">
        <v>35</v>
      </c>
      <c r="B515" t="s">
        <v>36</v>
      </c>
      <c r="C515">
        <v>2</v>
      </c>
      <c r="D515" t="s">
        <v>67</v>
      </c>
      <c r="E515" t="s">
        <v>68</v>
      </c>
      <c r="F515">
        <v>0.22500000000000001</v>
      </c>
      <c r="G515" t="s">
        <v>210</v>
      </c>
      <c r="H515" t="s">
        <v>220</v>
      </c>
      <c r="I515" t="s">
        <v>212</v>
      </c>
      <c r="J515" t="s">
        <v>1417</v>
      </c>
      <c r="K515">
        <v>28</v>
      </c>
      <c r="L515" t="s">
        <v>58</v>
      </c>
      <c r="M515" t="s">
        <v>819</v>
      </c>
      <c r="N515" t="s">
        <v>814</v>
      </c>
      <c r="O515" t="s">
        <v>59</v>
      </c>
      <c r="P515">
        <v>0</v>
      </c>
      <c r="Q515" t="s">
        <v>1041</v>
      </c>
      <c r="R515">
        <v>0</v>
      </c>
      <c r="S515">
        <v>0.113</v>
      </c>
      <c r="T515">
        <v>1.2749999999999999</v>
      </c>
      <c r="U515">
        <v>0.77600000000000002</v>
      </c>
      <c r="V515">
        <v>0</v>
      </c>
      <c r="W515" t="s">
        <v>48</v>
      </c>
      <c r="X515" t="s">
        <v>1418</v>
      </c>
      <c r="Y515" t="s">
        <v>48</v>
      </c>
      <c r="Z515">
        <v>0.9</v>
      </c>
      <c r="AA515" t="s">
        <v>1071</v>
      </c>
      <c r="AB515" t="s">
        <v>80</v>
      </c>
      <c r="AC515">
        <v>0</v>
      </c>
      <c r="AD515">
        <v>0</v>
      </c>
      <c r="AE515">
        <v>0</v>
      </c>
      <c r="AF515" t="s">
        <v>81</v>
      </c>
      <c r="AG515" t="s">
        <v>82</v>
      </c>
      <c r="AH515">
        <v>0</v>
      </c>
      <c r="AI515" t="s">
        <v>83</v>
      </c>
      <c r="AJ515" t="s">
        <v>98</v>
      </c>
    </row>
    <row r="516" spans="1:36" x14ac:dyDescent="0.2">
      <c r="A516" t="s">
        <v>35</v>
      </c>
      <c r="B516" t="s">
        <v>36</v>
      </c>
      <c r="C516">
        <v>2</v>
      </c>
      <c r="D516" t="s">
        <v>67</v>
      </c>
      <c r="E516" t="s">
        <v>68</v>
      </c>
      <c r="F516">
        <v>0.22500000000000001</v>
      </c>
      <c r="G516" t="s">
        <v>210</v>
      </c>
      <c r="H516" t="s">
        <v>220</v>
      </c>
      <c r="I516" t="s">
        <v>212</v>
      </c>
      <c r="J516" t="s">
        <v>1419</v>
      </c>
      <c r="K516">
        <v>30</v>
      </c>
      <c r="L516" t="s">
        <v>71</v>
      </c>
      <c r="M516" t="s">
        <v>813</v>
      </c>
      <c r="N516" t="s">
        <v>814</v>
      </c>
      <c r="O516" t="s">
        <v>72</v>
      </c>
      <c r="P516">
        <v>0</v>
      </c>
      <c r="Q516">
        <v>0</v>
      </c>
      <c r="R516">
        <v>0</v>
      </c>
      <c r="S516">
        <v>0.255</v>
      </c>
      <c r="T516">
        <v>1.361</v>
      </c>
      <c r="U516">
        <v>0.86599999999999999</v>
      </c>
      <c r="V516">
        <v>0</v>
      </c>
      <c r="W516" t="s">
        <v>48</v>
      </c>
      <c r="X516" t="s">
        <v>1420</v>
      </c>
      <c r="Y516" t="s">
        <v>48</v>
      </c>
      <c r="Z516">
        <v>1</v>
      </c>
      <c r="AA516" t="s">
        <v>925</v>
      </c>
      <c r="AB516" t="s">
        <v>51</v>
      </c>
      <c r="AC516" t="s">
        <v>52</v>
      </c>
      <c r="AD516">
        <v>0</v>
      </c>
      <c r="AE516" t="s">
        <v>52</v>
      </c>
      <c r="AF516">
        <v>0</v>
      </c>
      <c r="AG516" t="s">
        <v>75</v>
      </c>
      <c r="AH516" t="s">
        <v>76</v>
      </c>
      <c r="AI516" t="s">
        <v>55</v>
      </c>
      <c r="AJ516" t="s">
        <v>56</v>
      </c>
    </row>
    <row r="517" spans="1:36" x14ac:dyDescent="0.2">
      <c r="A517" t="s">
        <v>35</v>
      </c>
      <c r="B517" t="s">
        <v>36</v>
      </c>
      <c r="C517">
        <v>2</v>
      </c>
      <c r="D517" t="s">
        <v>67</v>
      </c>
      <c r="E517" t="s">
        <v>68</v>
      </c>
      <c r="F517">
        <v>0.22500000000000001</v>
      </c>
      <c r="G517" t="s">
        <v>210</v>
      </c>
      <c r="H517" t="s">
        <v>220</v>
      </c>
      <c r="I517" t="s">
        <v>212</v>
      </c>
      <c r="J517" t="s">
        <v>1421</v>
      </c>
      <c r="K517">
        <v>32</v>
      </c>
      <c r="L517" t="s">
        <v>58</v>
      </c>
      <c r="M517" t="s">
        <v>813</v>
      </c>
      <c r="N517" t="s">
        <v>814</v>
      </c>
      <c r="O517" t="s">
        <v>59</v>
      </c>
      <c r="P517">
        <v>0</v>
      </c>
      <c r="Q517">
        <v>0</v>
      </c>
      <c r="R517">
        <v>0</v>
      </c>
      <c r="S517">
        <v>0.17</v>
      </c>
      <c r="T517">
        <v>0.78500000000000003</v>
      </c>
      <c r="U517">
        <v>0.56399999999999995</v>
      </c>
      <c r="V517">
        <v>0</v>
      </c>
      <c r="W517" t="s">
        <v>48</v>
      </c>
      <c r="X517" t="s">
        <v>1422</v>
      </c>
      <c r="Y517" t="s">
        <v>48</v>
      </c>
      <c r="Z517">
        <v>0.8</v>
      </c>
      <c r="AA517" t="s">
        <v>111</v>
      </c>
      <c r="AB517" t="s">
        <v>112</v>
      </c>
      <c r="AC517">
        <v>0</v>
      </c>
      <c r="AD517" t="s">
        <v>52</v>
      </c>
      <c r="AE517">
        <v>0</v>
      </c>
      <c r="AF517" t="s">
        <v>113</v>
      </c>
      <c r="AG517" t="s">
        <v>114</v>
      </c>
      <c r="AH517">
        <v>0</v>
      </c>
      <c r="AI517" t="s">
        <v>83</v>
      </c>
      <c r="AJ517" t="s">
        <v>98</v>
      </c>
    </row>
    <row r="518" spans="1:36" x14ac:dyDescent="0.2">
      <c r="A518" t="s">
        <v>35</v>
      </c>
      <c r="B518" t="s">
        <v>36</v>
      </c>
      <c r="C518">
        <v>2</v>
      </c>
      <c r="D518" t="s">
        <v>67</v>
      </c>
      <c r="E518" t="s">
        <v>68</v>
      </c>
      <c r="F518">
        <v>0.22500000000000001</v>
      </c>
      <c r="G518" t="s">
        <v>210</v>
      </c>
      <c r="H518" t="s">
        <v>220</v>
      </c>
      <c r="I518" t="s">
        <v>212</v>
      </c>
      <c r="J518" t="s">
        <v>1423</v>
      </c>
      <c r="K518">
        <v>39</v>
      </c>
      <c r="L518" t="s">
        <v>103</v>
      </c>
      <c r="M518" t="s">
        <v>813</v>
      </c>
      <c r="N518" t="s">
        <v>814</v>
      </c>
      <c r="O518" t="s">
        <v>59</v>
      </c>
      <c r="P518">
        <v>0</v>
      </c>
      <c r="Q518" t="s">
        <v>1294</v>
      </c>
      <c r="R518">
        <v>0</v>
      </c>
      <c r="S518">
        <v>0.96399999999999997</v>
      </c>
      <c r="T518">
        <v>1.663</v>
      </c>
      <c r="U518">
        <v>1.0940000000000001</v>
      </c>
      <c r="V518">
        <v>0</v>
      </c>
      <c r="W518" t="s">
        <v>48</v>
      </c>
      <c r="X518" t="s">
        <v>1424</v>
      </c>
      <c r="Y518" t="s">
        <v>48</v>
      </c>
      <c r="Z518">
        <v>0.9</v>
      </c>
      <c r="AA518" t="s">
        <v>313</v>
      </c>
      <c r="AB518" t="s">
        <v>608</v>
      </c>
      <c r="AC518" t="s">
        <v>515</v>
      </c>
      <c r="AD518">
        <v>0</v>
      </c>
      <c r="AE518" t="s">
        <v>515</v>
      </c>
      <c r="AF518">
        <v>0</v>
      </c>
      <c r="AG518" t="s">
        <v>75</v>
      </c>
      <c r="AH518" t="s">
        <v>93</v>
      </c>
      <c r="AI518" t="s">
        <v>55</v>
      </c>
      <c r="AJ518" t="s">
        <v>56</v>
      </c>
    </row>
    <row r="519" spans="1:36" x14ac:dyDescent="0.2">
      <c r="A519" t="s">
        <v>35</v>
      </c>
      <c r="B519" t="s">
        <v>36</v>
      </c>
      <c r="C519">
        <v>2</v>
      </c>
      <c r="D519" t="s">
        <v>67</v>
      </c>
      <c r="E519" t="s">
        <v>68</v>
      </c>
      <c r="F519">
        <v>0.22500000000000001</v>
      </c>
      <c r="G519" t="s">
        <v>210</v>
      </c>
      <c r="H519" t="s">
        <v>220</v>
      </c>
      <c r="I519" t="s">
        <v>212</v>
      </c>
      <c r="J519" t="s">
        <v>1425</v>
      </c>
      <c r="K519">
        <v>40</v>
      </c>
      <c r="L519" t="s">
        <v>655</v>
      </c>
      <c r="M519" t="s">
        <v>813</v>
      </c>
      <c r="N519" t="s">
        <v>814</v>
      </c>
      <c r="O519" t="s">
        <v>488</v>
      </c>
      <c r="P519">
        <v>0</v>
      </c>
      <c r="Q519">
        <v>0</v>
      </c>
      <c r="R519">
        <v>0</v>
      </c>
      <c r="S519">
        <v>0.27100000000000002</v>
      </c>
      <c r="T519">
        <v>1.0960000000000001</v>
      </c>
      <c r="U519">
        <v>0.84699999999999998</v>
      </c>
      <c r="V519">
        <v>0</v>
      </c>
      <c r="W519" t="s">
        <v>48</v>
      </c>
      <c r="X519" t="s">
        <v>1426</v>
      </c>
      <c r="Y519" t="s">
        <v>48</v>
      </c>
      <c r="Z519">
        <v>0.9</v>
      </c>
      <c r="AA519" t="s">
        <v>1412</v>
      </c>
      <c r="AB519" t="s">
        <v>262</v>
      </c>
      <c r="AC519">
        <v>0</v>
      </c>
      <c r="AD519" t="s">
        <v>263</v>
      </c>
      <c r="AE519">
        <v>0</v>
      </c>
      <c r="AF519" t="s">
        <v>264</v>
      </c>
      <c r="AG519" t="s">
        <v>576</v>
      </c>
      <c r="AH519">
        <v>0</v>
      </c>
      <c r="AI519" t="s">
        <v>83</v>
      </c>
      <c r="AJ519" t="s">
        <v>98</v>
      </c>
    </row>
    <row r="520" spans="1:36" x14ac:dyDescent="0.2">
      <c r="A520" t="s">
        <v>35</v>
      </c>
      <c r="B520" t="s">
        <v>36</v>
      </c>
      <c r="C520">
        <v>2</v>
      </c>
      <c r="D520" t="s">
        <v>67</v>
      </c>
      <c r="E520" t="s">
        <v>68</v>
      </c>
      <c r="F520">
        <v>0.22500000000000001</v>
      </c>
      <c r="G520" t="s">
        <v>210</v>
      </c>
      <c r="H520" t="s">
        <v>220</v>
      </c>
      <c r="I520" t="s">
        <v>212</v>
      </c>
      <c r="J520" t="s">
        <v>1427</v>
      </c>
      <c r="K520">
        <v>43</v>
      </c>
      <c r="L520" t="s">
        <v>655</v>
      </c>
      <c r="M520" t="s">
        <v>813</v>
      </c>
      <c r="N520" t="s">
        <v>814</v>
      </c>
      <c r="O520" t="s">
        <v>488</v>
      </c>
      <c r="P520">
        <v>0</v>
      </c>
      <c r="Q520">
        <v>0</v>
      </c>
      <c r="R520">
        <v>0</v>
      </c>
      <c r="S520">
        <v>1.889</v>
      </c>
      <c r="T520">
        <v>2.1509999999999998</v>
      </c>
      <c r="U520">
        <v>1.456</v>
      </c>
      <c r="V520">
        <v>0</v>
      </c>
      <c r="W520" t="s">
        <v>48</v>
      </c>
      <c r="X520" t="s">
        <v>1428</v>
      </c>
      <c r="Y520" t="s">
        <v>48</v>
      </c>
      <c r="Z520">
        <v>0.9</v>
      </c>
      <c r="AA520" t="s">
        <v>153</v>
      </c>
      <c r="AB520" t="s">
        <v>51</v>
      </c>
      <c r="AC520" t="s">
        <v>52</v>
      </c>
      <c r="AD520">
        <v>0</v>
      </c>
      <c r="AE520" t="s">
        <v>52</v>
      </c>
      <c r="AF520">
        <v>0</v>
      </c>
      <c r="AG520" t="s">
        <v>154</v>
      </c>
      <c r="AH520" t="s">
        <v>155</v>
      </c>
      <c r="AI520" t="s">
        <v>55</v>
      </c>
      <c r="AJ520" t="s">
        <v>56</v>
      </c>
    </row>
    <row r="521" spans="1:36" x14ac:dyDescent="0.2">
      <c r="A521" t="s">
        <v>35</v>
      </c>
      <c r="B521" t="s">
        <v>36</v>
      </c>
      <c r="C521">
        <v>2</v>
      </c>
      <c r="D521" t="s">
        <v>67</v>
      </c>
      <c r="E521" t="s">
        <v>68</v>
      </c>
      <c r="F521">
        <v>0.22500000000000001</v>
      </c>
      <c r="G521" t="s">
        <v>210</v>
      </c>
      <c r="H521" t="s">
        <v>220</v>
      </c>
      <c r="I521" t="s">
        <v>212</v>
      </c>
      <c r="J521" t="s">
        <v>1429</v>
      </c>
      <c r="K521">
        <v>51</v>
      </c>
      <c r="L521" t="s">
        <v>58</v>
      </c>
      <c r="M521" t="s">
        <v>813</v>
      </c>
      <c r="N521" t="s">
        <v>814</v>
      </c>
      <c r="O521" t="s">
        <v>59</v>
      </c>
      <c r="P521">
        <v>0</v>
      </c>
      <c r="Q521">
        <v>0</v>
      </c>
      <c r="R521">
        <v>0</v>
      </c>
      <c r="S521">
        <v>0.153</v>
      </c>
      <c r="T521">
        <v>0.67</v>
      </c>
      <c r="U521">
        <v>0.41299999999999998</v>
      </c>
      <c r="V521">
        <v>0</v>
      </c>
      <c r="W521" t="s">
        <v>48</v>
      </c>
      <c r="X521" t="s">
        <v>1430</v>
      </c>
      <c r="Y521" t="s">
        <v>48</v>
      </c>
      <c r="Z521">
        <v>0.8</v>
      </c>
      <c r="AA521" t="s">
        <v>631</v>
      </c>
      <c r="AB521" t="s">
        <v>90</v>
      </c>
      <c r="AC521">
        <v>0</v>
      </c>
      <c r="AD521" t="s">
        <v>91</v>
      </c>
      <c r="AE521">
        <v>0</v>
      </c>
      <c r="AF521" t="s">
        <v>92</v>
      </c>
      <c r="AG521" t="s">
        <v>75</v>
      </c>
      <c r="AH521" t="s">
        <v>93</v>
      </c>
      <c r="AI521" t="s">
        <v>55</v>
      </c>
      <c r="AJ521" t="s">
        <v>56</v>
      </c>
    </row>
    <row r="522" spans="1:36" x14ac:dyDescent="0.2">
      <c r="A522" t="s">
        <v>35</v>
      </c>
      <c r="B522" t="s">
        <v>36</v>
      </c>
      <c r="C522">
        <v>3</v>
      </c>
      <c r="D522" t="s">
        <v>99</v>
      </c>
      <c r="E522" t="s">
        <v>100</v>
      </c>
      <c r="F522">
        <v>0.22</v>
      </c>
      <c r="G522" t="s">
        <v>210</v>
      </c>
      <c r="H522" t="s">
        <v>227</v>
      </c>
      <c r="I522" t="s">
        <v>212</v>
      </c>
      <c r="J522" t="s">
        <v>1431</v>
      </c>
      <c r="K522">
        <v>3</v>
      </c>
      <c r="L522" t="s">
        <v>58</v>
      </c>
      <c r="M522" t="s">
        <v>813</v>
      </c>
      <c r="N522" t="s">
        <v>814</v>
      </c>
      <c r="O522" t="s">
        <v>59</v>
      </c>
      <c r="P522">
        <v>0</v>
      </c>
      <c r="Q522">
        <v>0</v>
      </c>
      <c r="R522">
        <v>0</v>
      </c>
      <c r="S522">
        <v>0.16</v>
      </c>
      <c r="T522">
        <v>0.82</v>
      </c>
      <c r="U522">
        <v>0.46800000000000003</v>
      </c>
      <c r="V522">
        <v>0</v>
      </c>
      <c r="W522" t="s">
        <v>48</v>
      </c>
      <c r="X522" t="s">
        <v>1432</v>
      </c>
      <c r="Y522" t="s">
        <v>48</v>
      </c>
      <c r="Z522">
        <v>0.9</v>
      </c>
      <c r="AA522" t="s">
        <v>624</v>
      </c>
      <c r="AB522" t="s">
        <v>112</v>
      </c>
      <c r="AC522">
        <v>0</v>
      </c>
      <c r="AD522" t="s">
        <v>52</v>
      </c>
      <c r="AE522">
        <v>0</v>
      </c>
      <c r="AF522" t="s">
        <v>113</v>
      </c>
      <c r="AG522" t="s">
        <v>114</v>
      </c>
      <c r="AH522">
        <v>0</v>
      </c>
      <c r="AI522" t="s">
        <v>83</v>
      </c>
      <c r="AJ522" t="s">
        <v>98</v>
      </c>
    </row>
    <row r="523" spans="1:36" x14ac:dyDescent="0.2">
      <c r="A523" t="s">
        <v>35</v>
      </c>
      <c r="B523" t="s">
        <v>36</v>
      </c>
      <c r="C523">
        <v>3</v>
      </c>
      <c r="D523" t="s">
        <v>99</v>
      </c>
      <c r="E523" t="s">
        <v>100</v>
      </c>
      <c r="F523">
        <v>0.22</v>
      </c>
      <c r="G523" t="s">
        <v>210</v>
      </c>
      <c r="H523" t="s">
        <v>227</v>
      </c>
      <c r="I523" t="s">
        <v>212</v>
      </c>
      <c r="J523" t="s">
        <v>1433</v>
      </c>
      <c r="K523">
        <v>26</v>
      </c>
      <c r="L523" t="s">
        <v>58</v>
      </c>
      <c r="M523" t="s">
        <v>819</v>
      </c>
      <c r="N523" t="s">
        <v>814</v>
      </c>
      <c r="O523" t="s">
        <v>59</v>
      </c>
      <c r="P523">
        <v>0</v>
      </c>
      <c r="Q523" t="s">
        <v>1041</v>
      </c>
      <c r="R523">
        <v>0</v>
      </c>
      <c r="S523">
        <v>0.218</v>
      </c>
      <c r="T523">
        <v>0.63400000000000001</v>
      </c>
      <c r="U523">
        <v>0.44700000000000001</v>
      </c>
      <c r="V523">
        <v>0</v>
      </c>
      <c r="W523" t="s">
        <v>48</v>
      </c>
      <c r="X523" t="s">
        <v>1434</v>
      </c>
      <c r="Y523" t="s">
        <v>48</v>
      </c>
      <c r="Z523">
        <v>0.7</v>
      </c>
      <c r="AA523" t="s">
        <v>1435</v>
      </c>
      <c r="AB523" t="s">
        <v>80</v>
      </c>
      <c r="AC523">
        <v>0</v>
      </c>
      <c r="AD523" t="s">
        <v>97</v>
      </c>
      <c r="AE523">
        <v>0</v>
      </c>
      <c r="AF523" t="s">
        <v>81</v>
      </c>
      <c r="AG523" t="s">
        <v>82</v>
      </c>
      <c r="AH523">
        <v>0</v>
      </c>
      <c r="AI523" t="s">
        <v>83</v>
      </c>
      <c r="AJ523" t="s">
        <v>98</v>
      </c>
    </row>
    <row r="524" spans="1:36" x14ac:dyDescent="0.2">
      <c r="A524" t="s">
        <v>35</v>
      </c>
      <c r="B524" t="s">
        <v>36</v>
      </c>
      <c r="C524">
        <v>3</v>
      </c>
      <c r="D524" t="s">
        <v>99</v>
      </c>
      <c r="E524" t="s">
        <v>100</v>
      </c>
      <c r="F524">
        <v>0.22</v>
      </c>
      <c r="G524" t="s">
        <v>210</v>
      </c>
      <c r="H524" t="s">
        <v>227</v>
      </c>
      <c r="I524" t="s">
        <v>212</v>
      </c>
      <c r="J524" t="s">
        <v>1436</v>
      </c>
      <c r="K524">
        <v>3</v>
      </c>
      <c r="L524" t="s">
        <v>655</v>
      </c>
      <c r="M524" t="s">
        <v>813</v>
      </c>
      <c r="N524" t="s">
        <v>814</v>
      </c>
      <c r="O524" t="s">
        <v>488</v>
      </c>
      <c r="P524">
        <v>0</v>
      </c>
      <c r="Q524">
        <v>0</v>
      </c>
      <c r="R524">
        <v>0</v>
      </c>
      <c r="S524">
        <v>0.20799999999999999</v>
      </c>
      <c r="T524">
        <v>0.97899999999999998</v>
      </c>
      <c r="U524">
        <v>0.55200000000000005</v>
      </c>
      <c r="V524">
        <v>0</v>
      </c>
      <c r="W524" t="s">
        <v>48</v>
      </c>
      <c r="X524" t="s">
        <v>1437</v>
      </c>
      <c r="Y524" t="s">
        <v>48</v>
      </c>
      <c r="Z524">
        <v>0.9</v>
      </c>
      <c r="AA524" t="s">
        <v>153</v>
      </c>
      <c r="AB524" t="s">
        <v>51</v>
      </c>
      <c r="AC524" t="s">
        <v>52</v>
      </c>
      <c r="AD524">
        <v>0</v>
      </c>
      <c r="AE524" t="s">
        <v>52</v>
      </c>
      <c r="AF524">
        <v>0</v>
      </c>
      <c r="AG524" t="s">
        <v>154</v>
      </c>
      <c r="AH524" t="s">
        <v>155</v>
      </c>
      <c r="AI524" t="s">
        <v>55</v>
      </c>
      <c r="AJ524" t="s">
        <v>56</v>
      </c>
    </row>
    <row r="525" spans="1:36" x14ac:dyDescent="0.2">
      <c r="A525" t="s">
        <v>35</v>
      </c>
      <c r="B525" t="s">
        <v>36</v>
      </c>
      <c r="C525">
        <v>3</v>
      </c>
      <c r="D525" t="s">
        <v>99</v>
      </c>
      <c r="E525" t="s">
        <v>100</v>
      </c>
      <c r="F525">
        <v>0.22</v>
      </c>
      <c r="G525" t="s">
        <v>210</v>
      </c>
      <c r="H525" t="s">
        <v>227</v>
      </c>
      <c r="I525" t="s">
        <v>212</v>
      </c>
      <c r="J525" t="s">
        <v>1438</v>
      </c>
      <c r="K525">
        <v>39</v>
      </c>
      <c r="L525" t="s">
        <v>245</v>
      </c>
      <c r="M525" t="s">
        <v>813</v>
      </c>
      <c r="N525" t="s">
        <v>814</v>
      </c>
      <c r="O525" t="s">
        <v>246</v>
      </c>
      <c r="P525">
        <v>0</v>
      </c>
      <c r="Q525">
        <v>0</v>
      </c>
      <c r="R525">
        <v>0</v>
      </c>
      <c r="S525">
        <v>0.19400000000000001</v>
      </c>
      <c r="T525">
        <v>0.59</v>
      </c>
      <c r="U525">
        <v>0.47099999999999997</v>
      </c>
      <c r="V525">
        <v>0</v>
      </c>
      <c r="W525" t="s">
        <v>48</v>
      </c>
      <c r="X525" t="s">
        <v>1439</v>
      </c>
      <c r="Y525" t="s">
        <v>48</v>
      </c>
      <c r="Z525">
        <v>0.9</v>
      </c>
      <c r="AA525" t="s">
        <v>117</v>
      </c>
      <c r="AB525" t="s">
        <v>118</v>
      </c>
      <c r="AC525" t="s">
        <v>119</v>
      </c>
      <c r="AD525">
        <v>0</v>
      </c>
      <c r="AE525" t="s">
        <v>119</v>
      </c>
      <c r="AF525">
        <v>0</v>
      </c>
      <c r="AG525" t="s">
        <v>114</v>
      </c>
      <c r="AH525">
        <v>0</v>
      </c>
      <c r="AI525" t="s">
        <v>83</v>
      </c>
      <c r="AJ525" t="s">
        <v>98</v>
      </c>
    </row>
    <row r="526" spans="1:36" x14ac:dyDescent="0.2">
      <c r="A526" t="s">
        <v>35</v>
      </c>
      <c r="B526" t="s">
        <v>36</v>
      </c>
      <c r="C526">
        <v>3</v>
      </c>
      <c r="D526" t="s">
        <v>99</v>
      </c>
      <c r="E526" t="s">
        <v>100</v>
      </c>
      <c r="F526">
        <v>0.22</v>
      </c>
      <c r="G526" t="s">
        <v>210</v>
      </c>
      <c r="H526" t="s">
        <v>227</v>
      </c>
      <c r="I526" t="s">
        <v>212</v>
      </c>
      <c r="J526" t="s">
        <v>1440</v>
      </c>
      <c r="K526">
        <v>43</v>
      </c>
      <c r="L526" t="s">
        <v>151</v>
      </c>
      <c r="M526" t="s">
        <v>813</v>
      </c>
      <c r="N526" t="s">
        <v>814</v>
      </c>
      <c r="O526" t="s">
        <v>59</v>
      </c>
      <c r="P526">
        <v>0</v>
      </c>
      <c r="Q526">
        <v>0</v>
      </c>
      <c r="R526">
        <v>0</v>
      </c>
      <c r="S526">
        <v>0.14399999999999999</v>
      </c>
      <c r="T526">
        <v>0.628</v>
      </c>
      <c r="U526">
        <v>0.38100000000000001</v>
      </c>
      <c r="V526">
        <v>0</v>
      </c>
      <c r="W526" t="s">
        <v>48</v>
      </c>
      <c r="X526" t="s">
        <v>1441</v>
      </c>
      <c r="Y526" t="s">
        <v>48</v>
      </c>
      <c r="Z526">
        <v>0.9</v>
      </c>
      <c r="AA526" t="s">
        <v>117</v>
      </c>
      <c r="AB526" t="s">
        <v>118</v>
      </c>
      <c r="AC526" t="s">
        <v>119</v>
      </c>
      <c r="AD526">
        <v>0</v>
      </c>
      <c r="AE526" t="s">
        <v>119</v>
      </c>
      <c r="AF526">
        <v>0</v>
      </c>
      <c r="AG526" t="s">
        <v>114</v>
      </c>
      <c r="AH526">
        <v>0</v>
      </c>
      <c r="AI526" t="s">
        <v>83</v>
      </c>
      <c r="AJ526" t="s">
        <v>98</v>
      </c>
    </row>
    <row r="527" spans="1:36" x14ac:dyDescent="0.2">
      <c r="A527" t="s">
        <v>35</v>
      </c>
      <c r="B527" t="s">
        <v>36</v>
      </c>
      <c r="C527">
        <v>3</v>
      </c>
      <c r="D527" t="s">
        <v>99</v>
      </c>
      <c r="E527" t="s">
        <v>100</v>
      </c>
      <c r="F527">
        <v>0.22</v>
      </c>
      <c r="G527" t="s">
        <v>210</v>
      </c>
      <c r="H527" t="s">
        <v>227</v>
      </c>
      <c r="I527" t="s">
        <v>212</v>
      </c>
      <c r="J527" t="s">
        <v>1442</v>
      </c>
      <c r="K527">
        <v>22</v>
      </c>
      <c r="L527" t="s">
        <v>151</v>
      </c>
      <c r="M527" t="s">
        <v>813</v>
      </c>
      <c r="N527" t="s">
        <v>814</v>
      </c>
      <c r="O527" t="s">
        <v>59</v>
      </c>
      <c r="P527">
        <v>0</v>
      </c>
      <c r="Q527">
        <v>0</v>
      </c>
      <c r="R527">
        <v>0</v>
      </c>
      <c r="S527">
        <v>0.504</v>
      </c>
      <c r="T527">
        <v>1.167</v>
      </c>
      <c r="U527">
        <v>0.69</v>
      </c>
      <c r="V527">
        <v>0</v>
      </c>
      <c r="W527" t="s">
        <v>48</v>
      </c>
      <c r="X527" t="s">
        <v>1443</v>
      </c>
      <c r="Y527" t="s">
        <v>48</v>
      </c>
      <c r="Z527">
        <v>0.7</v>
      </c>
      <c r="AA527" t="s">
        <v>132</v>
      </c>
      <c r="AB527" t="s">
        <v>51</v>
      </c>
      <c r="AC527" t="s">
        <v>52</v>
      </c>
      <c r="AD527">
        <v>0</v>
      </c>
      <c r="AE527" t="s">
        <v>52</v>
      </c>
      <c r="AF527">
        <v>0</v>
      </c>
      <c r="AG527" t="s">
        <v>133</v>
      </c>
      <c r="AH527">
        <v>0</v>
      </c>
      <c r="AI527" t="s">
        <v>55</v>
      </c>
      <c r="AJ527" t="s">
        <v>56</v>
      </c>
    </row>
    <row r="528" spans="1:36" x14ac:dyDescent="0.2">
      <c r="A528" t="s">
        <v>35</v>
      </c>
      <c r="B528" t="s">
        <v>36</v>
      </c>
      <c r="C528">
        <v>3</v>
      </c>
      <c r="D528" t="s">
        <v>99</v>
      </c>
      <c r="E528" t="s">
        <v>100</v>
      </c>
      <c r="F528">
        <v>0.22</v>
      </c>
      <c r="G528" t="s">
        <v>210</v>
      </c>
      <c r="H528" t="s">
        <v>227</v>
      </c>
      <c r="I528" t="s">
        <v>212</v>
      </c>
      <c r="J528" t="s">
        <v>1444</v>
      </c>
      <c r="K528">
        <v>24</v>
      </c>
      <c r="L528" t="s">
        <v>103</v>
      </c>
      <c r="M528" t="s">
        <v>813</v>
      </c>
      <c r="N528" t="s">
        <v>814</v>
      </c>
      <c r="O528" t="s">
        <v>59</v>
      </c>
      <c r="P528">
        <v>0</v>
      </c>
      <c r="Q528">
        <v>0</v>
      </c>
      <c r="R528">
        <v>0</v>
      </c>
      <c r="S528">
        <v>1.8839999999999999</v>
      </c>
      <c r="T528">
        <v>3.2189999999999999</v>
      </c>
      <c r="U528">
        <v>0.85899999999999999</v>
      </c>
      <c r="V528">
        <v>0</v>
      </c>
      <c r="W528" t="s">
        <v>48</v>
      </c>
      <c r="X528" t="s">
        <v>1445</v>
      </c>
      <c r="Y528" t="s">
        <v>48</v>
      </c>
      <c r="Z528">
        <v>1</v>
      </c>
      <c r="AA528" t="s">
        <v>916</v>
      </c>
      <c r="AB528" t="s">
        <v>51</v>
      </c>
      <c r="AC528" t="s">
        <v>52</v>
      </c>
      <c r="AD528">
        <v>0</v>
      </c>
      <c r="AE528" t="s">
        <v>52</v>
      </c>
      <c r="AF528">
        <v>0</v>
      </c>
      <c r="AG528" t="s">
        <v>75</v>
      </c>
      <c r="AH528" t="s">
        <v>76</v>
      </c>
      <c r="AI528" t="s">
        <v>55</v>
      </c>
      <c r="AJ528" t="s">
        <v>56</v>
      </c>
    </row>
    <row r="529" spans="1:36" x14ac:dyDescent="0.2">
      <c r="A529" t="s">
        <v>35</v>
      </c>
      <c r="B529" t="s">
        <v>36</v>
      </c>
      <c r="C529">
        <v>3</v>
      </c>
      <c r="D529" t="s">
        <v>99</v>
      </c>
      <c r="E529" t="s">
        <v>100</v>
      </c>
      <c r="F529">
        <v>0.22</v>
      </c>
      <c r="G529" t="s">
        <v>210</v>
      </c>
      <c r="H529" t="s">
        <v>227</v>
      </c>
      <c r="I529" t="s">
        <v>212</v>
      </c>
      <c r="J529" t="s">
        <v>1446</v>
      </c>
      <c r="K529">
        <v>35</v>
      </c>
      <c r="L529" t="s">
        <v>655</v>
      </c>
      <c r="M529" t="s">
        <v>813</v>
      </c>
      <c r="N529" t="s">
        <v>814</v>
      </c>
      <c r="O529" t="s">
        <v>488</v>
      </c>
      <c r="P529">
        <v>0</v>
      </c>
      <c r="Q529">
        <v>0</v>
      </c>
      <c r="R529">
        <v>0</v>
      </c>
      <c r="S529">
        <v>0.53600000000000003</v>
      </c>
      <c r="T529">
        <v>1.0960000000000001</v>
      </c>
      <c r="U529">
        <v>0.75600000000000001</v>
      </c>
      <c r="V529">
        <v>0</v>
      </c>
      <c r="W529" t="s">
        <v>48</v>
      </c>
      <c r="X529" t="s">
        <v>1447</v>
      </c>
      <c r="Y529" t="s">
        <v>48</v>
      </c>
      <c r="Z529">
        <v>0.8</v>
      </c>
      <c r="AA529" t="s">
        <v>153</v>
      </c>
      <c r="AB529" t="s">
        <v>51</v>
      </c>
      <c r="AC529" t="s">
        <v>52</v>
      </c>
      <c r="AD529">
        <v>0</v>
      </c>
      <c r="AE529" t="s">
        <v>52</v>
      </c>
      <c r="AF529">
        <v>0</v>
      </c>
      <c r="AG529" t="s">
        <v>154</v>
      </c>
      <c r="AH529" t="s">
        <v>155</v>
      </c>
      <c r="AI529" t="s">
        <v>55</v>
      </c>
      <c r="AJ529" t="s">
        <v>56</v>
      </c>
    </row>
    <row r="530" spans="1:36" x14ac:dyDescent="0.2">
      <c r="A530" t="s">
        <v>35</v>
      </c>
      <c r="B530" t="s">
        <v>36</v>
      </c>
      <c r="C530">
        <v>3</v>
      </c>
      <c r="D530" t="s">
        <v>99</v>
      </c>
      <c r="E530" t="s">
        <v>100</v>
      </c>
      <c r="F530">
        <v>0.22</v>
      </c>
      <c r="G530" t="s">
        <v>210</v>
      </c>
      <c r="H530" t="s">
        <v>227</v>
      </c>
      <c r="I530" t="s">
        <v>212</v>
      </c>
      <c r="J530" t="s">
        <v>1448</v>
      </c>
      <c r="K530">
        <v>37</v>
      </c>
      <c r="L530" t="s">
        <v>58</v>
      </c>
      <c r="M530" t="s">
        <v>819</v>
      </c>
      <c r="N530" t="s">
        <v>814</v>
      </c>
      <c r="O530" t="s">
        <v>59</v>
      </c>
      <c r="P530">
        <v>0</v>
      </c>
      <c r="Q530" t="s">
        <v>1041</v>
      </c>
      <c r="R530">
        <v>0</v>
      </c>
      <c r="S530">
        <v>0.253</v>
      </c>
      <c r="T530">
        <v>0.9</v>
      </c>
      <c r="U530">
        <v>0.68500000000000005</v>
      </c>
      <c r="V530">
        <v>0</v>
      </c>
      <c r="W530" t="s">
        <v>48</v>
      </c>
      <c r="X530" t="s">
        <v>1449</v>
      </c>
      <c r="Y530" t="s">
        <v>48</v>
      </c>
      <c r="Z530">
        <v>0.8</v>
      </c>
      <c r="AA530" t="s">
        <v>1450</v>
      </c>
      <c r="AB530" t="s">
        <v>80</v>
      </c>
      <c r="AC530">
        <v>0</v>
      </c>
      <c r="AD530">
        <v>0</v>
      </c>
      <c r="AE530">
        <v>0</v>
      </c>
      <c r="AF530" t="s">
        <v>81</v>
      </c>
      <c r="AG530" t="s">
        <v>82</v>
      </c>
      <c r="AH530">
        <v>0</v>
      </c>
      <c r="AI530" t="s">
        <v>83</v>
      </c>
      <c r="AJ530" t="s">
        <v>98</v>
      </c>
    </row>
    <row r="531" spans="1:36" x14ac:dyDescent="0.2">
      <c r="A531" t="s">
        <v>35</v>
      </c>
      <c r="B531" t="s">
        <v>36</v>
      </c>
      <c r="C531">
        <v>3</v>
      </c>
      <c r="D531" t="s">
        <v>99</v>
      </c>
      <c r="E531" t="s">
        <v>100</v>
      </c>
      <c r="F531">
        <v>0.22</v>
      </c>
      <c r="G531" t="s">
        <v>210</v>
      </c>
      <c r="H531" t="s">
        <v>227</v>
      </c>
      <c r="I531" t="s">
        <v>212</v>
      </c>
      <c r="J531" t="s">
        <v>1451</v>
      </c>
      <c r="K531">
        <v>39</v>
      </c>
      <c r="L531" t="s">
        <v>71</v>
      </c>
      <c r="M531" t="s">
        <v>813</v>
      </c>
      <c r="N531" t="s">
        <v>814</v>
      </c>
      <c r="O531" t="s">
        <v>72</v>
      </c>
      <c r="P531">
        <v>0</v>
      </c>
      <c r="Q531">
        <v>0</v>
      </c>
      <c r="R531">
        <v>0</v>
      </c>
      <c r="S531">
        <v>0.49199999999999999</v>
      </c>
      <c r="T531">
        <v>1.6160000000000001</v>
      </c>
      <c r="U531">
        <v>0.79100000000000004</v>
      </c>
      <c r="V531">
        <v>0</v>
      </c>
      <c r="W531" t="s">
        <v>48</v>
      </c>
      <c r="X531" t="s">
        <v>1452</v>
      </c>
      <c r="Y531" t="s">
        <v>48</v>
      </c>
      <c r="Z531">
        <v>1</v>
      </c>
      <c r="AA531" t="s">
        <v>916</v>
      </c>
      <c r="AB531" t="s">
        <v>51</v>
      </c>
      <c r="AC531" t="s">
        <v>52</v>
      </c>
      <c r="AD531">
        <v>0</v>
      </c>
      <c r="AE531" t="s">
        <v>52</v>
      </c>
      <c r="AF531">
        <v>0</v>
      </c>
      <c r="AG531" t="s">
        <v>75</v>
      </c>
      <c r="AH531" t="s">
        <v>76</v>
      </c>
      <c r="AI531" t="s">
        <v>55</v>
      </c>
      <c r="AJ531" t="s">
        <v>56</v>
      </c>
    </row>
    <row r="532" spans="1:36" x14ac:dyDescent="0.2">
      <c r="A532" t="s">
        <v>35</v>
      </c>
      <c r="B532" t="s">
        <v>36</v>
      </c>
      <c r="C532">
        <v>3</v>
      </c>
      <c r="D532" t="s">
        <v>99</v>
      </c>
      <c r="E532" t="s">
        <v>100</v>
      </c>
      <c r="F532">
        <v>0.22</v>
      </c>
      <c r="G532" t="s">
        <v>210</v>
      </c>
      <c r="H532" t="s">
        <v>227</v>
      </c>
      <c r="I532" t="s">
        <v>212</v>
      </c>
      <c r="J532" t="s">
        <v>1453</v>
      </c>
      <c r="K532">
        <v>44</v>
      </c>
      <c r="L532" t="s">
        <v>103</v>
      </c>
      <c r="M532" t="s">
        <v>813</v>
      </c>
      <c r="N532" t="s">
        <v>814</v>
      </c>
      <c r="O532" t="s">
        <v>59</v>
      </c>
      <c r="P532">
        <v>0</v>
      </c>
      <c r="Q532">
        <v>0</v>
      </c>
      <c r="R532">
        <v>0</v>
      </c>
      <c r="S532">
        <v>0.32700000000000001</v>
      </c>
      <c r="T532">
        <v>1.028</v>
      </c>
      <c r="U532">
        <v>0.60699999999999998</v>
      </c>
      <c r="V532">
        <v>0</v>
      </c>
      <c r="W532" t="s">
        <v>48</v>
      </c>
      <c r="X532" t="s">
        <v>1454</v>
      </c>
      <c r="Y532" t="s">
        <v>48</v>
      </c>
      <c r="Z532">
        <v>0.8</v>
      </c>
      <c r="AA532" t="s">
        <v>74</v>
      </c>
      <c r="AB532" t="s">
        <v>51</v>
      </c>
      <c r="AC532" t="s">
        <v>52</v>
      </c>
      <c r="AD532">
        <v>0</v>
      </c>
      <c r="AE532" t="s">
        <v>52</v>
      </c>
      <c r="AF532">
        <v>0</v>
      </c>
      <c r="AG532" t="s">
        <v>75</v>
      </c>
      <c r="AH532" t="s">
        <v>76</v>
      </c>
      <c r="AI532" t="s">
        <v>55</v>
      </c>
      <c r="AJ532" t="s">
        <v>56</v>
      </c>
    </row>
    <row r="533" spans="1:36" x14ac:dyDescent="0.2">
      <c r="A533" t="s">
        <v>35</v>
      </c>
      <c r="B533" t="s">
        <v>36</v>
      </c>
      <c r="C533">
        <v>3</v>
      </c>
      <c r="D533" t="s">
        <v>99</v>
      </c>
      <c r="E533" t="s">
        <v>100</v>
      </c>
      <c r="F533">
        <v>0.22</v>
      </c>
      <c r="G533" t="s">
        <v>210</v>
      </c>
      <c r="H533" t="s">
        <v>227</v>
      </c>
      <c r="I533" t="s">
        <v>212</v>
      </c>
      <c r="J533" t="s">
        <v>1455</v>
      </c>
      <c r="K533">
        <v>48</v>
      </c>
      <c r="L533" t="s">
        <v>62</v>
      </c>
      <c r="M533" t="s">
        <v>813</v>
      </c>
      <c r="N533" t="s">
        <v>814</v>
      </c>
      <c r="O533" t="s">
        <v>63</v>
      </c>
      <c r="P533">
        <v>0</v>
      </c>
      <c r="Q533">
        <v>0</v>
      </c>
      <c r="R533">
        <v>0</v>
      </c>
      <c r="S533">
        <v>0.255</v>
      </c>
      <c r="T533">
        <v>2.0830000000000002</v>
      </c>
      <c r="U533">
        <v>0.41</v>
      </c>
      <c r="V533">
        <v>0</v>
      </c>
      <c r="W533" t="s">
        <v>48</v>
      </c>
      <c r="X533" t="s">
        <v>1456</v>
      </c>
      <c r="Y533" t="s">
        <v>48</v>
      </c>
      <c r="Z533">
        <v>0.7</v>
      </c>
      <c r="AA533" t="s">
        <v>111</v>
      </c>
      <c r="AB533" t="s">
        <v>112</v>
      </c>
      <c r="AC533">
        <v>0</v>
      </c>
      <c r="AD533" t="s">
        <v>52</v>
      </c>
      <c r="AE533">
        <v>0</v>
      </c>
      <c r="AF533" t="s">
        <v>113</v>
      </c>
      <c r="AG533" t="s">
        <v>114</v>
      </c>
      <c r="AH533">
        <v>0</v>
      </c>
      <c r="AI533" t="s">
        <v>83</v>
      </c>
      <c r="AJ533" t="s">
        <v>98</v>
      </c>
    </row>
    <row r="534" spans="1:36" x14ac:dyDescent="0.2">
      <c r="A534" t="s">
        <v>35</v>
      </c>
      <c r="B534" t="s">
        <v>36</v>
      </c>
      <c r="C534">
        <v>3</v>
      </c>
      <c r="D534" t="s">
        <v>99</v>
      </c>
      <c r="E534" t="s">
        <v>100</v>
      </c>
      <c r="F534">
        <v>0.22</v>
      </c>
      <c r="G534" t="s">
        <v>210</v>
      </c>
      <c r="H534" t="s">
        <v>227</v>
      </c>
      <c r="I534" t="s">
        <v>212</v>
      </c>
      <c r="J534" t="s">
        <v>1457</v>
      </c>
      <c r="K534">
        <v>6</v>
      </c>
      <c r="L534" t="s">
        <v>62</v>
      </c>
      <c r="M534" t="s">
        <v>813</v>
      </c>
      <c r="N534" t="s">
        <v>814</v>
      </c>
      <c r="O534" t="s">
        <v>63</v>
      </c>
      <c r="P534">
        <v>0</v>
      </c>
      <c r="Q534">
        <v>0</v>
      </c>
      <c r="R534">
        <v>0</v>
      </c>
      <c r="S534">
        <v>0.58699999999999997</v>
      </c>
      <c r="T534">
        <v>2.7589999999999999</v>
      </c>
      <c r="U534">
        <v>0.60699999999999998</v>
      </c>
      <c r="V534">
        <v>0</v>
      </c>
      <c r="W534" t="s">
        <v>48</v>
      </c>
      <c r="X534" t="s">
        <v>1458</v>
      </c>
      <c r="Y534" t="s">
        <v>48</v>
      </c>
      <c r="Z534">
        <v>0.9</v>
      </c>
      <c r="AA534" t="s">
        <v>916</v>
      </c>
      <c r="AB534" t="s">
        <v>51</v>
      </c>
      <c r="AC534" t="s">
        <v>52</v>
      </c>
      <c r="AD534">
        <v>0</v>
      </c>
      <c r="AE534" t="s">
        <v>52</v>
      </c>
      <c r="AF534">
        <v>0</v>
      </c>
      <c r="AG534" t="s">
        <v>75</v>
      </c>
      <c r="AH534" t="s">
        <v>76</v>
      </c>
      <c r="AI534" t="s">
        <v>55</v>
      </c>
      <c r="AJ534" t="s">
        <v>56</v>
      </c>
    </row>
    <row r="535" spans="1:36" x14ac:dyDescent="0.2">
      <c r="A535" t="s">
        <v>35</v>
      </c>
      <c r="B535" t="s">
        <v>36</v>
      </c>
      <c r="C535">
        <v>3</v>
      </c>
      <c r="D535" t="s">
        <v>99</v>
      </c>
      <c r="E535" t="s">
        <v>100</v>
      </c>
      <c r="F535">
        <v>0.22</v>
      </c>
      <c r="G535" t="s">
        <v>210</v>
      </c>
      <c r="H535" t="s">
        <v>227</v>
      </c>
      <c r="I535" t="s">
        <v>212</v>
      </c>
      <c r="J535" t="s">
        <v>1459</v>
      </c>
      <c r="K535">
        <v>8</v>
      </c>
      <c r="L535" t="s">
        <v>71</v>
      </c>
      <c r="M535" t="s">
        <v>813</v>
      </c>
      <c r="N535" t="s">
        <v>814</v>
      </c>
      <c r="O535" t="s">
        <v>72</v>
      </c>
      <c r="P535">
        <v>0</v>
      </c>
      <c r="Q535">
        <v>0</v>
      </c>
      <c r="R535">
        <v>0</v>
      </c>
      <c r="S535">
        <v>0.221</v>
      </c>
      <c r="T535">
        <v>1.657</v>
      </c>
      <c r="U535">
        <v>0.78600000000000003</v>
      </c>
      <c r="V535">
        <v>0</v>
      </c>
      <c r="W535" t="s">
        <v>48</v>
      </c>
      <c r="X535" t="s">
        <v>1460</v>
      </c>
      <c r="Y535" t="s">
        <v>48</v>
      </c>
      <c r="Z535">
        <v>0.8</v>
      </c>
      <c r="AA535" t="s">
        <v>111</v>
      </c>
      <c r="AB535" t="s">
        <v>112</v>
      </c>
      <c r="AC535">
        <v>0</v>
      </c>
      <c r="AD535" t="s">
        <v>52</v>
      </c>
      <c r="AE535">
        <v>0</v>
      </c>
      <c r="AF535" t="s">
        <v>113</v>
      </c>
      <c r="AG535" t="s">
        <v>114</v>
      </c>
      <c r="AH535">
        <v>0</v>
      </c>
      <c r="AI535" t="s">
        <v>83</v>
      </c>
      <c r="AJ535" t="s">
        <v>98</v>
      </c>
    </row>
    <row r="536" spans="1:36" x14ac:dyDescent="0.2">
      <c r="A536" t="s">
        <v>35</v>
      </c>
      <c r="B536" t="s">
        <v>36</v>
      </c>
      <c r="C536">
        <v>2</v>
      </c>
      <c r="D536" t="s">
        <v>67</v>
      </c>
      <c r="E536" t="s">
        <v>68</v>
      </c>
      <c r="F536">
        <v>0.22500000000000001</v>
      </c>
      <c r="G536" t="s">
        <v>210</v>
      </c>
      <c r="H536" t="s">
        <v>220</v>
      </c>
      <c r="I536" t="s">
        <v>212</v>
      </c>
      <c r="J536" t="s">
        <v>1461</v>
      </c>
      <c r="K536">
        <v>4</v>
      </c>
      <c r="L536" t="s">
        <v>103</v>
      </c>
      <c r="M536" t="s">
        <v>813</v>
      </c>
      <c r="N536" t="s">
        <v>814</v>
      </c>
      <c r="O536" t="s">
        <v>59</v>
      </c>
      <c r="P536">
        <v>0</v>
      </c>
      <c r="Q536">
        <v>0</v>
      </c>
      <c r="R536">
        <v>0</v>
      </c>
      <c r="S536">
        <v>4.8000000000000001E-2</v>
      </c>
      <c r="T536">
        <v>1.085</v>
      </c>
      <c r="U536">
        <v>0.30399999999999999</v>
      </c>
      <c r="V536">
        <v>0</v>
      </c>
      <c r="W536" t="s">
        <v>48</v>
      </c>
      <c r="X536" t="s">
        <v>1462</v>
      </c>
      <c r="Y536" t="s">
        <v>48</v>
      </c>
      <c r="Z536">
        <v>0.8</v>
      </c>
      <c r="AA536" t="s">
        <v>105</v>
      </c>
      <c r="AB536" t="s">
        <v>90</v>
      </c>
      <c r="AC536">
        <v>0</v>
      </c>
      <c r="AD536" t="s">
        <v>91</v>
      </c>
      <c r="AE536">
        <v>0</v>
      </c>
      <c r="AF536" t="s">
        <v>92</v>
      </c>
      <c r="AG536" t="s">
        <v>75</v>
      </c>
      <c r="AH536" t="s">
        <v>93</v>
      </c>
      <c r="AI536" t="s">
        <v>55</v>
      </c>
      <c r="AJ536" t="s">
        <v>56</v>
      </c>
    </row>
    <row r="537" spans="1:36" x14ac:dyDescent="0.2">
      <c r="A537" t="s">
        <v>35</v>
      </c>
      <c r="B537" t="s">
        <v>36</v>
      </c>
      <c r="C537">
        <v>2</v>
      </c>
      <c r="D537" t="s">
        <v>67</v>
      </c>
      <c r="E537" t="s">
        <v>68</v>
      </c>
      <c r="F537">
        <v>0.22500000000000001</v>
      </c>
      <c r="G537" t="s">
        <v>210</v>
      </c>
      <c r="H537" t="s">
        <v>220</v>
      </c>
      <c r="I537" t="s">
        <v>212</v>
      </c>
      <c r="J537" t="s">
        <v>1463</v>
      </c>
      <c r="K537">
        <v>13</v>
      </c>
      <c r="L537" t="s">
        <v>655</v>
      </c>
      <c r="M537" t="s">
        <v>813</v>
      </c>
      <c r="N537" t="s">
        <v>814</v>
      </c>
      <c r="O537" t="s">
        <v>488</v>
      </c>
      <c r="P537">
        <v>0</v>
      </c>
      <c r="Q537">
        <v>0</v>
      </c>
      <c r="R537">
        <v>0</v>
      </c>
      <c r="S537">
        <v>0.10299999999999999</v>
      </c>
      <c r="T537">
        <v>1.27</v>
      </c>
      <c r="U537">
        <v>0.67700000000000005</v>
      </c>
      <c r="V537">
        <v>0</v>
      </c>
      <c r="W537" t="s">
        <v>48</v>
      </c>
      <c r="X537" t="s">
        <v>1464</v>
      </c>
      <c r="Y537" t="s">
        <v>48</v>
      </c>
      <c r="Z537">
        <v>0.9</v>
      </c>
      <c r="AA537" t="s">
        <v>50</v>
      </c>
      <c r="AB537" t="s">
        <v>51</v>
      </c>
      <c r="AC537" t="s">
        <v>52</v>
      </c>
      <c r="AD537">
        <v>0</v>
      </c>
      <c r="AE537" t="s">
        <v>52</v>
      </c>
      <c r="AF537">
        <v>0</v>
      </c>
      <c r="AG537" t="s">
        <v>53</v>
      </c>
      <c r="AH537" t="s">
        <v>54</v>
      </c>
      <c r="AI537" t="s">
        <v>55</v>
      </c>
      <c r="AJ537" t="s">
        <v>56</v>
      </c>
    </row>
    <row r="538" spans="1:36" x14ac:dyDescent="0.2">
      <c r="A538" t="s">
        <v>35</v>
      </c>
      <c r="B538" t="s">
        <v>36</v>
      </c>
      <c r="C538">
        <v>2</v>
      </c>
      <c r="D538" t="s">
        <v>67</v>
      </c>
      <c r="E538" t="s">
        <v>68</v>
      </c>
      <c r="F538">
        <v>0.22500000000000001</v>
      </c>
      <c r="G538" t="s">
        <v>210</v>
      </c>
      <c r="H538" t="s">
        <v>220</v>
      </c>
      <c r="I538" t="s">
        <v>212</v>
      </c>
      <c r="J538" t="s">
        <v>1465</v>
      </c>
      <c r="K538">
        <v>23</v>
      </c>
      <c r="L538" t="s">
        <v>103</v>
      </c>
      <c r="M538" t="s">
        <v>813</v>
      </c>
      <c r="N538" t="s">
        <v>814</v>
      </c>
      <c r="O538" t="s">
        <v>59</v>
      </c>
      <c r="P538">
        <v>0</v>
      </c>
      <c r="Q538">
        <v>0</v>
      </c>
      <c r="R538">
        <v>0</v>
      </c>
      <c r="S538">
        <v>2.52E-4</v>
      </c>
      <c r="T538">
        <v>0.82799999999999996</v>
      </c>
      <c r="U538">
        <v>0.56299999999999994</v>
      </c>
      <c r="V538">
        <v>2.8250000000000002</v>
      </c>
      <c r="W538" t="s">
        <v>48</v>
      </c>
      <c r="X538" t="s">
        <v>1466</v>
      </c>
      <c r="Y538" t="s">
        <v>48</v>
      </c>
      <c r="Z538">
        <v>0.9</v>
      </c>
      <c r="AA538" t="s">
        <v>1467</v>
      </c>
      <c r="AB538" t="s">
        <v>90</v>
      </c>
      <c r="AC538">
        <v>0</v>
      </c>
      <c r="AD538" t="s">
        <v>91</v>
      </c>
      <c r="AE538">
        <v>0</v>
      </c>
      <c r="AF538" t="s">
        <v>92</v>
      </c>
      <c r="AG538" t="s">
        <v>75</v>
      </c>
      <c r="AH538" t="s">
        <v>93</v>
      </c>
      <c r="AI538" t="s">
        <v>55</v>
      </c>
      <c r="AJ538" t="s">
        <v>56</v>
      </c>
    </row>
    <row r="539" spans="1:36" x14ac:dyDescent="0.2">
      <c r="A539" t="s">
        <v>35</v>
      </c>
      <c r="B539" t="s">
        <v>36</v>
      </c>
      <c r="C539">
        <v>3</v>
      </c>
      <c r="D539" t="s">
        <v>99</v>
      </c>
      <c r="E539" t="s">
        <v>100</v>
      </c>
      <c r="F539">
        <v>0.22</v>
      </c>
      <c r="G539" t="s">
        <v>210</v>
      </c>
      <c r="H539" t="s">
        <v>227</v>
      </c>
      <c r="I539" t="s">
        <v>212</v>
      </c>
      <c r="J539" t="s">
        <v>1468</v>
      </c>
      <c r="K539">
        <v>7</v>
      </c>
      <c r="L539" t="s">
        <v>58</v>
      </c>
      <c r="M539" t="s">
        <v>813</v>
      </c>
      <c r="N539" t="s">
        <v>814</v>
      </c>
      <c r="O539" t="s">
        <v>59</v>
      </c>
      <c r="P539">
        <v>0</v>
      </c>
      <c r="Q539">
        <v>0</v>
      </c>
      <c r="R539">
        <v>0</v>
      </c>
      <c r="S539">
        <v>1.8900000000000001E-4</v>
      </c>
      <c r="T539">
        <v>0.81200000000000006</v>
      </c>
      <c r="U539">
        <v>0.33</v>
      </c>
      <c r="V539">
        <v>1.5629999999999999</v>
      </c>
      <c r="W539" t="s">
        <v>48</v>
      </c>
      <c r="X539" t="s">
        <v>1469</v>
      </c>
      <c r="Y539" t="s">
        <v>48</v>
      </c>
      <c r="Z539">
        <v>0.9</v>
      </c>
      <c r="AA539" t="s">
        <v>105</v>
      </c>
      <c r="AB539" t="s">
        <v>90</v>
      </c>
      <c r="AC539">
        <v>0</v>
      </c>
      <c r="AD539" t="s">
        <v>91</v>
      </c>
      <c r="AE539">
        <v>0</v>
      </c>
      <c r="AF539" t="s">
        <v>92</v>
      </c>
      <c r="AG539" t="s">
        <v>75</v>
      </c>
      <c r="AH539" t="s">
        <v>93</v>
      </c>
      <c r="AI539" t="s">
        <v>55</v>
      </c>
      <c r="AJ539" t="s">
        <v>56</v>
      </c>
    </row>
    <row r="540" spans="1:36" x14ac:dyDescent="0.2">
      <c r="A540" t="s">
        <v>35</v>
      </c>
      <c r="B540" t="s">
        <v>36</v>
      </c>
      <c r="C540">
        <v>3</v>
      </c>
      <c r="D540" t="s">
        <v>99</v>
      </c>
      <c r="E540" t="s">
        <v>100</v>
      </c>
      <c r="F540">
        <v>0.22</v>
      </c>
      <c r="G540" t="s">
        <v>210</v>
      </c>
      <c r="H540" t="s">
        <v>227</v>
      </c>
      <c r="I540" t="s">
        <v>212</v>
      </c>
      <c r="J540" t="s">
        <v>1470</v>
      </c>
      <c r="K540">
        <v>24</v>
      </c>
      <c r="L540" t="s">
        <v>71</v>
      </c>
      <c r="M540" t="s">
        <v>813</v>
      </c>
      <c r="N540" t="s">
        <v>814</v>
      </c>
      <c r="O540" t="s">
        <v>72</v>
      </c>
      <c r="P540">
        <v>0</v>
      </c>
      <c r="Q540">
        <v>0</v>
      </c>
      <c r="R540">
        <v>0</v>
      </c>
      <c r="S540">
        <v>0.16300000000000001</v>
      </c>
      <c r="T540">
        <v>1.821</v>
      </c>
      <c r="U540">
        <v>0.26500000000000001</v>
      </c>
      <c r="V540">
        <v>0</v>
      </c>
      <c r="W540" t="s">
        <v>48</v>
      </c>
      <c r="X540" t="s">
        <v>1471</v>
      </c>
      <c r="Y540" t="s">
        <v>48</v>
      </c>
      <c r="Z540">
        <v>0.9</v>
      </c>
      <c r="AA540" t="s">
        <v>74</v>
      </c>
      <c r="AB540" t="s">
        <v>51</v>
      </c>
      <c r="AC540" t="s">
        <v>52</v>
      </c>
      <c r="AD540">
        <v>0</v>
      </c>
      <c r="AE540" t="s">
        <v>52</v>
      </c>
      <c r="AF540">
        <v>0</v>
      </c>
      <c r="AG540" t="s">
        <v>75</v>
      </c>
      <c r="AH540" t="s">
        <v>76</v>
      </c>
      <c r="AI540" t="s">
        <v>55</v>
      </c>
      <c r="AJ540" t="s">
        <v>56</v>
      </c>
    </row>
    <row r="541" spans="1:36" x14ac:dyDescent="0.2">
      <c r="A541" t="s">
        <v>35</v>
      </c>
      <c r="B541" t="s">
        <v>36</v>
      </c>
      <c r="C541">
        <v>3</v>
      </c>
      <c r="D541" t="s">
        <v>99</v>
      </c>
      <c r="E541" t="s">
        <v>100</v>
      </c>
      <c r="F541">
        <v>0.22</v>
      </c>
      <c r="G541" t="s">
        <v>210</v>
      </c>
      <c r="H541" t="s">
        <v>227</v>
      </c>
      <c r="I541" t="s">
        <v>212</v>
      </c>
      <c r="J541" t="s">
        <v>1472</v>
      </c>
      <c r="K541">
        <v>25</v>
      </c>
      <c r="L541" t="s">
        <v>103</v>
      </c>
      <c r="M541" t="s">
        <v>813</v>
      </c>
      <c r="N541" t="s">
        <v>814</v>
      </c>
      <c r="O541" t="s">
        <v>59</v>
      </c>
      <c r="P541">
        <v>0</v>
      </c>
      <c r="Q541">
        <v>0</v>
      </c>
      <c r="R541">
        <v>0</v>
      </c>
      <c r="S541">
        <v>0.123</v>
      </c>
      <c r="T541">
        <v>2.0590000000000002</v>
      </c>
      <c r="U541">
        <v>0.47399999999999998</v>
      </c>
      <c r="V541">
        <v>0</v>
      </c>
      <c r="W541" t="s">
        <v>48</v>
      </c>
      <c r="X541" t="s">
        <v>1473</v>
      </c>
      <c r="Y541" t="s">
        <v>48</v>
      </c>
      <c r="Z541">
        <v>0.9</v>
      </c>
      <c r="AA541" t="s">
        <v>74</v>
      </c>
      <c r="AB541" t="s">
        <v>51</v>
      </c>
      <c r="AC541" t="s">
        <v>52</v>
      </c>
      <c r="AD541">
        <v>0</v>
      </c>
      <c r="AE541" t="s">
        <v>52</v>
      </c>
      <c r="AF541">
        <v>0</v>
      </c>
      <c r="AG541" t="s">
        <v>75</v>
      </c>
      <c r="AH541" t="s">
        <v>76</v>
      </c>
      <c r="AI541" t="s">
        <v>55</v>
      </c>
      <c r="AJ541" t="s">
        <v>56</v>
      </c>
    </row>
    <row r="542" spans="1:36" x14ac:dyDescent="0.2">
      <c r="A542" t="s">
        <v>35</v>
      </c>
      <c r="B542" t="s">
        <v>36</v>
      </c>
      <c r="C542" t="s">
        <v>234</v>
      </c>
      <c r="D542" t="s">
        <v>235</v>
      </c>
      <c r="E542" t="s">
        <v>236</v>
      </c>
      <c r="F542">
        <v>0.18</v>
      </c>
      <c r="G542" t="s">
        <v>237</v>
      </c>
      <c r="H542" t="s">
        <v>238</v>
      </c>
      <c r="I542" t="s">
        <v>239</v>
      </c>
      <c r="J542" t="s">
        <v>1474</v>
      </c>
      <c r="K542">
        <v>1</v>
      </c>
      <c r="L542" t="s">
        <v>58</v>
      </c>
      <c r="M542" t="s">
        <v>813</v>
      </c>
      <c r="N542" t="s">
        <v>814</v>
      </c>
      <c r="O542" t="s">
        <v>59</v>
      </c>
      <c r="P542">
        <v>0</v>
      </c>
      <c r="Q542" t="s">
        <v>1475</v>
      </c>
      <c r="R542" t="s">
        <v>47</v>
      </c>
      <c r="S542">
        <v>0.23300000000000001</v>
      </c>
      <c r="T542">
        <v>0.71899999999999997</v>
      </c>
      <c r="U542">
        <v>0.56000000000000005</v>
      </c>
      <c r="V542">
        <v>0</v>
      </c>
      <c r="W542" t="s">
        <v>48</v>
      </c>
      <c r="X542" t="s">
        <v>1476</v>
      </c>
      <c r="Y542" t="s">
        <v>48</v>
      </c>
      <c r="Z542">
        <v>0.9</v>
      </c>
      <c r="AA542" t="s">
        <v>178</v>
      </c>
      <c r="AB542" t="s">
        <v>90</v>
      </c>
      <c r="AC542">
        <v>0</v>
      </c>
      <c r="AD542" t="s">
        <v>91</v>
      </c>
      <c r="AE542">
        <v>0</v>
      </c>
      <c r="AF542" t="s">
        <v>92</v>
      </c>
      <c r="AG542" t="s">
        <v>75</v>
      </c>
      <c r="AH542" t="s">
        <v>93</v>
      </c>
      <c r="AI542" t="s">
        <v>55</v>
      </c>
      <c r="AJ542" t="s">
        <v>56</v>
      </c>
    </row>
    <row r="543" spans="1:36" x14ac:dyDescent="0.2">
      <c r="A543" t="s">
        <v>35</v>
      </c>
      <c r="B543" t="s">
        <v>36</v>
      </c>
      <c r="C543" t="s">
        <v>234</v>
      </c>
      <c r="D543" t="s">
        <v>235</v>
      </c>
      <c r="E543" t="s">
        <v>236</v>
      </c>
      <c r="F543">
        <v>0.18</v>
      </c>
      <c r="G543" t="s">
        <v>237</v>
      </c>
      <c r="H543" t="s">
        <v>238</v>
      </c>
      <c r="I543" t="s">
        <v>239</v>
      </c>
      <c r="J543" t="s">
        <v>1477</v>
      </c>
      <c r="K543">
        <v>3</v>
      </c>
      <c r="L543" t="s">
        <v>103</v>
      </c>
      <c r="M543" t="s">
        <v>1000</v>
      </c>
      <c r="N543" t="s">
        <v>814</v>
      </c>
      <c r="O543" t="s">
        <v>59</v>
      </c>
      <c r="P543">
        <v>0</v>
      </c>
      <c r="Q543" t="s">
        <v>1478</v>
      </c>
      <c r="R543" t="s">
        <v>47</v>
      </c>
      <c r="S543">
        <v>0.123</v>
      </c>
      <c r="T543">
        <v>0.58599999999999997</v>
      </c>
      <c r="U543">
        <v>0.45300000000000001</v>
      </c>
      <c r="V543">
        <v>0</v>
      </c>
      <c r="W543" t="s">
        <v>48</v>
      </c>
      <c r="X543" t="s">
        <v>1479</v>
      </c>
      <c r="Y543" t="s">
        <v>48</v>
      </c>
      <c r="Z543">
        <v>0.8</v>
      </c>
      <c r="AA543" t="s">
        <v>624</v>
      </c>
      <c r="AB543" t="s">
        <v>112</v>
      </c>
      <c r="AC543">
        <v>0</v>
      </c>
      <c r="AD543" t="s">
        <v>52</v>
      </c>
      <c r="AE543">
        <v>0</v>
      </c>
      <c r="AF543" t="s">
        <v>113</v>
      </c>
      <c r="AG543" t="s">
        <v>114</v>
      </c>
      <c r="AH543">
        <v>0</v>
      </c>
      <c r="AI543" t="s">
        <v>83</v>
      </c>
      <c r="AJ543" t="s">
        <v>98</v>
      </c>
    </row>
    <row r="544" spans="1:36" x14ac:dyDescent="0.2">
      <c r="A544" t="s">
        <v>35</v>
      </c>
      <c r="B544" t="s">
        <v>36</v>
      </c>
      <c r="C544" t="s">
        <v>234</v>
      </c>
      <c r="D544" t="s">
        <v>235</v>
      </c>
      <c r="E544" t="s">
        <v>236</v>
      </c>
      <c r="F544">
        <v>0.18</v>
      </c>
      <c r="G544" t="s">
        <v>237</v>
      </c>
      <c r="H544" t="s">
        <v>238</v>
      </c>
      <c r="I544" t="s">
        <v>239</v>
      </c>
      <c r="J544" t="s">
        <v>1480</v>
      </c>
      <c r="K544">
        <v>3</v>
      </c>
      <c r="L544" t="s">
        <v>124</v>
      </c>
      <c r="M544" t="s">
        <v>813</v>
      </c>
      <c r="N544" t="s">
        <v>814</v>
      </c>
      <c r="O544" t="s">
        <v>46</v>
      </c>
      <c r="P544">
        <v>0</v>
      </c>
      <c r="Q544">
        <v>0</v>
      </c>
      <c r="R544">
        <v>0</v>
      </c>
      <c r="S544">
        <v>9.9000000000000005E-2</v>
      </c>
      <c r="T544">
        <v>0.48399999999999999</v>
      </c>
      <c r="U544">
        <v>0.32200000000000001</v>
      </c>
      <c r="V544">
        <v>0</v>
      </c>
      <c r="W544" t="s">
        <v>48</v>
      </c>
      <c r="X544" t="s">
        <v>1481</v>
      </c>
      <c r="Y544" t="s">
        <v>48</v>
      </c>
      <c r="Z544">
        <v>0.7</v>
      </c>
      <c r="AA544" t="s">
        <v>474</v>
      </c>
      <c r="AB544" t="s">
        <v>166</v>
      </c>
      <c r="AC544">
        <v>0</v>
      </c>
      <c r="AD544" t="s">
        <v>167</v>
      </c>
      <c r="AE544">
        <v>0</v>
      </c>
      <c r="AF544" t="s">
        <v>168</v>
      </c>
      <c r="AG544" t="s">
        <v>82</v>
      </c>
      <c r="AH544">
        <v>0</v>
      </c>
      <c r="AI544" t="s">
        <v>83</v>
      </c>
      <c r="AJ544" t="s">
        <v>98</v>
      </c>
    </row>
    <row r="545" spans="1:36" x14ac:dyDescent="0.2">
      <c r="A545" t="s">
        <v>35</v>
      </c>
      <c r="B545" t="s">
        <v>36</v>
      </c>
      <c r="C545" t="s">
        <v>234</v>
      </c>
      <c r="D545" t="s">
        <v>235</v>
      </c>
      <c r="E545" t="s">
        <v>236</v>
      </c>
      <c r="F545">
        <v>0.18</v>
      </c>
      <c r="G545" t="s">
        <v>237</v>
      </c>
      <c r="H545" t="s">
        <v>238</v>
      </c>
      <c r="I545" t="s">
        <v>239</v>
      </c>
      <c r="J545" t="s">
        <v>1482</v>
      </c>
      <c r="K545">
        <v>5</v>
      </c>
      <c r="L545" t="s">
        <v>71</v>
      </c>
      <c r="M545" t="s">
        <v>826</v>
      </c>
      <c r="N545" t="s">
        <v>814</v>
      </c>
      <c r="O545" t="s">
        <v>72</v>
      </c>
      <c r="P545">
        <v>0</v>
      </c>
      <c r="Q545" t="s">
        <v>1483</v>
      </c>
      <c r="R545" t="s">
        <v>47</v>
      </c>
      <c r="S545">
        <v>0.13900000000000001</v>
      </c>
      <c r="T545">
        <v>0.623</v>
      </c>
      <c r="U545">
        <v>0.39</v>
      </c>
      <c r="V545">
        <v>0</v>
      </c>
      <c r="W545" t="s">
        <v>48</v>
      </c>
      <c r="X545" t="s">
        <v>1484</v>
      </c>
      <c r="Y545" t="s">
        <v>48</v>
      </c>
      <c r="Z545">
        <v>0.8</v>
      </c>
      <c r="AA545" t="s">
        <v>1485</v>
      </c>
      <c r="AB545" t="s">
        <v>166</v>
      </c>
      <c r="AC545">
        <v>0</v>
      </c>
      <c r="AD545" t="s">
        <v>167</v>
      </c>
      <c r="AE545">
        <v>0</v>
      </c>
      <c r="AF545" t="s">
        <v>168</v>
      </c>
      <c r="AG545" t="s">
        <v>82</v>
      </c>
      <c r="AH545">
        <v>0</v>
      </c>
      <c r="AI545" t="s">
        <v>83</v>
      </c>
      <c r="AJ545" t="s">
        <v>98</v>
      </c>
    </row>
    <row r="546" spans="1:36" x14ac:dyDescent="0.2">
      <c r="A546" t="s">
        <v>35</v>
      </c>
      <c r="B546" t="s">
        <v>36</v>
      </c>
      <c r="C546" t="s">
        <v>234</v>
      </c>
      <c r="D546" t="s">
        <v>235</v>
      </c>
      <c r="E546" t="s">
        <v>236</v>
      </c>
      <c r="F546">
        <v>0.18</v>
      </c>
      <c r="G546" t="s">
        <v>237</v>
      </c>
      <c r="H546" t="s">
        <v>238</v>
      </c>
      <c r="I546" t="s">
        <v>239</v>
      </c>
      <c r="J546" t="s">
        <v>1486</v>
      </c>
      <c r="K546">
        <v>9</v>
      </c>
      <c r="L546" t="s">
        <v>71</v>
      </c>
      <c r="M546" t="s">
        <v>813</v>
      </c>
      <c r="N546" t="s">
        <v>814</v>
      </c>
      <c r="O546" t="s">
        <v>72</v>
      </c>
      <c r="P546">
        <v>0</v>
      </c>
      <c r="Q546">
        <v>0</v>
      </c>
      <c r="R546">
        <v>0</v>
      </c>
      <c r="S546">
        <v>0.68400000000000005</v>
      </c>
      <c r="T546">
        <v>1.903</v>
      </c>
      <c r="U546">
        <v>0.80400000000000005</v>
      </c>
      <c r="V546">
        <v>0</v>
      </c>
      <c r="W546" t="s">
        <v>48</v>
      </c>
      <c r="X546" t="s">
        <v>1487</v>
      </c>
      <c r="Y546" t="s">
        <v>48</v>
      </c>
      <c r="Z546">
        <v>1</v>
      </c>
      <c r="AA546" t="s">
        <v>196</v>
      </c>
      <c r="AB546" t="s">
        <v>51</v>
      </c>
      <c r="AC546" t="s">
        <v>52</v>
      </c>
      <c r="AD546">
        <v>0</v>
      </c>
      <c r="AE546" t="s">
        <v>52</v>
      </c>
      <c r="AF546">
        <v>0</v>
      </c>
      <c r="AG546" t="s">
        <v>75</v>
      </c>
      <c r="AH546" t="s">
        <v>76</v>
      </c>
      <c r="AI546" t="s">
        <v>55</v>
      </c>
      <c r="AJ546" t="s">
        <v>56</v>
      </c>
    </row>
    <row r="547" spans="1:36" x14ac:dyDescent="0.2">
      <c r="A547" t="s">
        <v>35</v>
      </c>
      <c r="B547" t="s">
        <v>36</v>
      </c>
      <c r="C547" t="s">
        <v>234</v>
      </c>
      <c r="D547" t="s">
        <v>235</v>
      </c>
      <c r="E547" t="s">
        <v>236</v>
      </c>
      <c r="F547">
        <v>0.18</v>
      </c>
      <c r="G547" t="s">
        <v>237</v>
      </c>
      <c r="H547" t="s">
        <v>238</v>
      </c>
      <c r="I547" t="s">
        <v>239</v>
      </c>
      <c r="J547" t="s">
        <v>1488</v>
      </c>
      <c r="K547">
        <v>14</v>
      </c>
      <c r="L547" t="s">
        <v>655</v>
      </c>
      <c r="M547" t="s">
        <v>813</v>
      </c>
      <c r="N547" t="s">
        <v>814</v>
      </c>
      <c r="O547" t="s">
        <v>488</v>
      </c>
      <c r="P547">
        <v>0</v>
      </c>
      <c r="Q547" t="s">
        <v>1489</v>
      </c>
      <c r="R547" t="s">
        <v>47</v>
      </c>
      <c r="S547">
        <v>0.42</v>
      </c>
      <c r="T547">
        <v>1.4419999999999999</v>
      </c>
      <c r="U547">
        <v>0.54200000000000004</v>
      </c>
      <c r="V547">
        <v>0</v>
      </c>
      <c r="W547" t="s">
        <v>48</v>
      </c>
      <c r="X547" t="s">
        <v>1490</v>
      </c>
      <c r="Y547" t="s">
        <v>48</v>
      </c>
      <c r="Z547">
        <v>0.9</v>
      </c>
      <c r="AA547" t="s">
        <v>74</v>
      </c>
      <c r="AB547" t="s">
        <v>51</v>
      </c>
      <c r="AC547" t="s">
        <v>52</v>
      </c>
      <c r="AD547">
        <v>0</v>
      </c>
      <c r="AE547" t="s">
        <v>52</v>
      </c>
      <c r="AF547">
        <v>0</v>
      </c>
      <c r="AG547" t="s">
        <v>75</v>
      </c>
      <c r="AH547" t="s">
        <v>76</v>
      </c>
      <c r="AI547" t="s">
        <v>55</v>
      </c>
      <c r="AJ547" t="s">
        <v>56</v>
      </c>
    </row>
    <row r="548" spans="1:36" x14ac:dyDescent="0.2">
      <c r="A548" t="s">
        <v>35</v>
      </c>
      <c r="B548" t="s">
        <v>36</v>
      </c>
      <c r="C548" t="s">
        <v>234</v>
      </c>
      <c r="D548" t="s">
        <v>235</v>
      </c>
      <c r="E548" t="s">
        <v>236</v>
      </c>
      <c r="F548">
        <v>0.18</v>
      </c>
      <c r="G548" t="s">
        <v>237</v>
      </c>
      <c r="H548" t="s">
        <v>238</v>
      </c>
      <c r="I548" t="s">
        <v>239</v>
      </c>
      <c r="J548" t="s">
        <v>1491</v>
      </c>
      <c r="K548">
        <v>17</v>
      </c>
      <c r="L548" t="s">
        <v>62</v>
      </c>
      <c r="M548" t="s">
        <v>813</v>
      </c>
      <c r="N548" t="s">
        <v>814</v>
      </c>
      <c r="O548" t="s">
        <v>63</v>
      </c>
      <c r="P548">
        <v>0</v>
      </c>
      <c r="Q548">
        <v>0</v>
      </c>
      <c r="R548">
        <v>0</v>
      </c>
      <c r="S548">
        <v>9.4E-2</v>
      </c>
      <c r="T548">
        <v>0.44500000000000001</v>
      </c>
      <c r="U548">
        <v>0.378</v>
      </c>
      <c r="V548">
        <v>0</v>
      </c>
      <c r="W548" t="s">
        <v>48</v>
      </c>
      <c r="X548" t="s">
        <v>1492</v>
      </c>
      <c r="Y548" t="s">
        <v>48</v>
      </c>
      <c r="Z548">
        <v>0.8</v>
      </c>
      <c r="AA548" t="s">
        <v>530</v>
      </c>
      <c r="AB548" t="s">
        <v>51</v>
      </c>
      <c r="AC548" t="s">
        <v>52</v>
      </c>
      <c r="AD548">
        <v>0</v>
      </c>
      <c r="AE548" t="s">
        <v>52</v>
      </c>
      <c r="AF548">
        <v>0</v>
      </c>
      <c r="AG548" t="s">
        <v>531</v>
      </c>
      <c r="AH548" t="s">
        <v>532</v>
      </c>
      <c r="AI548" t="s">
        <v>55</v>
      </c>
      <c r="AJ548" t="s">
        <v>56</v>
      </c>
    </row>
    <row r="549" spans="1:36" x14ac:dyDescent="0.2">
      <c r="A549" t="s">
        <v>35</v>
      </c>
      <c r="B549" t="s">
        <v>36</v>
      </c>
      <c r="C549" t="s">
        <v>234</v>
      </c>
      <c r="D549" t="s">
        <v>235</v>
      </c>
      <c r="E549" t="s">
        <v>236</v>
      </c>
      <c r="F549">
        <v>0.18</v>
      </c>
      <c r="G549" t="s">
        <v>237</v>
      </c>
      <c r="H549" t="s">
        <v>238</v>
      </c>
      <c r="I549" t="s">
        <v>239</v>
      </c>
      <c r="J549" t="s">
        <v>1493</v>
      </c>
      <c r="K549">
        <v>19</v>
      </c>
      <c r="L549" t="s">
        <v>249</v>
      </c>
      <c r="M549" t="s">
        <v>813</v>
      </c>
      <c r="N549" t="s">
        <v>814</v>
      </c>
      <c r="O549" t="s">
        <v>63</v>
      </c>
      <c r="P549">
        <v>0</v>
      </c>
      <c r="Q549">
        <v>0</v>
      </c>
      <c r="R549">
        <v>0</v>
      </c>
      <c r="S549">
        <v>7.9000000000000001E-2</v>
      </c>
      <c r="T549">
        <v>1.046</v>
      </c>
      <c r="U549">
        <v>0.38900000000000001</v>
      </c>
      <c r="V549">
        <v>0</v>
      </c>
      <c r="W549" t="s">
        <v>48</v>
      </c>
      <c r="X549" t="s">
        <v>1494</v>
      </c>
      <c r="Y549" t="s">
        <v>48</v>
      </c>
      <c r="Z549">
        <v>0.9</v>
      </c>
      <c r="AA549" t="s">
        <v>916</v>
      </c>
      <c r="AB549" t="s">
        <v>51</v>
      </c>
      <c r="AC549" t="s">
        <v>52</v>
      </c>
      <c r="AD549">
        <v>0</v>
      </c>
      <c r="AE549" t="s">
        <v>52</v>
      </c>
      <c r="AF549">
        <v>0</v>
      </c>
      <c r="AG549" t="s">
        <v>75</v>
      </c>
      <c r="AH549" t="s">
        <v>76</v>
      </c>
      <c r="AI549" t="s">
        <v>55</v>
      </c>
      <c r="AJ549" t="s">
        <v>56</v>
      </c>
    </row>
    <row r="550" spans="1:36" x14ac:dyDescent="0.2">
      <c r="A550" t="s">
        <v>35</v>
      </c>
      <c r="B550" t="s">
        <v>36</v>
      </c>
      <c r="C550" t="s">
        <v>234</v>
      </c>
      <c r="D550" t="s">
        <v>235</v>
      </c>
      <c r="E550" t="s">
        <v>236</v>
      </c>
      <c r="F550">
        <v>0.18</v>
      </c>
      <c r="G550" t="s">
        <v>237</v>
      </c>
      <c r="H550" t="s">
        <v>238</v>
      </c>
      <c r="I550" t="s">
        <v>239</v>
      </c>
      <c r="J550" t="s">
        <v>1495</v>
      </c>
      <c r="K550">
        <v>23</v>
      </c>
      <c r="L550" t="s">
        <v>71</v>
      </c>
      <c r="M550" t="s">
        <v>813</v>
      </c>
      <c r="N550" t="s">
        <v>814</v>
      </c>
      <c r="O550" t="s">
        <v>72</v>
      </c>
      <c r="P550">
        <v>0</v>
      </c>
      <c r="Q550">
        <v>0</v>
      </c>
      <c r="R550">
        <v>0</v>
      </c>
      <c r="S550">
        <v>0.185</v>
      </c>
      <c r="T550">
        <v>1.974</v>
      </c>
      <c r="U550">
        <v>0.43099999999999999</v>
      </c>
      <c r="V550">
        <v>0</v>
      </c>
      <c r="W550" t="s">
        <v>48</v>
      </c>
      <c r="X550" t="s">
        <v>1496</v>
      </c>
      <c r="Y550" t="s">
        <v>48</v>
      </c>
      <c r="Z550">
        <v>1</v>
      </c>
      <c r="AA550" t="s">
        <v>196</v>
      </c>
      <c r="AB550" t="s">
        <v>51</v>
      </c>
      <c r="AC550" t="s">
        <v>52</v>
      </c>
      <c r="AD550">
        <v>0</v>
      </c>
      <c r="AE550" t="s">
        <v>52</v>
      </c>
      <c r="AF550">
        <v>0</v>
      </c>
      <c r="AG550" t="s">
        <v>75</v>
      </c>
      <c r="AH550" t="s">
        <v>76</v>
      </c>
      <c r="AI550" t="s">
        <v>55</v>
      </c>
      <c r="AJ550" t="s">
        <v>56</v>
      </c>
    </row>
    <row r="551" spans="1:36" x14ac:dyDescent="0.2">
      <c r="A551" t="s">
        <v>35</v>
      </c>
      <c r="B551" t="s">
        <v>36</v>
      </c>
      <c r="C551" t="s">
        <v>234</v>
      </c>
      <c r="D551" t="s">
        <v>235</v>
      </c>
      <c r="E551" t="s">
        <v>236</v>
      </c>
      <c r="F551">
        <v>0.18</v>
      </c>
      <c r="G551" t="s">
        <v>237</v>
      </c>
      <c r="H551" t="s">
        <v>238</v>
      </c>
      <c r="I551" t="s">
        <v>239</v>
      </c>
      <c r="J551" t="s">
        <v>1497</v>
      </c>
      <c r="K551">
        <v>27</v>
      </c>
      <c r="L551" t="s">
        <v>62</v>
      </c>
      <c r="M551" t="s">
        <v>813</v>
      </c>
      <c r="N551" t="s">
        <v>814</v>
      </c>
      <c r="O551" t="s">
        <v>63</v>
      </c>
      <c r="P551">
        <v>0</v>
      </c>
      <c r="Q551">
        <v>0</v>
      </c>
      <c r="R551">
        <v>0</v>
      </c>
      <c r="S551">
        <v>1.9259999999999999E-4</v>
      </c>
      <c r="T551">
        <v>1.476</v>
      </c>
      <c r="U551">
        <v>0.52</v>
      </c>
      <c r="V551">
        <v>1.9239999999999999</v>
      </c>
      <c r="W551" t="s">
        <v>48</v>
      </c>
      <c r="X551" t="s">
        <v>1498</v>
      </c>
      <c r="Y551" t="s">
        <v>48</v>
      </c>
      <c r="Z551">
        <v>0.9</v>
      </c>
      <c r="AA551" t="s">
        <v>126</v>
      </c>
      <c r="AB551" t="s">
        <v>90</v>
      </c>
      <c r="AC551">
        <v>0</v>
      </c>
      <c r="AD551" t="s">
        <v>91</v>
      </c>
      <c r="AE551">
        <v>0</v>
      </c>
      <c r="AF551" t="s">
        <v>92</v>
      </c>
      <c r="AG551" t="s">
        <v>75</v>
      </c>
      <c r="AH551" t="s">
        <v>93</v>
      </c>
      <c r="AI551" t="s">
        <v>55</v>
      </c>
      <c r="AJ551" t="s">
        <v>56</v>
      </c>
    </row>
    <row r="552" spans="1:36" x14ac:dyDescent="0.2">
      <c r="A552" t="s">
        <v>35</v>
      </c>
      <c r="B552" t="s">
        <v>36</v>
      </c>
      <c r="C552" t="s">
        <v>234</v>
      </c>
      <c r="D552" t="s">
        <v>235</v>
      </c>
      <c r="E552" t="s">
        <v>236</v>
      </c>
      <c r="F552">
        <v>0.18</v>
      </c>
      <c r="G552" t="s">
        <v>237</v>
      </c>
      <c r="H552" t="s">
        <v>238</v>
      </c>
      <c r="I552" t="s">
        <v>239</v>
      </c>
      <c r="J552" t="s">
        <v>1499</v>
      </c>
      <c r="K552">
        <v>28</v>
      </c>
      <c r="L552" t="s">
        <v>62</v>
      </c>
      <c r="M552" t="s">
        <v>813</v>
      </c>
      <c r="N552" t="s">
        <v>814</v>
      </c>
      <c r="O552" t="s">
        <v>63</v>
      </c>
      <c r="P552">
        <v>0</v>
      </c>
      <c r="Q552">
        <v>0</v>
      </c>
      <c r="R552">
        <v>0</v>
      </c>
      <c r="S552">
        <v>1.284E-4</v>
      </c>
      <c r="T552">
        <v>1.0629999999999999</v>
      </c>
      <c r="U552">
        <v>0.156</v>
      </c>
      <c r="V552">
        <v>1.1479999999999999</v>
      </c>
      <c r="W552" t="s">
        <v>48</v>
      </c>
      <c r="X552" t="s">
        <v>1500</v>
      </c>
      <c r="Y552" t="s">
        <v>48</v>
      </c>
      <c r="Z552">
        <v>0.6</v>
      </c>
      <c r="AA552" t="s">
        <v>117</v>
      </c>
      <c r="AB552" t="s">
        <v>118</v>
      </c>
      <c r="AC552" t="s">
        <v>119</v>
      </c>
      <c r="AD552">
        <v>0</v>
      </c>
      <c r="AE552" t="s">
        <v>119</v>
      </c>
      <c r="AF552">
        <v>0</v>
      </c>
      <c r="AG552" t="s">
        <v>114</v>
      </c>
      <c r="AH552">
        <v>0</v>
      </c>
      <c r="AI552" t="s">
        <v>83</v>
      </c>
      <c r="AJ552" t="s">
        <v>84</v>
      </c>
    </row>
    <row r="553" spans="1:36" x14ac:dyDescent="0.2">
      <c r="A553" t="s">
        <v>35</v>
      </c>
      <c r="B553" t="s">
        <v>36</v>
      </c>
      <c r="C553" t="s">
        <v>234</v>
      </c>
      <c r="D553" t="s">
        <v>235</v>
      </c>
      <c r="E553" t="s">
        <v>236</v>
      </c>
      <c r="F553">
        <v>0.18</v>
      </c>
      <c r="G553" t="s">
        <v>237</v>
      </c>
      <c r="H553" t="s">
        <v>238</v>
      </c>
      <c r="I553" t="s">
        <v>239</v>
      </c>
      <c r="J553" t="s">
        <v>1501</v>
      </c>
      <c r="K553">
        <v>45</v>
      </c>
      <c r="L553" t="s">
        <v>71</v>
      </c>
      <c r="M553" t="s">
        <v>813</v>
      </c>
      <c r="N553" t="s">
        <v>814</v>
      </c>
      <c r="O553" t="s">
        <v>72</v>
      </c>
      <c r="P553">
        <v>0</v>
      </c>
      <c r="Q553">
        <v>0</v>
      </c>
      <c r="R553">
        <v>0</v>
      </c>
      <c r="S553">
        <v>1.619</v>
      </c>
      <c r="T553">
        <v>2.177</v>
      </c>
      <c r="U553">
        <v>1.2</v>
      </c>
      <c r="V553">
        <v>0</v>
      </c>
      <c r="W553" t="s">
        <v>48</v>
      </c>
      <c r="X553" t="s">
        <v>1502</v>
      </c>
      <c r="Y553" t="s">
        <v>48</v>
      </c>
      <c r="Z553">
        <v>0.8</v>
      </c>
      <c r="AA553" t="s">
        <v>624</v>
      </c>
      <c r="AB553" t="s">
        <v>112</v>
      </c>
      <c r="AC553">
        <v>0</v>
      </c>
      <c r="AD553" t="s">
        <v>52</v>
      </c>
      <c r="AE553">
        <v>0</v>
      </c>
      <c r="AF553" t="s">
        <v>113</v>
      </c>
      <c r="AG553" t="s">
        <v>114</v>
      </c>
      <c r="AH553">
        <v>0</v>
      </c>
      <c r="AI553" t="s">
        <v>83</v>
      </c>
      <c r="AJ553" t="s">
        <v>98</v>
      </c>
    </row>
    <row r="554" spans="1:36" x14ac:dyDescent="0.2">
      <c r="A554" t="s">
        <v>35</v>
      </c>
      <c r="B554" t="s">
        <v>36</v>
      </c>
      <c r="C554" t="s">
        <v>234</v>
      </c>
      <c r="D554" t="s">
        <v>235</v>
      </c>
      <c r="E554" t="s">
        <v>236</v>
      </c>
      <c r="F554">
        <v>0.18</v>
      </c>
      <c r="G554" t="s">
        <v>237</v>
      </c>
      <c r="H554" t="s">
        <v>238</v>
      </c>
      <c r="I554" t="s">
        <v>239</v>
      </c>
      <c r="J554" t="s">
        <v>1503</v>
      </c>
      <c r="K554">
        <v>49</v>
      </c>
      <c r="L554" t="s">
        <v>62</v>
      </c>
      <c r="M554" t="s">
        <v>813</v>
      </c>
      <c r="N554" t="s">
        <v>814</v>
      </c>
      <c r="O554" t="s">
        <v>63</v>
      </c>
      <c r="P554">
        <v>0</v>
      </c>
      <c r="Q554">
        <v>0</v>
      </c>
      <c r="R554">
        <v>0</v>
      </c>
      <c r="S554">
        <v>5.2999999999999999E-2</v>
      </c>
      <c r="T554">
        <v>0.48699999999999999</v>
      </c>
      <c r="U554">
        <v>0.20200000000000001</v>
      </c>
      <c r="V554">
        <v>0</v>
      </c>
      <c r="W554" t="s">
        <v>48</v>
      </c>
      <c r="X554" t="s">
        <v>1504</v>
      </c>
      <c r="Y554" t="s">
        <v>48</v>
      </c>
      <c r="Z554">
        <v>0.8</v>
      </c>
      <c r="AA554" t="s">
        <v>261</v>
      </c>
      <c r="AB554" t="s">
        <v>262</v>
      </c>
      <c r="AC554">
        <v>0</v>
      </c>
      <c r="AD554" t="s">
        <v>263</v>
      </c>
      <c r="AE554">
        <v>0</v>
      </c>
      <c r="AF554" t="s">
        <v>264</v>
      </c>
      <c r="AG554" t="s">
        <v>114</v>
      </c>
      <c r="AH554">
        <v>0</v>
      </c>
      <c r="AI554" t="s">
        <v>83</v>
      </c>
      <c r="AJ554" t="s">
        <v>98</v>
      </c>
    </row>
    <row r="555" spans="1:36" x14ac:dyDescent="0.2">
      <c r="A555" t="s">
        <v>35</v>
      </c>
      <c r="B555" t="s">
        <v>36</v>
      </c>
      <c r="C555" t="s">
        <v>234</v>
      </c>
      <c r="D555" t="s">
        <v>235</v>
      </c>
      <c r="E555" t="s">
        <v>236</v>
      </c>
      <c r="F555">
        <v>0.18</v>
      </c>
      <c r="G555" t="s">
        <v>237</v>
      </c>
      <c r="H555" t="s">
        <v>238</v>
      </c>
      <c r="I555" t="s">
        <v>239</v>
      </c>
      <c r="J555" t="s">
        <v>1505</v>
      </c>
      <c r="K555">
        <v>50</v>
      </c>
      <c r="L555" t="s">
        <v>62</v>
      </c>
      <c r="M555" t="s">
        <v>813</v>
      </c>
      <c r="N555" t="s">
        <v>814</v>
      </c>
      <c r="O555" t="s">
        <v>63</v>
      </c>
      <c r="P555">
        <v>0</v>
      </c>
      <c r="Q555">
        <v>0</v>
      </c>
      <c r="R555">
        <v>0</v>
      </c>
      <c r="S555">
        <v>0.10299999999999999</v>
      </c>
      <c r="T555">
        <v>0.46600000000000003</v>
      </c>
      <c r="U555">
        <v>0.34399999999999997</v>
      </c>
      <c r="V555">
        <v>0</v>
      </c>
      <c r="W555" t="s">
        <v>48</v>
      </c>
      <c r="X555" t="s">
        <v>1506</v>
      </c>
      <c r="Y555" t="s">
        <v>48</v>
      </c>
      <c r="Z555">
        <v>0.7</v>
      </c>
      <c r="AA555" t="s">
        <v>196</v>
      </c>
      <c r="AB555" t="s">
        <v>51</v>
      </c>
      <c r="AC555" t="s">
        <v>52</v>
      </c>
      <c r="AD555">
        <v>0</v>
      </c>
      <c r="AE555" t="s">
        <v>52</v>
      </c>
      <c r="AF555">
        <v>0</v>
      </c>
      <c r="AG555" t="s">
        <v>75</v>
      </c>
      <c r="AH555" t="s">
        <v>76</v>
      </c>
      <c r="AI555" t="s">
        <v>55</v>
      </c>
      <c r="AJ555" t="s">
        <v>56</v>
      </c>
    </row>
    <row r="556" spans="1:36" x14ac:dyDescent="0.2">
      <c r="A556" t="s">
        <v>35</v>
      </c>
      <c r="B556" t="s">
        <v>36</v>
      </c>
      <c r="C556" t="s">
        <v>234</v>
      </c>
      <c r="D556" t="s">
        <v>235</v>
      </c>
      <c r="E556" t="s">
        <v>236</v>
      </c>
      <c r="F556">
        <v>0.18</v>
      </c>
      <c r="G556" t="s">
        <v>237</v>
      </c>
      <c r="H556" t="s">
        <v>238</v>
      </c>
      <c r="I556" t="s">
        <v>239</v>
      </c>
      <c r="J556" t="s">
        <v>1507</v>
      </c>
      <c r="K556">
        <v>51</v>
      </c>
      <c r="L556" t="s">
        <v>124</v>
      </c>
      <c r="M556" t="s">
        <v>813</v>
      </c>
      <c r="N556" t="s">
        <v>814</v>
      </c>
      <c r="O556" t="s">
        <v>46</v>
      </c>
      <c r="P556">
        <v>0</v>
      </c>
      <c r="Q556">
        <v>0</v>
      </c>
      <c r="R556">
        <v>0</v>
      </c>
      <c r="S556">
        <v>0.111</v>
      </c>
      <c r="T556">
        <v>0.44900000000000001</v>
      </c>
      <c r="U556">
        <v>0.35699999999999998</v>
      </c>
      <c r="V556">
        <v>0</v>
      </c>
      <c r="W556" t="s">
        <v>48</v>
      </c>
      <c r="X556" t="s">
        <v>1508</v>
      </c>
      <c r="Y556" t="s">
        <v>48</v>
      </c>
      <c r="Z556">
        <v>0.8</v>
      </c>
      <c r="AA556" t="s">
        <v>261</v>
      </c>
      <c r="AB556" t="s">
        <v>262</v>
      </c>
      <c r="AC556">
        <v>0</v>
      </c>
      <c r="AD556" t="s">
        <v>263</v>
      </c>
      <c r="AE556">
        <v>0</v>
      </c>
      <c r="AF556" t="s">
        <v>264</v>
      </c>
      <c r="AG556" t="s">
        <v>114</v>
      </c>
      <c r="AH556">
        <v>0</v>
      </c>
      <c r="AI556" t="s">
        <v>83</v>
      </c>
      <c r="AJ556" t="s">
        <v>98</v>
      </c>
    </row>
    <row r="557" spans="1:36" x14ac:dyDescent="0.2">
      <c r="A557" t="s">
        <v>35</v>
      </c>
      <c r="B557" t="s">
        <v>36</v>
      </c>
      <c r="C557" t="s">
        <v>234</v>
      </c>
      <c r="D557" t="s">
        <v>235</v>
      </c>
      <c r="E557" t="s">
        <v>236</v>
      </c>
      <c r="F557">
        <v>0.18</v>
      </c>
      <c r="G557" t="s">
        <v>237</v>
      </c>
      <c r="H557" t="s">
        <v>238</v>
      </c>
      <c r="I557" t="s">
        <v>239</v>
      </c>
      <c r="J557" t="s">
        <v>1509</v>
      </c>
      <c r="K557">
        <v>55</v>
      </c>
      <c r="L557" t="s">
        <v>62</v>
      </c>
      <c r="M557" t="s">
        <v>813</v>
      </c>
      <c r="N557" t="s">
        <v>814</v>
      </c>
      <c r="O557" t="s">
        <v>63</v>
      </c>
      <c r="P557">
        <v>0</v>
      </c>
      <c r="Q557">
        <v>0</v>
      </c>
      <c r="R557">
        <v>0</v>
      </c>
      <c r="S557">
        <v>1.109</v>
      </c>
      <c r="T557">
        <v>1.802</v>
      </c>
      <c r="U557">
        <v>1.004</v>
      </c>
      <c r="V557">
        <v>0</v>
      </c>
      <c r="W557" t="s">
        <v>48</v>
      </c>
      <c r="X557" t="s">
        <v>1510</v>
      </c>
      <c r="Y557" t="s">
        <v>48</v>
      </c>
      <c r="Z557">
        <v>0.9</v>
      </c>
      <c r="AA557" t="s">
        <v>925</v>
      </c>
      <c r="AB557" t="s">
        <v>51</v>
      </c>
      <c r="AC557" t="s">
        <v>52</v>
      </c>
      <c r="AD557">
        <v>0</v>
      </c>
      <c r="AE557" t="s">
        <v>52</v>
      </c>
      <c r="AF557">
        <v>0</v>
      </c>
      <c r="AG557" t="s">
        <v>75</v>
      </c>
      <c r="AH557" t="s">
        <v>76</v>
      </c>
      <c r="AI557" t="s">
        <v>55</v>
      </c>
      <c r="AJ557" t="s">
        <v>56</v>
      </c>
    </row>
    <row r="558" spans="1:36" x14ac:dyDescent="0.2">
      <c r="A558" t="s">
        <v>35</v>
      </c>
      <c r="B558" t="s">
        <v>36</v>
      </c>
      <c r="C558" t="s">
        <v>234</v>
      </c>
      <c r="D558" t="s">
        <v>235</v>
      </c>
      <c r="E558" t="s">
        <v>236</v>
      </c>
      <c r="F558">
        <v>0.18</v>
      </c>
      <c r="G558" t="s">
        <v>237</v>
      </c>
      <c r="H558" t="s">
        <v>238</v>
      </c>
      <c r="I558" t="s">
        <v>239</v>
      </c>
      <c r="J558" t="s">
        <v>1511</v>
      </c>
      <c r="K558">
        <v>7</v>
      </c>
      <c r="L558" t="s">
        <v>62</v>
      </c>
      <c r="M558" t="s">
        <v>813</v>
      </c>
      <c r="N558" t="s">
        <v>814</v>
      </c>
      <c r="O558" t="s">
        <v>63</v>
      </c>
      <c r="P558">
        <v>0</v>
      </c>
      <c r="Q558" t="s">
        <v>1512</v>
      </c>
      <c r="R558">
        <v>0</v>
      </c>
      <c r="S558">
        <v>0.22</v>
      </c>
      <c r="T558">
        <v>0.80200000000000005</v>
      </c>
      <c r="U558">
        <v>0.44500000000000001</v>
      </c>
      <c r="V558">
        <v>0</v>
      </c>
      <c r="W558" t="s">
        <v>48</v>
      </c>
      <c r="X558" t="s">
        <v>1513</v>
      </c>
      <c r="Y558" t="s">
        <v>48</v>
      </c>
      <c r="Z558">
        <v>0.8</v>
      </c>
      <c r="AA558" t="s">
        <v>835</v>
      </c>
      <c r="AB558" t="s">
        <v>608</v>
      </c>
      <c r="AC558" t="s">
        <v>515</v>
      </c>
      <c r="AD558">
        <v>0</v>
      </c>
      <c r="AE558" t="s">
        <v>515</v>
      </c>
      <c r="AF558">
        <v>0</v>
      </c>
      <c r="AG558" t="s">
        <v>589</v>
      </c>
      <c r="AH558" t="s">
        <v>517</v>
      </c>
      <c r="AI558" t="s">
        <v>55</v>
      </c>
      <c r="AJ558" t="s">
        <v>56</v>
      </c>
    </row>
    <row r="559" spans="1:36" x14ac:dyDescent="0.2">
      <c r="A559" t="s">
        <v>35</v>
      </c>
      <c r="B559" t="s">
        <v>36</v>
      </c>
      <c r="C559" t="s">
        <v>234</v>
      </c>
      <c r="D559" t="s">
        <v>235</v>
      </c>
      <c r="E559" t="s">
        <v>236</v>
      </c>
      <c r="F559">
        <v>0.18</v>
      </c>
      <c r="G559" t="s">
        <v>237</v>
      </c>
      <c r="H559" t="s">
        <v>238</v>
      </c>
      <c r="I559" t="s">
        <v>239</v>
      </c>
      <c r="J559" t="s">
        <v>1514</v>
      </c>
      <c r="K559">
        <v>8</v>
      </c>
      <c r="L559" t="s">
        <v>245</v>
      </c>
      <c r="M559" t="s">
        <v>813</v>
      </c>
      <c r="N559" t="s">
        <v>814</v>
      </c>
      <c r="O559" t="s">
        <v>246</v>
      </c>
      <c r="P559">
        <v>0</v>
      </c>
      <c r="Q559">
        <v>0</v>
      </c>
      <c r="R559">
        <v>0</v>
      </c>
      <c r="S559">
        <v>0.109</v>
      </c>
      <c r="T559">
        <v>1.337</v>
      </c>
      <c r="U559">
        <v>0.48299999999999998</v>
      </c>
      <c r="V559">
        <v>0</v>
      </c>
      <c r="W559" t="s">
        <v>48</v>
      </c>
      <c r="X559" t="s">
        <v>1515</v>
      </c>
      <c r="Y559" t="s">
        <v>48</v>
      </c>
      <c r="Z559">
        <v>0.9</v>
      </c>
      <c r="AA559" t="s">
        <v>74</v>
      </c>
      <c r="AB559" t="s">
        <v>51</v>
      </c>
      <c r="AC559" t="s">
        <v>52</v>
      </c>
      <c r="AD559">
        <v>0</v>
      </c>
      <c r="AE559" t="s">
        <v>52</v>
      </c>
      <c r="AF559">
        <v>0</v>
      </c>
      <c r="AG559" t="s">
        <v>75</v>
      </c>
      <c r="AH559" t="s">
        <v>76</v>
      </c>
      <c r="AI559" t="s">
        <v>55</v>
      </c>
      <c r="AJ559" t="s">
        <v>56</v>
      </c>
    </row>
    <row r="560" spans="1:36" x14ac:dyDescent="0.2">
      <c r="A560" t="s">
        <v>35</v>
      </c>
      <c r="B560" t="s">
        <v>36</v>
      </c>
      <c r="C560" t="s">
        <v>234</v>
      </c>
      <c r="D560" t="s">
        <v>235</v>
      </c>
      <c r="E560" t="s">
        <v>236</v>
      </c>
      <c r="F560">
        <v>0.18</v>
      </c>
      <c r="G560" t="s">
        <v>237</v>
      </c>
      <c r="H560" t="s">
        <v>238</v>
      </c>
      <c r="I560" t="s">
        <v>239</v>
      </c>
      <c r="J560" t="s">
        <v>1516</v>
      </c>
      <c r="K560">
        <v>11</v>
      </c>
      <c r="L560" t="s">
        <v>245</v>
      </c>
      <c r="M560" t="s">
        <v>813</v>
      </c>
      <c r="N560" t="s">
        <v>814</v>
      </c>
      <c r="O560" t="s">
        <v>246</v>
      </c>
      <c r="P560">
        <v>0</v>
      </c>
      <c r="Q560">
        <v>0</v>
      </c>
      <c r="R560">
        <v>0</v>
      </c>
      <c r="S560">
        <v>1.9259999999999999E-4</v>
      </c>
      <c r="T560">
        <v>1.149</v>
      </c>
      <c r="U560">
        <v>0.22800000000000001</v>
      </c>
      <c r="V560">
        <v>1.399</v>
      </c>
      <c r="W560" t="s">
        <v>48</v>
      </c>
      <c r="X560" t="s">
        <v>1517</v>
      </c>
      <c r="Y560" t="s">
        <v>48</v>
      </c>
      <c r="Z560">
        <v>0.8</v>
      </c>
      <c r="AA560" t="s">
        <v>50</v>
      </c>
      <c r="AB560" t="s">
        <v>51</v>
      </c>
      <c r="AC560" t="s">
        <v>52</v>
      </c>
      <c r="AD560">
        <v>0</v>
      </c>
      <c r="AE560" t="s">
        <v>52</v>
      </c>
      <c r="AF560">
        <v>0</v>
      </c>
      <c r="AG560" t="s">
        <v>53</v>
      </c>
      <c r="AH560" t="s">
        <v>54</v>
      </c>
      <c r="AI560" t="s">
        <v>55</v>
      </c>
      <c r="AJ560" t="s">
        <v>56</v>
      </c>
    </row>
    <row r="561" spans="1:36" x14ac:dyDescent="0.2">
      <c r="A561" t="s">
        <v>35</v>
      </c>
      <c r="B561" t="s">
        <v>36</v>
      </c>
      <c r="C561" t="s">
        <v>234</v>
      </c>
      <c r="D561" t="s">
        <v>235</v>
      </c>
      <c r="E561" t="s">
        <v>236</v>
      </c>
      <c r="F561">
        <v>0.18</v>
      </c>
      <c r="G561" t="s">
        <v>237</v>
      </c>
      <c r="H561" t="s">
        <v>238</v>
      </c>
      <c r="I561" t="s">
        <v>239</v>
      </c>
      <c r="J561" t="s">
        <v>1518</v>
      </c>
      <c r="K561">
        <v>17</v>
      </c>
      <c r="L561" t="s">
        <v>124</v>
      </c>
      <c r="M561" t="s">
        <v>813</v>
      </c>
      <c r="N561" t="s">
        <v>814</v>
      </c>
      <c r="O561" t="s">
        <v>46</v>
      </c>
      <c r="P561">
        <v>0</v>
      </c>
      <c r="Q561">
        <v>0</v>
      </c>
      <c r="R561">
        <v>0</v>
      </c>
      <c r="S561">
        <v>0.45300000000000001</v>
      </c>
      <c r="T561">
        <v>1.0940000000000001</v>
      </c>
      <c r="U561">
        <v>0.75600000000000001</v>
      </c>
      <c r="V561">
        <v>0</v>
      </c>
      <c r="W561" t="s">
        <v>48</v>
      </c>
      <c r="X561" t="s">
        <v>1519</v>
      </c>
      <c r="Y561" t="s">
        <v>48</v>
      </c>
      <c r="Z561">
        <v>0.8</v>
      </c>
      <c r="AA561" t="s">
        <v>385</v>
      </c>
      <c r="AB561" t="s">
        <v>51</v>
      </c>
      <c r="AC561" t="s">
        <v>52</v>
      </c>
      <c r="AD561">
        <v>0</v>
      </c>
      <c r="AE561" t="s">
        <v>52</v>
      </c>
      <c r="AF561">
        <v>0</v>
      </c>
      <c r="AG561" t="s">
        <v>386</v>
      </c>
      <c r="AH561">
        <v>0</v>
      </c>
      <c r="AI561" t="s">
        <v>55</v>
      </c>
      <c r="AJ561" t="s">
        <v>56</v>
      </c>
    </row>
    <row r="562" spans="1:36" x14ac:dyDescent="0.2">
      <c r="A562" t="s">
        <v>35</v>
      </c>
      <c r="B562" t="s">
        <v>36</v>
      </c>
      <c r="C562" t="s">
        <v>234</v>
      </c>
      <c r="D562" t="s">
        <v>235</v>
      </c>
      <c r="E562" t="s">
        <v>236</v>
      </c>
      <c r="F562">
        <v>0.18</v>
      </c>
      <c r="G562" t="s">
        <v>237</v>
      </c>
      <c r="H562" t="s">
        <v>238</v>
      </c>
      <c r="I562" t="s">
        <v>239</v>
      </c>
      <c r="J562" t="s">
        <v>1520</v>
      </c>
      <c r="K562">
        <v>20</v>
      </c>
      <c r="L562" t="s">
        <v>62</v>
      </c>
      <c r="M562" t="s">
        <v>813</v>
      </c>
      <c r="N562" t="s">
        <v>814</v>
      </c>
      <c r="O562" t="s">
        <v>63</v>
      </c>
      <c r="P562">
        <v>0</v>
      </c>
      <c r="Q562">
        <v>0</v>
      </c>
      <c r="R562">
        <v>0</v>
      </c>
      <c r="S562">
        <v>2.5999999999999999E-2</v>
      </c>
      <c r="T562">
        <v>0.26200000000000001</v>
      </c>
      <c r="U562">
        <v>0.13600000000000001</v>
      </c>
      <c r="V562">
        <v>0</v>
      </c>
      <c r="W562" t="s">
        <v>48</v>
      </c>
      <c r="X562" t="s">
        <v>1521</v>
      </c>
      <c r="Y562" t="s">
        <v>48</v>
      </c>
      <c r="Z562">
        <v>0.8</v>
      </c>
      <c r="AA562" t="s">
        <v>173</v>
      </c>
      <c r="AB562" t="s">
        <v>51</v>
      </c>
      <c r="AC562" t="s">
        <v>52</v>
      </c>
      <c r="AD562">
        <v>0</v>
      </c>
      <c r="AE562" t="s">
        <v>52</v>
      </c>
      <c r="AF562">
        <v>0</v>
      </c>
      <c r="AG562" t="s">
        <v>53</v>
      </c>
      <c r="AH562" t="s">
        <v>54</v>
      </c>
      <c r="AI562" t="s">
        <v>55</v>
      </c>
      <c r="AJ562" t="s">
        <v>56</v>
      </c>
    </row>
    <row r="563" spans="1:36" x14ac:dyDescent="0.2">
      <c r="A563" t="s">
        <v>35</v>
      </c>
      <c r="B563" t="s">
        <v>36</v>
      </c>
      <c r="C563" t="s">
        <v>234</v>
      </c>
      <c r="D563" t="s">
        <v>235</v>
      </c>
      <c r="E563" t="s">
        <v>236</v>
      </c>
      <c r="F563">
        <v>0.18</v>
      </c>
      <c r="G563" t="s">
        <v>237</v>
      </c>
      <c r="H563" t="s">
        <v>238</v>
      </c>
      <c r="I563" t="s">
        <v>239</v>
      </c>
      <c r="J563" t="s">
        <v>1522</v>
      </c>
      <c r="K563">
        <v>3</v>
      </c>
      <c r="L563" t="s">
        <v>655</v>
      </c>
      <c r="M563" t="s">
        <v>813</v>
      </c>
      <c r="N563" t="s">
        <v>814</v>
      </c>
      <c r="O563" t="s">
        <v>488</v>
      </c>
      <c r="P563">
        <v>0</v>
      </c>
      <c r="Q563">
        <v>0</v>
      </c>
      <c r="R563">
        <v>0</v>
      </c>
      <c r="S563">
        <v>0.23300000000000001</v>
      </c>
      <c r="T563">
        <v>0.93</v>
      </c>
      <c r="U563">
        <v>0.42799999999999999</v>
      </c>
      <c r="V563">
        <v>0</v>
      </c>
      <c r="W563" t="s">
        <v>48</v>
      </c>
      <c r="X563" t="s">
        <v>1523</v>
      </c>
      <c r="Y563" t="s">
        <v>48</v>
      </c>
      <c r="Z563">
        <v>1</v>
      </c>
      <c r="AA563" t="s">
        <v>196</v>
      </c>
      <c r="AB563" t="s">
        <v>51</v>
      </c>
      <c r="AC563" t="s">
        <v>52</v>
      </c>
      <c r="AD563">
        <v>0</v>
      </c>
      <c r="AE563" t="s">
        <v>52</v>
      </c>
      <c r="AF563">
        <v>0</v>
      </c>
      <c r="AG563" t="s">
        <v>75</v>
      </c>
      <c r="AH563" t="s">
        <v>76</v>
      </c>
      <c r="AI563" t="s">
        <v>55</v>
      </c>
      <c r="AJ563" t="s">
        <v>56</v>
      </c>
    </row>
    <row r="564" spans="1:36" x14ac:dyDescent="0.2">
      <c r="A564" t="s">
        <v>35</v>
      </c>
      <c r="B564" t="s">
        <v>36</v>
      </c>
      <c r="C564" t="s">
        <v>234</v>
      </c>
      <c r="D564" t="s">
        <v>235</v>
      </c>
      <c r="E564" t="s">
        <v>236</v>
      </c>
      <c r="F564">
        <v>0.18</v>
      </c>
      <c r="G564" t="s">
        <v>237</v>
      </c>
      <c r="H564" t="s">
        <v>238</v>
      </c>
      <c r="I564" t="s">
        <v>239</v>
      </c>
      <c r="J564" t="s">
        <v>1524</v>
      </c>
      <c r="K564">
        <v>8</v>
      </c>
      <c r="L564" t="s">
        <v>58</v>
      </c>
      <c r="M564" t="s">
        <v>813</v>
      </c>
      <c r="N564" t="s">
        <v>814</v>
      </c>
      <c r="O564" t="s">
        <v>59</v>
      </c>
      <c r="P564">
        <v>0</v>
      </c>
      <c r="Q564">
        <v>0</v>
      </c>
      <c r="R564" t="s">
        <v>47</v>
      </c>
      <c r="S564">
        <v>0.13800000000000001</v>
      </c>
      <c r="T564">
        <v>2.36</v>
      </c>
      <c r="U564">
        <v>0.33700000000000002</v>
      </c>
      <c r="V564">
        <v>0</v>
      </c>
      <c r="W564" t="s">
        <v>48</v>
      </c>
      <c r="X564" t="s">
        <v>1525</v>
      </c>
      <c r="Y564" t="s">
        <v>48</v>
      </c>
      <c r="Z564">
        <v>1</v>
      </c>
      <c r="AA564" t="s">
        <v>354</v>
      </c>
      <c r="AB564" t="s">
        <v>262</v>
      </c>
      <c r="AC564">
        <v>0</v>
      </c>
      <c r="AD564" t="s">
        <v>263</v>
      </c>
      <c r="AE564">
        <v>0</v>
      </c>
      <c r="AF564" t="s">
        <v>264</v>
      </c>
      <c r="AG564" t="s">
        <v>114</v>
      </c>
      <c r="AH564">
        <v>0</v>
      </c>
      <c r="AI564" t="s">
        <v>83</v>
      </c>
      <c r="AJ564" t="s">
        <v>98</v>
      </c>
    </row>
    <row r="565" spans="1:36" x14ac:dyDescent="0.2">
      <c r="A565" t="s">
        <v>35</v>
      </c>
      <c r="B565" t="s">
        <v>36</v>
      </c>
      <c r="C565" t="s">
        <v>234</v>
      </c>
      <c r="D565" t="s">
        <v>235</v>
      </c>
      <c r="E565" t="s">
        <v>236</v>
      </c>
      <c r="F565">
        <v>0.18</v>
      </c>
      <c r="G565" t="s">
        <v>237</v>
      </c>
      <c r="H565" t="s">
        <v>238</v>
      </c>
      <c r="I565" t="s">
        <v>239</v>
      </c>
      <c r="J565" t="s">
        <v>1526</v>
      </c>
      <c r="K565">
        <v>15</v>
      </c>
      <c r="L565" t="s">
        <v>62</v>
      </c>
      <c r="M565" t="s">
        <v>813</v>
      </c>
      <c r="N565" t="s">
        <v>814</v>
      </c>
      <c r="O565" t="s">
        <v>63</v>
      </c>
      <c r="P565">
        <v>0</v>
      </c>
      <c r="Q565">
        <v>0</v>
      </c>
      <c r="R565">
        <v>0</v>
      </c>
      <c r="S565">
        <v>0.32400000000000001</v>
      </c>
      <c r="T565">
        <v>1.02</v>
      </c>
      <c r="U565">
        <v>0.60199999999999998</v>
      </c>
      <c r="V565">
        <v>0</v>
      </c>
      <c r="W565" t="s">
        <v>48</v>
      </c>
      <c r="X565" t="s">
        <v>1527</v>
      </c>
      <c r="Y565" t="s">
        <v>48</v>
      </c>
      <c r="Z565">
        <v>0.9</v>
      </c>
      <c r="AA565" t="s">
        <v>313</v>
      </c>
      <c r="AB565" t="s">
        <v>608</v>
      </c>
      <c r="AC565" t="s">
        <v>515</v>
      </c>
      <c r="AD565">
        <v>0</v>
      </c>
      <c r="AE565" t="s">
        <v>515</v>
      </c>
      <c r="AF565">
        <v>0</v>
      </c>
      <c r="AG565" t="s">
        <v>75</v>
      </c>
      <c r="AH565" t="s">
        <v>93</v>
      </c>
      <c r="AI565" t="s">
        <v>55</v>
      </c>
      <c r="AJ565" t="s">
        <v>56</v>
      </c>
    </row>
    <row r="566" spans="1:36" x14ac:dyDescent="0.2">
      <c r="A566" t="s">
        <v>35</v>
      </c>
      <c r="B566" t="s">
        <v>36</v>
      </c>
      <c r="C566" t="s">
        <v>234</v>
      </c>
      <c r="D566" t="s">
        <v>235</v>
      </c>
      <c r="E566" t="s">
        <v>236</v>
      </c>
      <c r="F566">
        <v>0.18</v>
      </c>
      <c r="G566" t="s">
        <v>237</v>
      </c>
      <c r="H566" t="s">
        <v>238</v>
      </c>
      <c r="I566" t="s">
        <v>239</v>
      </c>
      <c r="J566" t="s">
        <v>1528</v>
      </c>
      <c r="K566">
        <v>18</v>
      </c>
      <c r="L566" t="s">
        <v>655</v>
      </c>
      <c r="M566" t="s">
        <v>813</v>
      </c>
      <c r="N566" t="s">
        <v>814</v>
      </c>
      <c r="O566" t="s">
        <v>488</v>
      </c>
      <c r="P566">
        <v>0</v>
      </c>
      <c r="Q566">
        <v>0</v>
      </c>
      <c r="R566">
        <v>0</v>
      </c>
      <c r="S566">
        <v>0.223</v>
      </c>
      <c r="T566">
        <v>0.73499999999999999</v>
      </c>
      <c r="U566">
        <v>0.55500000000000005</v>
      </c>
      <c r="V566">
        <v>0</v>
      </c>
      <c r="W566" t="s">
        <v>48</v>
      </c>
      <c r="X566" t="s">
        <v>1529</v>
      </c>
      <c r="Y566" t="s">
        <v>48</v>
      </c>
      <c r="Z566">
        <v>0.9</v>
      </c>
      <c r="AA566" t="s">
        <v>196</v>
      </c>
      <c r="AB566" t="s">
        <v>51</v>
      </c>
      <c r="AC566" t="s">
        <v>52</v>
      </c>
      <c r="AD566">
        <v>0</v>
      </c>
      <c r="AE566" t="s">
        <v>52</v>
      </c>
      <c r="AF566">
        <v>0</v>
      </c>
      <c r="AG566" t="s">
        <v>75</v>
      </c>
      <c r="AH566" t="s">
        <v>76</v>
      </c>
      <c r="AI566" t="s">
        <v>55</v>
      </c>
      <c r="AJ566" t="s">
        <v>56</v>
      </c>
    </row>
    <row r="567" spans="1:36" x14ac:dyDescent="0.2">
      <c r="A567" t="s">
        <v>35</v>
      </c>
      <c r="B567" t="s">
        <v>36</v>
      </c>
      <c r="C567" t="s">
        <v>234</v>
      </c>
      <c r="D567" t="s">
        <v>235</v>
      </c>
      <c r="E567" t="s">
        <v>236</v>
      </c>
      <c r="F567">
        <v>0.18</v>
      </c>
      <c r="G567" t="s">
        <v>237</v>
      </c>
      <c r="H567" t="s">
        <v>238</v>
      </c>
      <c r="I567" t="s">
        <v>239</v>
      </c>
      <c r="J567" t="s">
        <v>1530</v>
      </c>
      <c r="K567">
        <v>24</v>
      </c>
      <c r="L567" t="s">
        <v>71</v>
      </c>
      <c r="M567" t="s">
        <v>813</v>
      </c>
      <c r="N567" t="s">
        <v>814</v>
      </c>
      <c r="O567" t="s">
        <v>72</v>
      </c>
      <c r="P567">
        <v>0</v>
      </c>
      <c r="Q567">
        <v>0</v>
      </c>
      <c r="R567">
        <v>0</v>
      </c>
      <c r="S567">
        <v>0.28599999999999998</v>
      </c>
      <c r="T567">
        <v>1.083</v>
      </c>
      <c r="U567">
        <v>0.59399999999999997</v>
      </c>
      <c r="V567">
        <v>0</v>
      </c>
      <c r="W567" t="s">
        <v>48</v>
      </c>
      <c r="X567" t="s">
        <v>1531</v>
      </c>
      <c r="Y567" t="s">
        <v>48</v>
      </c>
      <c r="Z567">
        <v>0.8</v>
      </c>
      <c r="AA567" t="s">
        <v>74</v>
      </c>
      <c r="AB567" t="s">
        <v>51</v>
      </c>
      <c r="AC567" t="s">
        <v>52</v>
      </c>
      <c r="AD567">
        <v>0</v>
      </c>
      <c r="AE567" t="s">
        <v>52</v>
      </c>
      <c r="AF567">
        <v>0</v>
      </c>
      <c r="AG567" t="s">
        <v>75</v>
      </c>
      <c r="AH567" t="s">
        <v>76</v>
      </c>
      <c r="AI567" t="s">
        <v>55</v>
      </c>
      <c r="AJ567" t="s">
        <v>56</v>
      </c>
    </row>
    <row r="568" spans="1:36" x14ac:dyDescent="0.2">
      <c r="A568" t="s">
        <v>35</v>
      </c>
      <c r="B568" t="s">
        <v>36</v>
      </c>
      <c r="C568" t="s">
        <v>234</v>
      </c>
      <c r="D568" t="s">
        <v>235</v>
      </c>
      <c r="E568" t="s">
        <v>236</v>
      </c>
      <c r="F568">
        <v>0.18</v>
      </c>
      <c r="G568" t="s">
        <v>237</v>
      </c>
      <c r="H568" t="s">
        <v>238</v>
      </c>
      <c r="I568" t="s">
        <v>239</v>
      </c>
      <c r="J568" t="s">
        <v>1532</v>
      </c>
      <c r="K568">
        <v>26</v>
      </c>
      <c r="L568" t="s">
        <v>103</v>
      </c>
      <c r="M568" t="s">
        <v>813</v>
      </c>
      <c r="N568" t="s">
        <v>814</v>
      </c>
      <c r="O568" t="s">
        <v>59</v>
      </c>
      <c r="P568">
        <v>0</v>
      </c>
      <c r="Q568">
        <v>0</v>
      </c>
      <c r="R568">
        <v>0</v>
      </c>
      <c r="S568">
        <v>0.79700000000000004</v>
      </c>
      <c r="T568">
        <v>2.5630000000000002</v>
      </c>
      <c r="U568">
        <v>0.82199999999999995</v>
      </c>
      <c r="V568">
        <v>0</v>
      </c>
      <c r="W568" t="s">
        <v>48</v>
      </c>
      <c r="X568" t="s">
        <v>1533</v>
      </c>
      <c r="Y568" t="s">
        <v>48</v>
      </c>
      <c r="Z568">
        <v>0.8</v>
      </c>
      <c r="AA568" t="s">
        <v>385</v>
      </c>
      <c r="AB568" t="s">
        <v>51</v>
      </c>
      <c r="AC568" t="s">
        <v>52</v>
      </c>
      <c r="AD568">
        <v>0</v>
      </c>
      <c r="AE568" t="s">
        <v>52</v>
      </c>
      <c r="AF568">
        <v>0</v>
      </c>
      <c r="AG568" t="s">
        <v>386</v>
      </c>
      <c r="AH568">
        <v>0</v>
      </c>
      <c r="AI568" t="s">
        <v>55</v>
      </c>
      <c r="AJ568" t="s">
        <v>56</v>
      </c>
    </row>
    <row r="569" spans="1:36" x14ac:dyDescent="0.2">
      <c r="A569" t="s">
        <v>35</v>
      </c>
      <c r="B569" t="s">
        <v>36</v>
      </c>
      <c r="C569" t="s">
        <v>234</v>
      </c>
      <c r="D569" t="s">
        <v>235</v>
      </c>
      <c r="E569" t="s">
        <v>236</v>
      </c>
      <c r="F569">
        <v>0.18</v>
      </c>
      <c r="G569" t="s">
        <v>237</v>
      </c>
      <c r="H569" t="s">
        <v>238</v>
      </c>
      <c r="I569" t="s">
        <v>239</v>
      </c>
      <c r="J569" t="s">
        <v>1534</v>
      </c>
      <c r="K569">
        <v>28</v>
      </c>
      <c r="L569" t="s">
        <v>103</v>
      </c>
      <c r="M569" t="s">
        <v>813</v>
      </c>
      <c r="N569" t="s">
        <v>814</v>
      </c>
      <c r="O569" t="s">
        <v>59</v>
      </c>
      <c r="P569">
        <v>0</v>
      </c>
      <c r="Q569">
        <v>0</v>
      </c>
      <c r="R569">
        <v>0</v>
      </c>
      <c r="S569">
        <v>7.4999999999999997E-2</v>
      </c>
      <c r="T569">
        <v>1.091</v>
      </c>
      <c r="U569">
        <v>0.39</v>
      </c>
      <c r="V569">
        <v>0</v>
      </c>
      <c r="W569" t="s">
        <v>48</v>
      </c>
      <c r="X569" t="s">
        <v>1535</v>
      </c>
      <c r="Y569" t="s">
        <v>48</v>
      </c>
      <c r="Z569">
        <v>0.9</v>
      </c>
      <c r="AA569" t="s">
        <v>663</v>
      </c>
      <c r="AB569" t="s">
        <v>262</v>
      </c>
      <c r="AC569">
        <v>0</v>
      </c>
      <c r="AD569" t="s">
        <v>263</v>
      </c>
      <c r="AE569">
        <v>0</v>
      </c>
      <c r="AF569" t="s">
        <v>264</v>
      </c>
      <c r="AG569" t="s">
        <v>114</v>
      </c>
      <c r="AH569">
        <v>0</v>
      </c>
      <c r="AI569" t="s">
        <v>83</v>
      </c>
      <c r="AJ569" t="s">
        <v>98</v>
      </c>
    </row>
    <row r="570" spans="1:36" x14ac:dyDescent="0.2">
      <c r="A570" t="s">
        <v>35</v>
      </c>
      <c r="B570" t="s">
        <v>36</v>
      </c>
      <c r="C570" t="s">
        <v>234</v>
      </c>
      <c r="D570" t="s">
        <v>235</v>
      </c>
      <c r="E570" t="s">
        <v>236</v>
      </c>
      <c r="F570">
        <v>0.18</v>
      </c>
      <c r="G570" t="s">
        <v>237</v>
      </c>
      <c r="H570" t="s">
        <v>238</v>
      </c>
      <c r="I570" t="s">
        <v>239</v>
      </c>
      <c r="J570" t="s">
        <v>1536</v>
      </c>
      <c r="K570">
        <v>29</v>
      </c>
      <c r="L570" t="s">
        <v>103</v>
      </c>
      <c r="M570" t="s">
        <v>813</v>
      </c>
      <c r="N570" t="s">
        <v>814</v>
      </c>
      <c r="O570" t="s">
        <v>59</v>
      </c>
      <c r="P570">
        <v>0</v>
      </c>
      <c r="Q570">
        <v>0</v>
      </c>
      <c r="R570">
        <v>0</v>
      </c>
      <c r="S570">
        <v>0.30599999999999999</v>
      </c>
      <c r="T570">
        <v>0.78100000000000003</v>
      </c>
      <c r="U570">
        <v>0.63400000000000001</v>
      </c>
      <c r="V570">
        <v>0</v>
      </c>
      <c r="W570" t="s">
        <v>48</v>
      </c>
      <c r="X570" t="s">
        <v>1537</v>
      </c>
      <c r="Y570" t="s">
        <v>48</v>
      </c>
      <c r="Z570">
        <v>0.8</v>
      </c>
      <c r="AA570" t="s">
        <v>153</v>
      </c>
      <c r="AB570" t="s">
        <v>51</v>
      </c>
      <c r="AC570" t="s">
        <v>52</v>
      </c>
      <c r="AD570">
        <v>0</v>
      </c>
      <c r="AE570" t="s">
        <v>52</v>
      </c>
      <c r="AF570">
        <v>0</v>
      </c>
      <c r="AG570" t="s">
        <v>154</v>
      </c>
      <c r="AH570" t="s">
        <v>155</v>
      </c>
      <c r="AI570" t="s">
        <v>55</v>
      </c>
      <c r="AJ570" t="s">
        <v>56</v>
      </c>
    </row>
    <row r="571" spans="1:36" x14ac:dyDescent="0.2">
      <c r="A571" t="s">
        <v>35</v>
      </c>
      <c r="B571" t="s">
        <v>36</v>
      </c>
      <c r="C571" t="s">
        <v>234</v>
      </c>
      <c r="D571" t="s">
        <v>235</v>
      </c>
      <c r="E571" t="s">
        <v>236</v>
      </c>
      <c r="F571">
        <v>0.18</v>
      </c>
      <c r="G571" t="s">
        <v>237</v>
      </c>
      <c r="H571" t="s">
        <v>238</v>
      </c>
      <c r="I571" t="s">
        <v>239</v>
      </c>
      <c r="J571" t="s">
        <v>1538</v>
      </c>
      <c r="K571">
        <v>31</v>
      </c>
      <c r="L571" t="s">
        <v>71</v>
      </c>
      <c r="M571" t="s">
        <v>813</v>
      </c>
      <c r="N571" t="s">
        <v>814</v>
      </c>
      <c r="O571" t="s">
        <v>72</v>
      </c>
      <c r="P571">
        <v>0</v>
      </c>
      <c r="Q571">
        <v>0</v>
      </c>
      <c r="R571">
        <v>0</v>
      </c>
      <c r="S571">
        <v>0.68200000000000005</v>
      </c>
      <c r="T571">
        <v>3.4119999999999999</v>
      </c>
      <c r="U571">
        <v>0.96899999999999997</v>
      </c>
      <c r="V571">
        <v>0</v>
      </c>
      <c r="W571" t="s">
        <v>48</v>
      </c>
      <c r="X571" t="s">
        <v>1539</v>
      </c>
      <c r="Y571" t="s">
        <v>48</v>
      </c>
      <c r="Z571">
        <v>0.9</v>
      </c>
      <c r="AA571" t="s">
        <v>74</v>
      </c>
      <c r="AB571" t="s">
        <v>51</v>
      </c>
      <c r="AC571" t="s">
        <v>52</v>
      </c>
      <c r="AD571">
        <v>0</v>
      </c>
      <c r="AE571" t="s">
        <v>52</v>
      </c>
      <c r="AF571">
        <v>0</v>
      </c>
      <c r="AG571" t="s">
        <v>75</v>
      </c>
      <c r="AH571" t="s">
        <v>76</v>
      </c>
      <c r="AI571" t="s">
        <v>55</v>
      </c>
      <c r="AJ571" t="s">
        <v>56</v>
      </c>
    </row>
    <row r="572" spans="1:36" x14ac:dyDescent="0.2">
      <c r="A572" t="s">
        <v>35</v>
      </c>
      <c r="B572" t="s">
        <v>36</v>
      </c>
      <c r="C572" t="s">
        <v>234</v>
      </c>
      <c r="D572" t="s">
        <v>235</v>
      </c>
      <c r="E572" t="s">
        <v>236</v>
      </c>
      <c r="F572">
        <v>0.18</v>
      </c>
      <c r="G572" t="s">
        <v>237</v>
      </c>
      <c r="H572" t="s">
        <v>238</v>
      </c>
      <c r="I572" t="s">
        <v>239</v>
      </c>
      <c r="J572" t="s">
        <v>1540</v>
      </c>
      <c r="K572">
        <v>37</v>
      </c>
      <c r="L572" t="s">
        <v>655</v>
      </c>
      <c r="M572" t="s">
        <v>813</v>
      </c>
      <c r="N572" t="s">
        <v>814</v>
      </c>
      <c r="O572" t="s">
        <v>488</v>
      </c>
      <c r="P572">
        <v>0</v>
      </c>
      <c r="Q572">
        <v>0</v>
      </c>
      <c r="R572">
        <v>0</v>
      </c>
      <c r="S572">
        <v>0.39600000000000002</v>
      </c>
      <c r="T572">
        <v>1.679</v>
      </c>
      <c r="U572">
        <v>0.53500000000000003</v>
      </c>
      <c r="V572">
        <v>0</v>
      </c>
      <c r="W572" t="s">
        <v>48</v>
      </c>
      <c r="X572" t="s">
        <v>1541</v>
      </c>
      <c r="Y572" t="s">
        <v>48</v>
      </c>
      <c r="Z572">
        <v>0.9</v>
      </c>
      <c r="AA572" t="s">
        <v>925</v>
      </c>
      <c r="AB572" t="s">
        <v>51</v>
      </c>
      <c r="AC572" t="s">
        <v>52</v>
      </c>
      <c r="AD572">
        <v>0</v>
      </c>
      <c r="AE572" t="s">
        <v>52</v>
      </c>
      <c r="AF572">
        <v>0</v>
      </c>
      <c r="AG572" t="s">
        <v>75</v>
      </c>
      <c r="AH572" t="s">
        <v>76</v>
      </c>
      <c r="AI572" t="s">
        <v>55</v>
      </c>
      <c r="AJ572" t="s">
        <v>56</v>
      </c>
    </row>
    <row r="573" spans="1:36" x14ac:dyDescent="0.2">
      <c r="A573" t="s">
        <v>35</v>
      </c>
      <c r="B573" t="s">
        <v>36</v>
      </c>
      <c r="C573" t="s">
        <v>234</v>
      </c>
      <c r="D573" t="s">
        <v>235</v>
      </c>
      <c r="E573" t="s">
        <v>236</v>
      </c>
      <c r="F573">
        <v>0.18</v>
      </c>
      <c r="G573" t="s">
        <v>237</v>
      </c>
      <c r="H573" t="s">
        <v>238</v>
      </c>
      <c r="I573" t="s">
        <v>239</v>
      </c>
      <c r="J573" t="s">
        <v>1542</v>
      </c>
      <c r="K573">
        <v>9</v>
      </c>
      <c r="L573" t="s">
        <v>103</v>
      </c>
      <c r="M573" t="s">
        <v>813</v>
      </c>
      <c r="N573" t="s">
        <v>814</v>
      </c>
      <c r="O573" t="s">
        <v>59</v>
      </c>
      <c r="P573">
        <v>0</v>
      </c>
      <c r="Q573">
        <v>0</v>
      </c>
      <c r="R573" t="s">
        <v>47</v>
      </c>
      <c r="S573">
        <v>0.152</v>
      </c>
      <c r="T573">
        <v>2.4020000000000001</v>
      </c>
      <c r="U573">
        <v>0.96499999999999997</v>
      </c>
      <c r="V573">
        <v>0</v>
      </c>
      <c r="W573" t="s">
        <v>48</v>
      </c>
      <c r="X573" t="s">
        <v>1543</v>
      </c>
      <c r="Y573" t="s">
        <v>48</v>
      </c>
      <c r="Z573">
        <v>0.8</v>
      </c>
      <c r="AA573" t="s">
        <v>1251</v>
      </c>
      <c r="AB573" t="s">
        <v>80</v>
      </c>
      <c r="AC573">
        <v>0</v>
      </c>
      <c r="AD573">
        <v>0</v>
      </c>
      <c r="AE573">
        <v>0</v>
      </c>
      <c r="AF573" t="s">
        <v>81</v>
      </c>
      <c r="AG573" t="s">
        <v>82</v>
      </c>
      <c r="AH573">
        <v>0</v>
      </c>
      <c r="AI573" t="s">
        <v>83</v>
      </c>
      <c r="AJ573" t="s">
        <v>98</v>
      </c>
    </row>
    <row r="574" spans="1:36" x14ac:dyDescent="0.2">
      <c r="A574" t="s">
        <v>35</v>
      </c>
      <c r="B574" t="s">
        <v>36</v>
      </c>
      <c r="C574" t="s">
        <v>234</v>
      </c>
      <c r="D574" t="s">
        <v>235</v>
      </c>
      <c r="E574" t="s">
        <v>236</v>
      </c>
      <c r="F574">
        <v>0.18</v>
      </c>
      <c r="G574" t="s">
        <v>237</v>
      </c>
      <c r="H574" t="s">
        <v>238</v>
      </c>
      <c r="I574" t="s">
        <v>239</v>
      </c>
      <c r="J574" t="s">
        <v>1544</v>
      </c>
      <c r="K574">
        <v>14</v>
      </c>
      <c r="L574" t="s">
        <v>103</v>
      </c>
      <c r="M574" t="s">
        <v>1000</v>
      </c>
      <c r="N574" t="s">
        <v>814</v>
      </c>
      <c r="O574" t="s">
        <v>59</v>
      </c>
      <c r="P574">
        <v>0</v>
      </c>
      <c r="Q574">
        <v>0</v>
      </c>
      <c r="R574" t="s">
        <v>47</v>
      </c>
      <c r="S574">
        <v>1.6</v>
      </c>
      <c r="T574">
        <v>11.122</v>
      </c>
      <c r="U574">
        <v>0.89500000000000002</v>
      </c>
      <c r="V574">
        <v>0</v>
      </c>
      <c r="W574" t="s">
        <v>48</v>
      </c>
      <c r="X574" t="s">
        <v>1545</v>
      </c>
      <c r="Y574" t="s">
        <v>48</v>
      </c>
      <c r="Z574">
        <v>0.8</v>
      </c>
      <c r="AA574" t="s">
        <v>126</v>
      </c>
      <c r="AB574" t="s">
        <v>90</v>
      </c>
      <c r="AC574">
        <v>0</v>
      </c>
      <c r="AD574" t="s">
        <v>91</v>
      </c>
      <c r="AE574">
        <v>0</v>
      </c>
      <c r="AF574" t="s">
        <v>92</v>
      </c>
      <c r="AG574" t="s">
        <v>75</v>
      </c>
      <c r="AH574" t="s">
        <v>93</v>
      </c>
      <c r="AI574" t="s">
        <v>55</v>
      </c>
      <c r="AJ574" t="s">
        <v>56</v>
      </c>
    </row>
    <row r="575" spans="1:36" x14ac:dyDescent="0.2">
      <c r="A575" t="s">
        <v>35</v>
      </c>
      <c r="B575" t="s">
        <v>291</v>
      </c>
      <c r="C575">
        <v>1</v>
      </c>
      <c r="D575" t="s">
        <v>37</v>
      </c>
      <c r="E575" t="s">
        <v>38</v>
      </c>
      <c r="F575">
        <v>0.39</v>
      </c>
      <c r="G575" t="s">
        <v>292</v>
      </c>
      <c r="H575" t="s">
        <v>293</v>
      </c>
      <c r="I575" t="s">
        <v>294</v>
      </c>
      <c r="J575" t="s">
        <v>1546</v>
      </c>
      <c r="K575">
        <v>1</v>
      </c>
      <c r="L575" t="s">
        <v>71</v>
      </c>
      <c r="M575" t="s">
        <v>813</v>
      </c>
      <c r="N575" t="s">
        <v>814</v>
      </c>
      <c r="O575" t="s">
        <v>72</v>
      </c>
      <c r="P575">
        <v>0</v>
      </c>
      <c r="Q575">
        <v>0</v>
      </c>
      <c r="R575">
        <v>0</v>
      </c>
      <c r="S575">
        <v>0.66</v>
      </c>
      <c r="T575">
        <v>1.298</v>
      </c>
      <c r="U575">
        <v>1.07</v>
      </c>
      <c r="V575">
        <v>0</v>
      </c>
      <c r="W575" t="s">
        <v>48</v>
      </c>
      <c r="X575" t="s">
        <v>1547</v>
      </c>
      <c r="Y575" t="s">
        <v>48</v>
      </c>
      <c r="Z575">
        <v>0.985638919</v>
      </c>
      <c r="AA575" t="s">
        <v>1548</v>
      </c>
      <c r="AB575" t="s">
        <v>298</v>
      </c>
      <c r="AC575" t="s">
        <v>299</v>
      </c>
      <c r="AD575" t="s">
        <v>299</v>
      </c>
      <c r="AE575" t="s">
        <v>299</v>
      </c>
      <c r="AF575" t="s">
        <v>300</v>
      </c>
      <c r="AG575" t="s">
        <v>301</v>
      </c>
      <c r="AH575" t="s">
        <v>302</v>
      </c>
      <c r="AI575" t="s">
        <v>55</v>
      </c>
      <c r="AJ575" t="s">
        <v>56</v>
      </c>
    </row>
    <row r="576" spans="1:36" x14ac:dyDescent="0.2">
      <c r="A576" t="s">
        <v>35</v>
      </c>
      <c r="B576" t="s">
        <v>291</v>
      </c>
      <c r="C576">
        <v>1</v>
      </c>
      <c r="D576" t="s">
        <v>37</v>
      </c>
      <c r="E576" t="s">
        <v>38</v>
      </c>
      <c r="F576">
        <v>0.39</v>
      </c>
      <c r="G576" t="s">
        <v>292</v>
      </c>
      <c r="H576" t="s">
        <v>293</v>
      </c>
      <c r="I576" t="s">
        <v>294</v>
      </c>
      <c r="J576" t="s">
        <v>1549</v>
      </c>
      <c r="K576">
        <v>2</v>
      </c>
      <c r="L576" t="s">
        <v>71</v>
      </c>
      <c r="M576" t="s">
        <v>813</v>
      </c>
      <c r="N576" t="s">
        <v>814</v>
      </c>
      <c r="O576" t="s">
        <v>72</v>
      </c>
      <c r="P576">
        <v>0</v>
      </c>
      <c r="Q576">
        <v>0</v>
      </c>
      <c r="R576">
        <v>0</v>
      </c>
      <c r="S576">
        <v>0.53700000000000003</v>
      </c>
      <c r="T576">
        <v>1.2050000000000001</v>
      </c>
      <c r="U576">
        <v>0.753</v>
      </c>
      <c r="V576">
        <v>0</v>
      </c>
      <c r="W576" t="s">
        <v>48</v>
      </c>
      <c r="X576" t="s">
        <v>1550</v>
      </c>
      <c r="Y576" t="s">
        <v>48</v>
      </c>
      <c r="Z576">
        <v>1</v>
      </c>
      <c r="AA576" t="s">
        <v>925</v>
      </c>
      <c r="AB576" t="s">
        <v>51</v>
      </c>
      <c r="AC576" t="s">
        <v>52</v>
      </c>
      <c r="AD576">
        <v>0</v>
      </c>
      <c r="AE576" t="s">
        <v>52</v>
      </c>
      <c r="AF576">
        <v>0</v>
      </c>
      <c r="AG576" t="s">
        <v>75</v>
      </c>
      <c r="AH576" t="s">
        <v>76</v>
      </c>
      <c r="AI576" t="s">
        <v>55</v>
      </c>
      <c r="AJ576" t="s">
        <v>56</v>
      </c>
    </row>
    <row r="577" spans="1:36" x14ac:dyDescent="0.2">
      <c r="A577" t="s">
        <v>35</v>
      </c>
      <c r="B577" t="s">
        <v>291</v>
      </c>
      <c r="C577">
        <v>1</v>
      </c>
      <c r="D577" t="s">
        <v>37</v>
      </c>
      <c r="E577" t="s">
        <v>38</v>
      </c>
      <c r="F577">
        <v>0.39</v>
      </c>
      <c r="G577" t="s">
        <v>292</v>
      </c>
      <c r="H577" t="s">
        <v>293</v>
      </c>
      <c r="I577" t="s">
        <v>294</v>
      </c>
      <c r="J577" t="s">
        <v>1551</v>
      </c>
      <c r="K577">
        <v>3</v>
      </c>
      <c r="L577" t="s">
        <v>62</v>
      </c>
      <c r="M577" t="s">
        <v>813</v>
      </c>
      <c r="N577" t="s">
        <v>814</v>
      </c>
      <c r="O577" t="s">
        <v>63</v>
      </c>
      <c r="P577">
        <v>0</v>
      </c>
      <c r="Q577">
        <v>0</v>
      </c>
      <c r="R577">
        <v>0</v>
      </c>
      <c r="S577">
        <v>0.19</v>
      </c>
      <c r="T577">
        <v>1.1659999999999999</v>
      </c>
      <c r="U577">
        <v>0.32400000000000001</v>
      </c>
      <c r="V577">
        <v>0</v>
      </c>
      <c r="W577" t="s">
        <v>48</v>
      </c>
      <c r="X577" t="s">
        <v>1552</v>
      </c>
      <c r="Y577" t="s">
        <v>48</v>
      </c>
      <c r="Z577">
        <v>0.7</v>
      </c>
      <c r="AA577" t="s">
        <v>624</v>
      </c>
      <c r="AB577" t="s">
        <v>112</v>
      </c>
      <c r="AC577">
        <v>0</v>
      </c>
      <c r="AD577" t="s">
        <v>52</v>
      </c>
      <c r="AE577">
        <v>0</v>
      </c>
      <c r="AF577" t="s">
        <v>113</v>
      </c>
      <c r="AG577" t="s">
        <v>114</v>
      </c>
      <c r="AH577">
        <v>0</v>
      </c>
      <c r="AI577" t="s">
        <v>83</v>
      </c>
      <c r="AJ577" t="s">
        <v>98</v>
      </c>
    </row>
    <row r="578" spans="1:36" x14ac:dyDescent="0.2">
      <c r="A578" t="s">
        <v>35</v>
      </c>
      <c r="B578" t="s">
        <v>291</v>
      </c>
      <c r="C578">
        <v>1</v>
      </c>
      <c r="D578" t="s">
        <v>37</v>
      </c>
      <c r="E578" t="s">
        <v>38</v>
      </c>
      <c r="F578">
        <v>0.39</v>
      </c>
      <c r="G578" t="s">
        <v>292</v>
      </c>
      <c r="H578" t="s">
        <v>293</v>
      </c>
      <c r="I578" t="s">
        <v>294</v>
      </c>
      <c r="J578" t="s">
        <v>1553</v>
      </c>
      <c r="K578">
        <v>4</v>
      </c>
      <c r="L578" t="s">
        <v>62</v>
      </c>
      <c r="M578" t="s">
        <v>813</v>
      </c>
      <c r="N578" t="s">
        <v>814</v>
      </c>
      <c r="O578" t="s">
        <v>63</v>
      </c>
      <c r="P578">
        <v>0</v>
      </c>
      <c r="Q578">
        <v>0</v>
      </c>
      <c r="R578">
        <v>0</v>
      </c>
      <c r="S578">
        <v>0.155</v>
      </c>
      <c r="T578">
        <v>0.98099999999999998</v>
      </c>
      <c r="U578">
        <v>0.24</v>
      </c>
      <c r="V578">
        <v>0</v>
      </c>
      <c r="W578" t="s">
        <v>48</v>
      </c>
      <c r="X578" t="s">
        <v>1554</v>
      </c>
      <c r="Y578" t="s">
        <v>48</v>
      </c>
      <c r="Z578">
        <v>0.7</v>
      </c>
      <c r="AA578" t="s">
        <v>1555</v>
      </c>
      <c r="AB578" t="s">
        <v>306</v>
      </c>
      <c r="AC578" t="s">
        <v>52</v>
      </c>
      <c r="AD578">
        <v>0</v>
      </c>
      <c r="AE578" t="s">
        <v>52</v>
      </c>
      <c r="AF578">
        <v>0</v>
      </c>
      <c r="AG578" t="s">
        <v>493</v>
      </c>
      <c r="AH578">
        <v>0</v>
      </c>
      <c r="AI578" t="s">
        <v>55</v>
      </c>
      <c r="AJ578" t="s">
        <v>56</v>
      </c>
    </row>
    <row r="579" spans="1:36" x14ac:dyDescent="0.2">
      <c r="A579" t="s">
        <v>35</v>
      </c>
      <c r="B579" t="s">
        <v>291</v>
      </c>
      <c r="C579">
        <v>1</v>
      </c>
      <c r="D579" t="s">
        <v>37</v>
      </c>
      <c r="E579" t="s">
        <v>38</v>
      </c>
      <c r="F579">
        <v>0.39</v>
      </c>
      <c r="G579" t="s">
        <v>292</v>
      </c>
      <c r="H579" t="s">
        <v>293</v>
      </c>
      <c r="I579" t="s">
        <v>294</v>
      </c>
      <c r="J579" t="s">
        <v>1556</v>
      </c>
      <c r="K579">
        <v>5</v>
      </c>
      <c r="L579" t="s">
        <v>62</v>
      </c>
      <c r="M579" t="s">
        <v>813</v>
      </c>
      <c r="N579" t="s">
        <v>814</v>
      </c>
      <c r="O579" t="s">
        <v>63</v>
      </c>
      <c r="P579">
        <v>0</v>
      </c>
      <c r="Q579">
        <v>0</v>
      </c>
      <c r="R579" t="s">
        <v>47</v>
      </c>
      <c r="S579">
        <v>0.23200000000000001</v>
      </c>
      <c r="T579">
        <v>0.80800000000000005</v>
      </c>
      <c r="U579">
        <v>0.52900000000000003</v>
      </c>
      <c r="V579">
        <v>0</v>
      </c>
      <c r="W579" t="s">
        <v>48</v>
      </c>
      <c r="X579" t="s">
        <v>1557</v>
      </c>
      <c r="Y579" t="s">
        <v>48</v>
      </c>
      <c r="Z579">
        <v>0.85213115839999998</v>
      </c>
      <c r="AA579" t="s">
        <v>1558</v>
      </c>
      <c r="AB579" t="s">
        <v>1559</v>
      </c>
      <c r="AC579" t="s">
        <v>167</v>
      </c>
      <c r="AD579" t="s">
        <v>167</v>
      </c>
      <c r="AE579" t="s">
        <v>167</v>
      </c>
      <c r="AF579" t="s">
        <v>1560</v>
      </c>
      <c r="AG579" t="s">
        <v>1561</v>
      </c>
      <c r="AH579">
        <v>0</v>
      </c>
      <c r="AI579" t="s">
        <v>83</v>
      </c>
      <c r="AJ579" t="s">
        <v>98</v>
      </c>
    </row>
    <row r="580" spans="1:36" x14ac:dyDescent="0.2">
      <c r="A580" t="s">
        <v>35</v>
      </c>
      <c r="B580" t="s">
        <v>291</v>
      </c>
      <c r="C580">
        <v>1</v>
      </c>
      <c r="D580" t="s">
        <v>37</v>
      </c>
      <c r="E580" t="s">
        <v>38</v>
      </c>
      <c r="F580">
        <v>0.39</v>
      </c>
      <c r="G580" t="s">
        <v>292</v>
      </c>
      <c r="H580" t="s">
        <v>293</v>
      </c>
      <c r="I580" t="s">
        <v>294</v>
      </c>
      <c r="J580" t="s">
        <v>1562</v>
      </c>
      <c r="K580">
        <v>6</v>
      </c>
      <c r="L580" t="s">
        <v>43</v>
      </c>
      <c r="M580" t="s">
        <v>813</v>
      </c>
      <c r="N580" t="s">
        <v>814</v>
      </c>
      <c r="O580" t="s">
        <v>46</v>
      </c>
      <c r="P580">
        <v>0</v>
      </c>
      <c r="Q580">
        <v>0</v>
      </c>
      <c r="R580">
        <v>0</v>
      </c>
      <c r="S580">
        <v>0.34</v>
      </c>
      <c r="T580">
        <v>1.244</v>
      </c>
      <c r="U580">
        <v>0.65300000000000002</v>
      </c>
      <c r="V580">
        <v>0</v>
      </c>
      <c r="W580" t="s">
        <v>48</v>
      </c>
      <c r="X580" t="s">
        <v>1563</v>
      </c>
      <c r="Y580" t="s">
        <v>48</v>
      </c>
      <c r="Z580">
        <v>0.94699912379999995</v>
      </c>
      <c r="AA580" t="s">
        <v>1564</v>
      </c>
      <c r="AB580" t="s">
        <v>1565</v>
      </c>
      <c r="AC580" t="s">
        <v>1566</v>
      </c>
      <c r="AD580" t="s">
        <v>1566</v>
      </c>
      <c r="AE580" t="s">
        <v>1566</v>
      </c>
      <c r="AF580" t="s">
        <v>300</v>
      </c>
      <c r="AG580" t="s">
        <v>1567</v>
      </c>
      <c r="AH580">
        <v>0</v>
      </c>
      <c r="AI580" t="s">
        <v>83</v>
      </c>
      <c r="AJ580" t="s">
        <v>98</v>
      </c>
    </row>
    <row r="581" spans="1:36" x14ac:dyDescent="0.2">
      <c r="A581" t="s">
        <v>35</v>
      </c>
      <c r="B581" t="s">
        <v>291</v>
      </c>
      <c r="C581">
        <v>1</v>
      </c>
      <c r="D581" t="s">
        <v>37</v>
      </c>
      <c r="E581" t="s">
        <v>38</v>
      </c>
      <c r="F581">
        <v>0.39</v>
      </c>
      <c r="G581" t="s">
        <v>292</v>
      </c>
      <c r="H581" t="s">
        <v>293</v>
      </c>
      <c r="I581" t="s">
        <v>294</v>
      </c>
      <c r="J581" t="s">
        <v>1568</v>
      </c>
      <c r="K581">
        <v>10</v>
      </c>
      <c r="L581" t="s">
        <v>43</v>
      </c>
      <c r="M581" t="s">
        <v>813</v>
      </c>
      <c r="N581" t="s">
        <v>814</v>
      </c>
      <c r="O581" t="s">
        <v>46</v>
      </c>
      <c r="P581">
        <v>0</v>
      </c>
      <c r="Q581" t="s">
        <v>1569</v>
      </c>
      <c r="R581">
        <v>0</v>
      </c>
      <c r="S581">
        <v>4.2510000000000003</v>
      </c>
      <c r="T581">
        <v>4.1840000000000002</v>
      </c>
      <c r="U581">
        <v>1.766</v>
      </c>
      <c r="V581">
        <v>0</v>
      </c>
      <c r="W581" t="s">
        <v>48</v>
      </c>
      <c r="X581" t="s">
        <v>1570</v>
      </c>
      <c r="Y581" t="s">
        <v>48</v>
      </c>
      <c r="Z581">
        <v>0.95143697689999995</v>
      </c>
      <c r="AA581" t="s">
        <v>1571</v>
      </c>
      <c r="AB581" t="s">
        <v>1572</v>
      </c>
      <c r="AC581" t="s">
        <v>1566</v>
      </c>
      <c r="AD581" t="s">
        <v>1566</v>
      </c>
      <c r="AE581" t="s">
        <v>1566</v>
      </c>
      <c r="AF581" t="s">
        <v>1573</v>
      </c>
      <c r="AG581" t="s">
        <v>301</v>
      </c>
      <c r="AH581" t="s">
        <v>302</v>
      </c>
      <c r="AI581" t="s">
        <v>55</v>
      </c>
      <c r="AJ581" t="s">
        <v>56</v>
      </c>
    </row>
    <row r="582" spans="1:36" x14ac:dyDescent="0.2">
      <c r="A582" t="s">
        <v>35</v>
      </c>
      <c r="B582" t="s">
        <v>291</v>
      </c>
      <c r="C582">
        <v>1</v>
      </c>
      <c r="D582" t="s">
        <v>37</v>
      </c>
      <c r="E582" t="s">
        <v>38</v>
      </c>
      <c r="F582">
        <v>0.39</v>
      </c>
      <c r="G582" t="s">
        <v>292</v>
      </c>
      <c r="H582" t="s">
        <v>293</v>
      </c>
      <c r="I582" t="s">
        <v>294</v>
      </c>
      <c r="J582" t="s">
        <v>1574</v>
      </c>
      <c r="K582">
        <v>13</v>
      </c>
      <c r="L582" t="s">
        <v>62</v>
      </c>
      <c r="M582" t="s">
        <v>813</v>
      </c>
      <c r="N582" t="s">
        <v>814</v>
      </c>
      <c r="O582" t="s">
        <v>63</v>
      </c>
      <c r="P582">
        <v>0</v>
      </c>
      <c r="Q582">
        <v>0</v>
      </c>
      <c r="R582">
        <v>0</v>
      </c>
      <c r="S582">
        <v>0.17</v>
      </c>
      <c r="T582">
        <v>0.69299999999999995</v>
      </c>
      <c r="U582">
        <v>0.48899999999999999</v>
      </c>
      <c r="V582">
        <v>0</v>
      </c>
      <c r="W582" t="s">
        <v>48</v>
      </c>
      <c r="X582" t="s">
        <v>1575</v>
      </c>
      <c r="Y582" t="s">
        <v>48</v>
      </c>
      <c r="Z582">
        <v>1</v>
      </c>
      <c r="AA582" t="s">
        <v>466</v>
      </c>
      <c r="AB582" t="s">
        <v>306</v>
      </c>
      <c r="AC582" t="s">
        <v>314</v>
      </c>
      <c r="AD582">
        <v>0</v>
      </c>
      <c r="AE582" t="s">
        <v>314</v>
      </c>
      <c r="AF582">
        <v>0</v>
      </c>
      <c r="AG582" t="s">
        <v>75</v>
      </c>
      <c r="AH582" t="s">
        <v>93</v>
      </c>
      <c r="AI582" t="s">
        <v>55</v>
      </c>
      <c r="AJ582" t="s">
        <v>56</v>
      </c>
    </row>
    <row r="583" spans="1:36" x14ac:dyDescent="0.2">
      <c r="A583" t="s">
        <v>35</v>
      </c>
      <c r="B583" t="s">
        <v>291</v>
      </c>
      <c r="C583">
        <v>1</v>
      </c>
      <c r="D583" t="s">
        <v>37</v>
      </c>
      <c r="E583" t="s">
        <v>38</v>
      </c>
      <c r="F583">
        <v>0.39</v>
      </c>
      <c r="G583" t="s">
        <v>292</v>
      </c>
      <c r="H583" t="s">
        <v>293</v>
      </c>
      <c r="I583" t="s">
        <v>294</v>
      </c>
      <c r="J583" t="s">
        <v>1576</v>
      </c>
      <c r="K583">
        <v>14</v>
      </c>
      <c r="L583" t="s">
        <v>71</v>
      </c>
      <c r="M583" t="s">
        <v>813</v>
      </c>
      <c r="N583" t="s">
        <v>814</v>
      </c>
      <c r="O583" t="s">
        <v>72</v>
      </c>
      <c r="P583">
        <v>0</v>
      </c>
      <c r="Q583">
        <v>0</v>
      </c>
      <c r="R583">
        <v>0</v>
      </c>
      <c r="S583">
        <v>0.20799999999999999</v>
      </c>
      <c r="T583">
        <v>0.95899999999999996</v>
      </c>
      <c r="U583">
        <v>0.57999999999999996</v>
      </c>
      <c r="V583">
        <v>0</v>
      </c>
      <c r="W583" t="s">
        <v>48</v>
      </c>
      <c r="X583" t="s">
        <v>1577</v>
      </c>
      <c r="Y583" t="s">
        <v>48</v>
      </c>
      <c r="Z583">
        <v>0.8</v>
      </c>
      <c r="AA583" t="s">
        <v>190</v>
      </c>
      <c r="AB583" t="s">
        <v>112</v>
      </c>
      <c r="AC583">
        <v>0</v>
      </c>
      <c r="AD583" t="s">
        <v>52</v>
      </c>
      <c r="AE583">
        <v>0</v>
      </c>
      <c r="AF583" t="s">
        <v>113</v>
      </c>
      <c r="AG583" t="s">
        <v>75</v>
      </c>
      <c r="AH583" t="s">
        <v>76</v>
      </c>
      <c r="AI583" t="s">
        <v>55</v>
      </c>
      <c r="AJ583" t="s">
        <v>56</v>
      </c>
    </row>
    <row r="584" spans="1:36" x14ac:dyDescent="0.2">
      <c r="A584" t="s">
        <v>35</v>
      </c>
      <c r="B584" t="s">
        <v>291</v>
      </c>
      <c r="C584">
        <v>1</v>
      </c>
      <c r="D584" t="s">
        <v>37</v>
      </c>
      <c r="E584" t="s">
        <v>38</v>
      </c>
      <c r="F584">
        <v>0.39</v>
      </c>
      <c r="G584" t="s">
        <v>292</v>
      </c>
      <c r="H584" t="s">
        <v>293</v>
      </c>
      <c r="I584" t="s">
        <v>294</v>
      </c>
      <c r="J584" t="s">
        <v>1578</v>
      </c>
      <c r="K584">
        <v>18</v>
      </c>
      <c r="L584" t="s">
        <v>71</v>
      </c>
      <c r="M584" t="s">
        <v>813</v>
      </c>
      <c r="N584" t="s">
        <v>814</v>
      </c>
      <c r="O584" t="s">
        <v>72</v>
      </c>
      <c r="P584">
        <v>0</v>
      </c>
      <c r="Q584">
        <v>0</v>
      </c>
      <c r="R584">
        <v>0</v>
      </c>
      <c r="S584">
        <v>0.253</v>
      </c>
      <c r="T584">
        <v>0.73299999999999998</v>
      </c>
      <c r="U584">
        <v>0.53300000000000003</v>
      </c>
      <c r="V584">
        <v>0</v>
      </c>
      <c r="W584" t="s">
        <v>48</v>
      </c>
      <c r="X584" t="s">
        <v>1579</v>
      </c>
      <c r="Y584" t="s">
        <v>48</v>
      </c>
      <c r="Z584">
        <v>0.8</v>
      </c>
      <c r="AA584" t="s">
        <v>1580</v>
      </c>
      <c r="AB584" t="s">
        <v>306</v>
      </c>
      <c r="AC584" t="s">
        <v>52</v>
      </c>
      <c r="AD584">
        <v>0</v>
      </c>
      <c r="AE584" t="s">
        <v>52</v>
      </c>
      <c r="AF584">
        <v>0</v>
      </c>
      <c r="AG584" t="s">
        <v>493</v>
      </c>
      <c r="AH584">
        <v>0</v>
      </c>
      <c r="AI584" t="s">
        <v>55</v>
      </c>
      <c r="AJ584" t="s">
        <v>56</v>
      </c>
    </row>
    <row r="585" spans="1:36" x14ac:dyDescent="0.2">
      <c r="A585" t="s">
        <v>35</v>
      </c>
      <c r="B585" t="s">
        <v>291</v>
      </c>
      <c r="C585">
        <v>1</v>
      </c>
      <c r="D585" t="s">
        <v>37</v>
      </c>
      <c r="E585" t="s">
        <v>38</v>
      </c>
      <c r="F585">
        <v>0.39</v>
      </c>
      <c r="G585" t="s">
        <v>292</v>
      </c>
      <c r="H585" t="s">
        <v>293</v>
      </c>
      <c r="I585" t="s">
        <v>294</v>
      </c>
      <c r="J585" t="s">
        <v>1581</v>
      </c>
      <c r="K585">
        <v>19</v>
      </c>
      <c r="L585" t="s">
        <v>58</v>
      </c>
      <c r="M585" t="s">
        <v>813</v>
      </c>
      <c r="N585" t="s">
        <v>814</v>
      </c>
      <c r="O585" t="s">
        <v>59</v>
      </c>
      <c r="P585">
        <v>0</v>
      </c>
      <c r="Q585" t="s">
        <v>1582</v>
      </c>
      <c r="R585" t="s">
        <v>47</v>
      </c>
      <c r="S585">
        <v>0.19600000000000001</v>
      </c>
      <c r="T585">
        <v>0.82199999999999995</v>
      </c>
      <c r="U585">
        <v>0.49099999999999999</v>
      </c>
      <c r="V585">
        <v>0</v>
      </c>
      <c r="W585" t="s">
        <v>48</v>
      </c>
      <c r="X585" t="s">
        <v>1583</v>
      </c>
      <c r="Y585" t="s">
        <v>48</v>
      </c>
      <c r="Z585">
        <v>0.8</v>
      </c>
      <c r="AA585" t="s">
        <v>1584</v>
      </c>
      <c r="AB585" t="s">
        <v>306</v>
      </c>
      <c r="AC585" t="s">
        <v>52</v>
      </c>
      <c r="AD585">
        <v>0</v>
      </c>
      <c r="AE585" t="s">
        <v>52</v>
      </c>
      <c r="AF585">
        <v>0</v>
      </c>
      <c r="AG585" t="s">
        <v>75</v>
      </c>
      <c r="AH585" t="s">
        <v>76</v>
      </c>
      <c r="AI585" t="s">
        <v>55</v>
      </c>
      <c r="AJ585" t="s">
        <v>56</v>
      </c>
    </row>
    <row r="586" spans="1:36" x14ac:dyDescent="0.2">
      <c r="A586" t="s">
        <v>35</v>
      </c>
      <c r="B586" t="s">
        <v>291</v>
      </c>
      <c r="C586">
        <v>1</v>
      </c>
      <c r="D586" t="s">
        <v>37</v>
      </c>
      <c r="E586" t="s">
        <v>38</v>
      </c>
      <c r="F586">
        <v>0.39</v>
      </c>
      <c r="G586" t="s">
        <v>292</v>
      </c>
      <c r="H586" t="s">
        <v>293</v>
      </c>
      <c r="I586" t="s">
        <v>294</v>
      </c>
      <c r="J586" t="s">
        <v>1585</v>
      </c>
      <c r="K586">
        <v>23</v>
      </c>
      <c r="L586" t="s">
        <v>655</v>
      </c>
      <c r="M586" t="s">
        <v>813</v>
      </c>
      <c r="N586" t="s">
        <v>814</v>
      </c>
      <c r="O586" t="s">
        <v>488</v>
      </c>
      <c r="P586">
        <v>0</v>
      </c>
      <c r="Q586" t="s">
        <v>1586</v>
      </c>
      <c r="R586">
        <v>0</v>
      </c>
      <c r="S586">
        <v>0.55200000000000005</v>
      </c>
      <c r="T586">
        <v>1.19</v>
      </c>
      <c r="U586">
        <v>0.81699999999999995</v>
      </c>
      <c r="V586">
        <v>0</v>
      </c>
      <c r="W586" t="s">
        <v>48</v>
      </c>
      <c r="X586" t="s">
        <v>1587</v>
      </c>
      <c r="Y586" t="s">
        <v>48</v>
      </c>
      <c r="Z586">
        <v>0.79029414239999995</v>
      </c>
      <c r="AA586" t="s">
        <v>1588</v>
      </c>
      <c r="AB586" t="s">
        <v>298</v>
      </c>
      <c r="AC586" t="s">
        <v>1566</v>
      </c>
      <c r="AD586" t="s">
        <v>1566</v>
      </c>
      <c r="AE586" t="s">
        <v>1566</v>
      </c>
      <c r="AF586" t="s">
        <v>300</v>
      </c>
      <c r="AG586" t="s">
        <v>1589</v>
      </c>
      <c r="AH586">
        <v>0</v>
      </c>
      <c r="AI586" t="s">
        <v>83</v>
      </c>
      <c r="AJ586" t="s">
        <v>98</v>
      </c>
    </row>
    <row r="587" spans="1:36" x14ac:dyDescent="0.2">
      <c r="A587" t="s">
        <v>35</v>
      </c>
      <c r="B587" t="s">
        <v>291</v>
      </c>
      <c r="C587">
        <v>1</v>
      </c>
      <c r="D587" t="s">
        <v>37</v>
      </c>
      <c r="E587" t="s">
        <v>38</v>
      </c>
      <c r="F587">
        <v>0.39</v>
      </c>
      <c r="G587" t="s">
        <v>292</v>
      </c>
      <c r="H587" t="s">
        <v>293</v>
      </c>
      <c r="I587" t="s">
        <v>294</v>
      </c>
      <c r="J587" t="s">
        <v>1590</v>
      </c>
      <c r="K587">
        <v>24</v>
      </c>
      <c r="L587" t="s">
        <v>58</v>
      </c>
      <c r="M587" t="s">
        <v>813</v>
      </c>
      <c r="N587" t="s">
        <v>814</v>
      </c>
      <c r="O587" t="s">
        <v>59</v>
      </c>
      <c r="P587">
        <v>0</v>
      </c>
      <c r="Q587" t="s">
        <v>1582</v>
      </c>
      <c r="R587" t="s">
        <v>47</v>
      </c>
      <c r="S587">
        <v>0.95</v>
      </c>
      <c r="T587">
        <v>1.694</v>
      </c>
      <c r="U587">
        <v>0.78800000000000003</v>
      </c>
      <c r="V587">
        <v>0</v>
      </c>
      <c r="W587" t="s">
        <v>48</v>
      </c>
      <c r="X587" t="s">
        <v>1591</v>
      </c>
      <c r="Y587" t="s">
        <v>48</v>
      </c>
      <c r="Z587">
        <v>0.93496634010000002</v>
      </c>
      <c r="AA587" t="s">
        <v>1592</v>
      </c>
      <c r="AB587" t="s">
        <v>298</v>
      </c>
      <c r="AC587" t="s">
        <v>1566</v>
      </c>
      <c r="AD587" t="s">
        <v>1566</v>
      </c>
      <c r="AE587" t="s">
        <v>1566</v>
      </c>
      <c r="AF587" t="s">
        <v>300</v>
      </c>
      <c r="AG587" t="s">
        <v>1593</v>
      </c>
      <c r="AH587" t="s">
        <v>1594</v>
      </c>
      <c r="AI587" t="s">
        <v>55</v>
      </c>
      <c r="AJ587" t="s">
        <v>56</v>
      </c>
    </row>
    <row r="588" spans="1:36" x14ac:dyDescent="0.2">
      <c r="A588" t="s">
        <v>35</v>
      </c>
      <c r="B588" t="s">
        <v>291</v>
      </c>
      <c r="C588">
        <v>1</v>
      </c>
      <c r="D588" t="s">
        <v>37</v>
      </c>
      <c r="E588" t="s">
        <v>38</v>
      </c>
      <c r="F588">
        <v>0.39</v>
      </c>
      <c r="G588" t="s">
        <v>292</v>
      </c>
      <c r="H588" t="s">
        <v>293</v>
      </c>
      <c r="I588" t="s">
        <v>294</v>
      </c>
      <c r="J588" t="s">
        <v>1595</v>
      </c>
      <c r="K588">
        <v>25</v>
      </c>
      <c r="L588" t="s">
        <v>62</v>
      </c>
      <c r="M588" t="s">
        <v>813</v>
      </c>
      <c r="N588" t="s">
        <v>814</v>
      </c>
      <c r="O588" t="s">
        <v>63</v>
      </c>
      <c r="P588">
        <v>0</v>
      </c>
      <c r="Q588">
        <v>0</v>
      </c>
      <c r="R588">
        <v>0</v>
      </c>
      <c r="S588">
        <v>0.33400000000000002</v>
      </c>
      <c r="T588">
        <v>1.738</v>
      </c>
      <c r="U588">
        <v>0.40500000000000003</v>
      </c>
      <c r="V588">
        <v>0</v>
      </c>
      <c r="W588" t="s">
        <v>48</v>
      </c>
      <c r="X588" t="s">
        <v>1596</v>
      </c>
      <c r="Y588" t="s">
        <v>48</v>
      </c>
      <c r="Z588">
        <v>0.86363420440000005</v>
      </c>
      <c r="AA588" t="s">
        <v>1564</v>
      </c>
      <c r="AB588" t="s">
        <v>1565</v>
      </c>
      <c r="AC588" t="s">
        <v>1566</v>
      </c>
      <c r="AD588" t="s">
        <v>1566</v>
      </c>
      <c r="AE588" t="s">
        <v>1566</v>
      </c>
      <c r="AF588" t="s">
        <v>300</v>
      </c>
      <c r="AG588" t="s">
        <v>1567</v>
      </c>
      <c r="AH588">
        <v>0</v>
      </c>
      <c r="AI588" t="s">
        <v>83</v>
      </c>
      <c r="AJ588" t="s">
        <v>98</v>
      </c>
    </row>
    <row r="589" spans="1:36" x14ac:dyDescent="0.2">
      <c r="A589" t="s">
        <v>35</v>
      </c>
      <c r="B589" t="s">
        <v>291</v>
      </c>
      <c r="C589">
        <v>1</v>
      </c>
      <c r="D589" t="s">
        <v>37</v>
      </c>
      <c r="E589" t="s">
        <v>38</v>
      </c>
      <c r="F589">
        <v>0.39</v>
      </c>
      <c r="G589" t="s">
        <v>292</v>
      </c>
      <c r="H589" t="s">
        <v>293</v>
      </c>
      <c r="I589" t="s">
        <v>294</v>
      </c>
      <c r="J589" t="s">
        <v>1597</v>
      </c>
      <c r="K589">
        <v>26</v>
      </c>
      <c r="L589" t="s">
        <v>62</v>
      </c>
      <c r="M589" t="s">
        <v>813</v>
      </c>
      <c r="N589" t="s">
        <v>814</v>
      </c>
      <c r="O589" t="s">
        <v>63</v>
      </c>
      <c r="P589">
        <v>0</v>
      </c>
      <c r="Q589">
        <v>0</v>
      </c>
      <c r="R589">
        <v>0</v>
      </c>
      <c r="S589">
        <v>0.12</v>
      </c>
      <c r="T589">
        <v>0.72099999999999997</v>
      </c>
      <c r="U589">
        <v>0.52100000000000002</v>
      </c>
      <c r="V589">
        <v>0</v>
      </c>
      <c r="W589" t="s">
        <v>48</v>
      </c>
      <c r="X589" t="s">
        <v>1598</v>
      </c>
      <c r="Y589" t="s">
        <v>48</v>
      </c>
      <c r="Z589">
        <v>0.8</v>
      </c>
      <c r="AA589" t="s">
        <v>1599</v>
      </c>
      <c r="AB589" t="s">
        <v>166</v>
      </c>
      <c r="AC589">
        <v>0</v>
      </c>
      <c r="AD589" t="s">
        <v>167</v>
      </c>
      <c r="AE589">
        <v>0</v>
      </c>
      <c r="AF589" t="s">
        <v>168</v>
      </c>
      <c r="AG589" t="s">
        <v>133</v>
      </c>
      <c r="AH589">
        <v>0</v>
      </c>
      <c r="AI589" t="s">
        <v>55</v>
      </c>
      <c r="AJ589" t="s">
        <v>56</v>
      </c>
    </row>
    <row r="590" spans="1:36" x14ac:dyDescent="0.2">
      <c r="A590" t="s">
        <v>35</v>
      </c>
      <c r="B590" t="s">
        <v>291</v>
      </c>
      <c r="C590">
        <v>1</v>
      </c>
      <c r="D590" t="s">
        <v>37</v>
      </c>
      <c r="E590" t="s">
        <v>38</v>
      </c>
      <c r="F590">
        <v>0.39</v>
      </c>
      <c r="G590" t="s">
        <v>292</v>
      </c>
      <c r="H590" t="s">
        <v>293</v>
      </c>
      <c r="I590" t="s">
        <v>294</v>
      </c>
      <c r="J590" t="s">
        <v>1600</v>
      </c>
      <c r="K590">
        <v>27</v>
      </c>
      <c r="L590" t="s">
        <v>973</v>
      </c>
      <c r="M590" t="s">
        <v>813</v>
      </c>
      <c r="N590" t="s">
        <v>814</v>
      </c>
      <c r="O590" t="s">
        <v>800</v>
      </c>
      <c r="P590">
        <v>0</v>
      </c>
      <c r="Q590">
        <v>0</v>
      </c>
      <c r="R590">
        <v>0</v>
      </c>
      <c r="S590">
        <v>0.78800000000000003</v>
      </c>
      <c r="T590">
        <v>2.472</v>
      </c>
      <c r="U590">
        <v>0.95699999999999996</v>
      </c>
      <c r="V590">
        <v>0</v>
      </c>
      <c r="W590" t="s">
        <v>48</v>
      </c>
      <c r="X590" t="s">
        <v>1601</v>
      </c>
      <c r="Y590" t="s">
        <v>48</v>
      </c>
      <c r="Z590">
        <v>0.8</v>
      </c>
      <c r="AA590" t="s">
        <v>1602</v>
      </c>
      <c r="AB590" t="s">
        <v>306</v>
      </c>
      <c r="AC590" t="s">
        <v>52</v>
      </c>
      <c r="AD590">
        <v>0</v>
      </c>
      <c r="AE590" t="s">
        <v>52</v>
      </c>
      <c r="AF590">
        <v>0</v>
      </c>
      <c r="AG590" t="s">
        <v>53</v>
      </c>
      <c r="AH590" t="s">
        <v>54</v>
      </c>
      <c r="AI590" t="s">
        <v>55</v>
      </c>
      <c r="AJ590" t="s">
        <v>56</v>
      </c>
    </row>
    <row r="591" spans="1:36" x14ac:dyDescent="0.2">
      <c r="A591" t="s">
        <v>35</v>
      </c>
      <c r="B591" t="s">
        <v>291</v>
      </c>
      <c r="C591">
        <v>1</v>
      </c>
      <c r="D591" t="s">
        <v>37</v>
      </c>
      <c r="E591" t="s">
        <v>38</v>
      </c>
      <c r="F591">
        <v>0.39</v>
      </c>
      <c r="G591" t="s">
        <v>292</v>
      </c>
      <c r="H591" t="s">
        <v>293</v>
      </c>
      <c r="I591" t="s">
        <v>294</v>
      </c>
      <c r="J591" t="s">
        <v>1603</v>
      </c>
      <c r="K591">
        <v>28</v>
      </c>
      <c r="L591" t="s">
        <v>58</v>
      </c>
      <c r="M591" t="s">
        <v>813</v>
      </c>
      <c r="N591" t="s">
        <v>814</v>
      </c>
      <c r="O591" t="s">
        <v>59</v>
      </c>
      <c r="P591">
        <v>0</v>
      </c>
      <c r="Q591">
        <v>0</v>
      </c>
      <c r="R591">
        <v>0</v>
      </c>
      <c r="S591">
        <v>1.2130000000000001</v>
      </c>
      <c r="T591">
        <v>2.476</v>
      </c>
      <c r="U591">
        <v>1.1020000000000001</v>
      </c>
      <c r="V591">
        <v>0</v>
      </c>
      <c r="W591" t="s">
        <v>48</v>
      </c>
      <c r="X591" t="s">
        <v>1604</v>
      </c>
      <c r="Y591" t="s">
        <v>48</v>
      </c>
      <c r="Z591">
        <v>0.94572744230000005</v>
      </c>
      <c r="AA591" t="s">
        <v>1605</v>
      </c>
      <c r="AB591" t="s">
        <v>298</v>
      </c>
      <c r="AC591" t="s">
        <v>299</v>
      </c>
      <c r="AD591" t="s">
        <v>299</v>
      </c>
      <c r="AE591" t="s">
        <v>299</v>
      </c>
      <c r="AF591" t="s">
        <v>300</v>
      </c>
      <c r="AG591" t="s">
        <v>301</v>
      </c>
      <c r="AH591" t="s">
        <v>1606</v>
      </c>
      <c r="AI591" t="s">
        <v>55</v>
      </c>
      <c r="AJ591" t="s">
        <v>56</v>
      </c>
    </row>
    <row r="592" spans="1:36" x14ac:dyDescent="0.2">
      <c r="A592" t="s">
        <v>35</v>
      </c>
      <c r="B592" t="s">
        <v>291</v>
      </c>
      <c r="C592">
        <v>1</v>
      </c>
      <c r="D592" t="s">
        <v>37</v>
      </c>
      <c r="E592" t="s">
        <v>38</v>
      </c>
      <c r="F592">
        <v>0.39</v>
      </c>
      <c r="G592" t="s">
        <v>292</v>
      </c>
      <c r="H592" t="s">
        <v>293</v>
      </c>
      <c r="I592" t="s">
        <v>294</v>
      </c>
      <c r="J592" t="s">
        <v>1607</v>
      </c>
      <c r="K592">
        <v>31</v>
      </c>
      <c r="L592" t="s">
        <v>655</v>
      </c>
      <c r="M592" t="s">
        <v>813</v>
      </c>
      <c r="N592" t="s">
        <v>814</v>
      </c>
      <c r="O592" t="s">
        <v>488</v>
      </c>
      <c r="P592">
        <v>0</v>
      </c>
      <c r="Q592" t="s">
        <v>1608</v>
      </c>
      <c r="R592">
        <v>0</v>
      </c>
      <c r="S592">
        <v>0.35799999999999998</v>
      </c>
      <c r="T592">
        <v>2.0030000000000001</v>
      </c>
      <c r="U592">
        <v>1.052</v>
      </c>
      <c r="V592">
        <v>0</v>
      </c>
      <c r="W592" t="s">
        <v>48</v>
      </c>
      <c r="X592" t="s">
        <v>1609</v>
      </c>
      <c r="Y592" t="s">
        <v>48</v>
      </c>
      <c r="Z592">
        <v>0.98661745609999996</v>
      </c>
      <c r="AA592" t="s">
        <v>297</v>
      </c>
      <c r="AB592" t="s">
        <v>298</v>
      </c>
      <c r="AC592" t="s">
        <v>299</v>
      </c>
      <c r="AD592" t="s">
        <v>299</v>
      </c>
      <c r="AE592" t="s">
        <v>299</v>
      </c>
      <c r="AF592" t="s">
        <v>300</v>
      </c>
      <c r="AG592" t="s">
        <v>301</v>
      </c>
      <c r="AH592" t="s">
        <v>302</v>
      </c>
      <c r="AI592" t="s">
        <v>55</v>
      </c>
      <c r="AJ592" t="s">
        <v>56</v>
      </c>
    </row>
    <row r="593" spans="1:36" x14ac:dyDescent="0.2">
      <c r="A593" t="s">
        <v>35</v>
      </c>
      <c r="B593" t="s">
        <v>291</v>
      </c>
      <c r="C593">
        <v>1</v>
      </c>
      <c r="D593" t="s">
        <v>37</v>
      </c>
      <c r="E593" t="s">
        <v>38</v>
      </c>
      <c r="F593">
        <v>0.39</v>
      </c>
      <c r="G593" t="s">
        <v>292</v>
      </c>
      <c r="H593" t="s">
        <v>293</v>
      </c>
      <c r="I593" t="s">
        <v>294</v>
      </c>
      <c r="J593" t="s">
        <v>1610</v>
      </c>
      <c r="K593">
        <v>32</v>
      </c>
      <c r="L593" t="s">
        <v>62</v>
      </c>
      <c r="M593" t="s">
        <v>813</v>
      </c>
      <c r="N593" t="s">
        <v>814</v>
      </c>
      <c r="O593" t="s">
        <v>63</v>
      </c>
      <c r="P593">
        <v>0</v>
      </c>
      <c r="Q593">
        <v>0</v>
      </c>
      <c r="R593">
        <v>0</v>
      </c>
      <c r="S593">
        <v>0.38800000000000001</v>
      </c>
      <c r="T593">
        <v>0.98899999999999999</v>
      </c>
      <c r="U593">
        <v>0.74099999999999999</v>
      </c>
      <c r="V593">
        <v>0</v>
      </c>
      <c r="W593" t="s">
        <v>48</v>
      </c>
      <c r="X593" t="s">
        <v>1609</v>
      </c>
      <c r="Y593" t="s">
        <v>48</v>
      </c>
      <c r="Z593">
        <v>0.98661745609999996</v>
      </c>
      <c r="AA593" t="s">
        <v>297</v>
      </c>
      <c r="AB593" t="s">
        <v>298</v>
      </c>
      <c r="AC593" t="s">
        <v>299</v>
      </c>
      <c r="AD593" t="s">
        <v>299</v>
      </c>
      <c r="AE593" t="s">
        <v>299</v>
      </c>
      <c r="AF593" t="s">
        <v>300</v>
      </c>
      <c r="AG593" t="s">
        <v>301</v>
      </c>
      <c r="AH593" t="s">
        <v>302</v>
      </c>
      <c r="AI593" t="s">
        <v>55</v>
      </c>
      <c r="AJ593" t="s">
        <v>56</v>
      </c>
    </row>
    <row r="594" spans="1:36" x14ac:dyDescent="0.2">
      <c r="A594" t="s">
        <v>35</v>
      </c>
      <c r="B594" t="s">
        <v>291</v>
      </c>
      <c r="C594">
        <v>1</v>
      </c>
      <c r="D594" t="s">
        <v>37</v>
      </c>
      <c r="E594" t="s">
        <v>38</v>
      </c>
      <c r="F594">
        <v>0.39</v>
      </c>
      <c r="G594" t="s">
        <v>292</v>
      </c>
      <c r="H594" t="s">
        <v>293</v>
      </c>
      <c r="I594" t="s">
        <v>294</v>
      </c>
      <c r="J594" t="s">
        <v>1611</v>
      </c>
      <c r="K594">
        <v>34</v>
      </c>
      <c r="L594" t="s">
        <v>62</v>
      </c>
      <c r="M594" t="s">
        <v>813</v>
      </c>
      <c r="N594" t="s">
        <v>814</v>
      </c>
      <c r="O594" t="s">
        <v>63</v>
      </c>
      <c r="P594">
        <v>0</v>
      </c>
      <c r="Q594">
        <v>0</v>
      </c>
      <c r="R594">
        <v>0</v>
      </c>
      <c r="S594">
        <v>0.21099999999999999</v>
      </c>
      <c r="T594">
        <v>0.65</v>
      </c>
      <c r="U594">
        <v>0.495</v>
      </c>
      <c r="V594">
        <v>0</v>
      </c>
      <c r="W594" t="s">
        <v>48</v>
      </c>
      <c r="X594" t="s">
        <v>1612</v>
      </c>
      <c r="Y594" t="s">
        <v>48</v>
      </c>
      <c r="Z594">
        <v>0.8</v>
      </c>
      <c r="AA594" t="s">
        <v>1599</v>
      </c>
      <c r="AB594" t="s">
        <v>166</v>
      </c>
      <c r="AC594">
        <v>0</v>
      </c>
      <c r="AD594" t="s">
        <v>167</v>
      </c>
      <c r="AE594">
        <v>0</v>
      </c>
      <c r="AF594" t="s">
        <v>168</v>
      </c>
      <c r="AG594" t="s">
        <v>133</v>
      </c>
      <c r="AH594">
        <v>0</v>
      </c>
      <c r="AI594" t="s">
        <v>55</v>
      </c>
      <c r="AJ594" t="s">
        <v>56</v>
      </c>
    </row>
    <row r="595" spans="1:36" x14ac:dyDescent="0.2">
      <c r="A595" t="s">
        <v>35</v>
      </c>
      <c r="B595" t="s">
        <v>291</v>
      </c>
      <c r="C595">
        <v>1</v>
      </c>
      <c r="D595" t="s">
        <v>37</v>
      </c>
      <c r="E595" t="s">
        <v>38</v>
      </c>
      <c r="F595">
        <v>0.39</v>
      </c>
      <c r="G595" t="s">
        <v>292</v>
      </c>
      <c r="H595" t="s">
        <v>293</v>
      </c>
      <c r="I595" t="s">
        <v>294</v>
      </c>
      <c r="J595" t="s">
        <v>1613</v>
      </c>
      <c r="K595">
        <v>35</v>
      </c>
      <c r="L595" t="s">
        <v>43</v>
      </c>
      <c r="M595" t="s">
        <v>813</v>
      </c>
      <c r="N595" t="s">
        <v>814</v>
      </c>
      <c r="O595" t="s">
        <v>46</v>
      </c>
      <c r="P595">
        <v>0</v>
      </c>
      <c r="Q595">
        <v>0</v>
      </c>
      <c r="R595">
        <v>0</v>
      </c>
      <c r="S595">
        <v>0.115</v>
      </c>
      <c r="T595">
        <v>0.72599999999999998</v>
      </c>
      <c r="U595">
        <v>0.27200000000000002</v>
      </c>
      <c r="V595">
        <v>0</v>
      </c>
      <c r="W595" t="s">
        <v>48</v>
      </c>
      <c r="X595" t="s">
        <v>1614</v>
      </c>
      <c r="Y595" t="s">
        <v>48</v>
      </c>
      <c r="Z595">
        <v>0.8</v>
      </c>
      <c r="AA595" t="s">
        <v>1615</v>
      </c>
      <c r="AB595" t="s">
        <v>306</v>
      </c>
      <c r="AC595" t="s">
        <v>52</v>
      </c>
      <c r="AD595">
        <v>0</v>
      </c>
      <c r="AE595" t="s">
        <v>52</v>
      </c>
      <c r="AF595">
        <v>0</v>
      </c>
      <c r="AG595" t="s">
        <v>1616</v>
      </c>
      <c r="AH595" t="s">
        <v>1617</v>
      </c>
      <c r="AI595" t="s">
        <v>55</v>
      </c>
      <c r="AJ595" t="s">
        <v>56</v>
      </c>
    </row>
    <row r="596" spans="1:36" x14ac:dyDescent="0.2">
      <c r="A596" t="s">
        <v>35</v>
      </c>
      <c r="B596" t="s">
        <v>291</v>
      </c>
      <c r="C596">
        <v>1</v>
      </c>
      <c r="D596" t="s">
        <v>37</v>
      </c>
      <c r="E596" t="s">
        <v>38</v>
      </c>
      <c r="F596">
        <v>0.39</v>
      </c>
      <c r="G596" t="s">
        <v>292</v>
      </c>
      <c r="H596" t="s">
        <v>293</v>
      </c>
      <c r="I596" t="s">
        <v>294</v>
      </c>
      <c r="J596" t="s">
        <v>1618</v>
      </c>
      <c r="K596">
        <v>39</v>
      </c>
      <c r="L596" t="s">
        <v>58</v>
      </c>
      <c r="M596" t="s">
        <v>813</v>
      </c>
      <c r="N596" t="s">
        <v>814</v>
      </c>
      <c r="O596" t="s">
        <v>59</v>
      </c>
      <c r="P596">
        <v>0</v>
      </c>
      <c r="Q596" t="s">
        <v>1619</v>
      </c>
      <c r="R596" t="s">
        <v>47</v>
      </c>
      <c r="S596">
        <v>2.0760000000000001</v>
      </c>
      <c r="T596">
        <v>2.2130000000000001</v>
      </c>
      <c r="U596">
        <v>1.4790000000000001</v>
      </c>
      <c r="V596">
        <v>0</v>
      </c>
      <c r="W596" t="s">
        <v>48</v>
      </c>
      <c r="X596" t="s">
        <v>1620</v>
      </c>
      <c r="Y596" t="s">
        <v>48</v>
      </c>
      <c r="Z596">
        <v>0.98068295949999995</v>
      </c>
      <c r="AA596" t="s">
        <v>297</v>
      </c>
      <c r="AB596" t="s">
        <v>298</v>
      </c>
      <c r="AC596" t="s">
        <v>299</v>
      </c>
      <c r="AD596" t="s">
        <v>299</v>
      </c>
      <c r="AE596" t="s">
        <v>299</v>
      </c>
      <c r="AF596" t="s">
        <v>300</v>
      </c>
      <c r="AG596" t="s">
        <v>301</v>
      </c>
      <c r="AH596" t="s">
        <v>302</v>
      </c>
      <c r="AI596" t="s">
        <v>55</v>
      </c>
      <c r="AJ596" t="s">
        <v>56</v>
      </c>
    </row>
    <row r="597" spans="1:36" x14ac:dyDescent="0.2">
      <c r="A597" t="s">
        <v>35</v>
      </c>
      <c r="B597" t="s">
        <v>291</v>
      </c>
      <c r="C597">
        <v>1</v>
      </c>
      <c r="D597" t="s">
        <v>37</v>
      </c>
      <c r="E597" t="s">
        <v>38</v>
      </c>
      <c r="F597">
        <v>0.39</v>
      </c>
      <c r="G597" t="s">
        <v>292</v>
      </c>
      <c r="H597" t="s">
        <v>293</v>
      </c>
      <c r="I597" t="s">
        <v>294</v>
      </c>
      <c r="J597" t="s">
        <v>1621</v>
      </c>
      <c r="K597">
        <v>40</v>
      </c>
      <c r="L597" t="s">
        <v>62</v>
      </c>
      <c r="M597" t="s">
        <v>813</v>
      </c>
      <c r="N597" t="s">
        <v>814</v>
      </c>
      <c r="O597" t="s">
        <v>63</v>
      </c>
      <c r="P597">
        <v>0</v>
      </c>
      <c r="Q597">
        <v>0</v>
      </c>
      <c r="R597">
        <v>0</v>
      </c>
      <c r="S597">
        <v>5.3999999999999999E-2</v>
      </c>
      <c r="T597">
        <v>0.38300000000000001</v>
      </c>
      <c r="U597">
        <v>0.21299999999999999</v>
      </c>
      <c r="V597">
        <v>0</v>
      </c>
      <c r="W597" t="s">
        <v>48</v>
      </c>
      <c r="X597" t="s">
        <v>1622</v>
      </c>
      <c r="Y597" t="s">
        <v>48</v>
      </c>
      <c r="Z597">
        <v>0.8</v>
      </c>
      <c r="AA597" t="s">
        <v>285</v>
      </c>
      <c r="AB597" t="s">
        <v>306</v>
      </c>
      <c r="AC597" t="s">
        <v>515</v>
      </c>
      <c r="AD597">
        <v>0</v>
      </c>
      <c r="AE597" t="s">
        <v>515</v>
      </c>
      <c r="AF597">
        <v>0</v>
      </c>
      <c r="AG597" t="s">
        <v>493</v>
      </c>
      <c r="AH597">
        <v>0</v>
      </c>
      <c r="AI597" t="s">
        <v>55</v>
      </c>
      <c r="AJ597" t="s">
        <v>56</v>
      </c>
    </row>
    <row r="598" spans="1:36" x14ac:dyDescent="0.2">
      <c r="A598" t="s">
        <v>35</v>
      </c>
      <c r="B598" t="s">
        <v>291</v>
      </c>
      <c r="C598">
        <v>1</v>
      </c>
      <c r="D598" t="s">
        <v>37</v>
      </c>
      <c r="E598" t="s">
        <v>38</v>
      </c>
      <c r="F598">
        <v>0.39</v>
      </c>
      <c r="G598" t="s">
        <v>292</v>
      </c>
      <c r="H598" t="s">
        <v>293</v>
      </c>
      <c r="I598" t="s">
        <v>294</v>
      </c>
      <c r="J598" t="s">
        <v>1623</v>
      </c>
      <c r="K598">
        <v>41</v>
      </c>
      <c r="L598" t="s">
        <v>62</v>
      </c>
      <c r="M598" t="s">
        <v>813</v>
      </c>
      <c r="N598" t="s">
        <v>814</v>
      </c>
      <c r="O598" t="s">
        <v>63</v>
      </c>
      <c r="P598">
        <v>0</v>
      </c>
      <c r="Q598">
        <v>0</v>
      </c>
      <c r="R598">
        <v>0</v>
      </c>
      <c r="S598">
        <v>0.28000000000000003</v>
      </c>
      <c r="T598">
        <v>1.175</v>
      </c>
      <c r="U598">
        <v>0.60799999999999998</v>
      </c>
      <c r="V598">
        <v>0</v>
      </c>
      <c r="W598" t="s">
        <v>48</v>
      </c>
      <c r="X598" t="s">
        <v>1624</v>
      </c>
      <c r="Y598" t="s">
        <v>48</v>
      </c>
      <c r="Z598">
        <v>0.74402138179999999</v>
      </c>
      <c r="AA598" t="s">
        <v>1625</v>
      </c>
      <c r="AB598" t="s">
        <v>298</v>
      </c>
      <c r="AC598" t="s">
        <v>1566</v>
      </c>
      <c r="AD598" t="s">
        <v>1566</v>
      </c>
      <c r="AE598" t="s">
        <v>1566</v>
      </c>
      <c r="AF598" t="s">
        <v>300</v>
      </c>
      <c r="AG598" t="s">
        <v>1593</v>
      </c>
      <c r="AH598">
        <v>0</v>
      </c>
      <c r="AI598" t="s">
        <v>55</v>
      </c>
      <c r="AJ598" t="s">
        <v>56</v>
      </c>
    </row>
    <row r="599" spans="1:36" x14ac:dyDescent="0.2">
      <c r="A599" t="s">
        <v>35</v>
      </c>
      <c r="B599" t="s">
        <v>291</v>
      </c>
      <c r="C599">
        <v>1</v>
      </c>
      <c r="D599" t="s">
        <v>37</v>
      </c>
      <c r="E599" t="s">
        <v>38</v>
      </c>
      <c r="F599">
        <v>0.39</v>
      </c>
      <c r="G599" t="s">
        <v>292</v>
      </c>
      <c r="H599" t="s">
        <v>293</v>
      </c>
      <c r="I599" t="s">
        <v>294</v>
      </c>
      <c r="J599" t="s">
        <v>1626</v>
      </c>
      <c r="K599">
        <v>42</v>
      </c>
      <c r="L599" t="s">
        <v>655</v>
      </c>
      <c r="M599" t="s">
        <v>813</v>
      </c>
      <c r="N599" t="s">
        <v>814</v>
      </c>
      <c r="O599" t="s">
        <v>488</v>
      </c>
      <c r="P599">
        <v>0</v>
      </c>
      <c r="Q599">
        <v>0</v>
      </c>
      <c r="R599">
        <v>0</v>
      </c>
      <c r="S599">
        <v>8.9580000000000002</v>
      </c>
      <c r="T599">
        <v>3.7290000000000001</v>
      </c>
      <c r="U599">
        <v>3.278</v>
      </c>
      <c r="V599">
        <v>0</v>
      </c>
      <c r="W599" t="s">
        <v>48</v>
      </c>
      <c r="X599" t="s">
        <v>1627</v>
      </c>
      <c r="Y599" t="s">
        <v>48</v>
      </c>
      <c r="Z599">
        <v>0.7</v>
      </c>
      <c r="AA599" t="s">
        <v>1628</v>
      </c>
      <c r="AB599" t="s">
        <v>306</v>
      </c>
      <c r="AC599" t="s">
        <v>52</v>
      </c>
      <c r="AD599">
        <v>0</v>
      </c>
      <c r="AE599" t="s">
        <v>52</v>
      </c>
      <c r="AF599">
        <v>0</v>
      </c>
      <c r="AG599" t="s">
        <v>386</v>
      </c>
      <c r="AH599">
        <v>0</v>
      </c>
      <c r="AI599" t="s">
        <v>55</v>
      </c>
      <c r="AJ599" t="s">
        <v>56</v>
      </c>
    </row>
    <row r="600" spans="1:36" x14ac:dyDescent="0.2">
      <c r="A600" t="s">
        <v>35</v>
      </c>
      <c r="B600" t="s">
        <v>291</v>
      </c>
      <c r="C600">
        <v>1</v>
      </c>
      <c r="D600" t="s">
        <v>37</v>
      </c>
      <c r="E600" t="s">
        <v>38</v>
      </c>
      <c r="F600">
        <v>0.39</v>
      </c>
      <c r="G600" t="s">
        <v>292</v>
      </c>
      <c r="H600" t="s">
        <v>293</v>
      </c>
      <c r="I600" t="s">
        <v>294</v>
      </c>
      <c r="J600" t="s">
        <v>1629</v>
      </c>
      <c r="K600">
        <v>43</v>
      </c>
      <c r="L600" t="s">
        <v>71</v>
      </c>
      <c r="M600" t="s">
        <v>813</v>
      </c>
      <c r="N600" t="s">
        <v>814</v>
      </c>
      <c r="O600" t="s">
        <v>72</v>
      </c>
      <c r="P600">
        <v>0</v>
      </c>
      <c r="Q600">
        <v>0</v>
      </c>
      <c r="R600">
        <v>0</v>
      </c>
      <c r="S600">
        <v>0.35399999999999998</v>
      </c>
      <c r="T600">
        <v>0.93200000000000005</v>
      </c>
      <c r="U600">
        <v>0.64500000000000002</v>
      </c>
      <c r="V600">
        <v>0</v>
      </c>
      <c r="W600" t="s">
        <v>48</v>
      </c>
      <c r="X600" t="s">
        <v>1630</v>
      </c>
      <c r="Y600" t="s">
        <v>48</v>
      </c>
      <c r="Z600">
        <v>0.95396517449999996</v>
      </c>
      <c r="AA600" t="s">
        <v>297</v>
      </c>
      <c r="AB600" t="s">
        <v>298</v>
      </c>
      <c r="AC600" t="s">
        <v>299</v>
      </c>
      <c r="AD600" t="s">
        <v>299</v>
      </c>
      <c r="AE600" t="s">
        <v>299</v>
      </c>
      <c r="AF600" t="s">
        <v>300</v>
      </c>
      <c r="AG600" t="s">
        <v>301</v>
      </c>
      <c r="AH600" t="s">
        <v>302</v>
      </c>
      <c r="AI600" t="s">
        <v>55</v>
      </c>
      <c r="AJ600" t="s">
        <v>56</v>
      </c>
    </row>
    <row r="601" spans="1:36" x14ac:dyDescent="0.2">
      <c r="A601" t="s">
        <v>35</v>
      </c>
      <c r="B601" t="s">
        <v>291</v>
      </c>
      <c r="C601">
        <v>1</v>
      </c>
      <c r="D601" t="s">
        <v>37</v>
      </c>
      <c r="E601" t="s">
        <v>38</v>
      </c>
      <c r="F601">
        <v>0.39</v>
      </c>
      <c r="G601" t="s">
        <v>292</v>
      </c>
      <c r="H601" t="s">
        <v>293</v>
      </c>
      <c r="I601" t="s">
        <v>294</v>
      </c>
      <c r="J601" t="s">
        <v>1631</v>
      </c>
      <c r="K601">
        <v>45</v>
      </c>
      <c r="L601" t="s">
        <v>655</v>
      </c>
      <c r="M601" t="s">
        <v>813</v>
      </c>
      <c r="N601" t="s">
        <v>814</v>
      </c>
      <c r="O601" t="s">
        <v>488</v>
      </c>
      <c r="P601">
        <v>0</v>
      </c>
      <c r="Q601">
        <v>0</v>
      </c>
      <c r="R601">
        <v>0</v>
      </c>
      <c r="S601">
        <v>2.113</v>
      </c>
      <c r="T601">
        <v>2.4159999999999999</v>
      </c>
      <c r="U601">
        <v>1.1819999999999999</v>
      </c>
      <c r="V601">
        <v>0</v>
      </c>
      <c r="W601" t="s">
        <v>48</v>
      </c>
      <c r="X601" t="s">
        <v>1632</v>
      </c>
      <c r="Y601" t="s">
        <v>48</v>
      </c>
      <c r="Z601">
        <v>0.70550267229999997</v>
      </c>
      <c r="AA601" t="s">
        <v>1633</v>
      </c>
      <c r="AB601" t="s">
        <v>1572</v>
      </c>
      <c r="AC601" t="s">
        <v>1566</v>
      </c>
      <c r="AD601" t="s">
        <v>1566</v>
      </c>
      <c r="AE601" t="s">
        <v>1566</v>
      </c>
      <c r="AF601" t="s">
        <v>1573</v>
      </c>
      <c r="AG601" t="s">
        <v>1561</v>
      </c>
      <c r="AH601">
        <v>0</v>
      </c>
      <c r="AI601" t="s">
        <v>83</v>
      </c>
      <c r="AJ601" t="s">
        <v>98</v>
      </c>
    </row>
    <row r="602" spans="1:36" x14ac:dyDescent="0.2">
      <c r="A602" t="s">
        <v>35</v>
      </c>
      <c r="B602" t="s">
        <v>291</v>
      </c>
      <c r="C602">
        <v>1</v>
      </c>
      <c r="D602" t="s">
        <v>37</v>
      </c>
      <c r="E602" t="s">
        <v>38</v>
      </c>
      <c r="F602">
        <v>0.39</v>
      </c>
      <c r="G602" t="s">
        <v>292</v>
      </c>
      <c r="H602" t="s">
        <v>293</v>
      </c>
      <c r="I602" t="s">
        <v>294</v>
      </c>
      <c r="J602" t="s">
        <v>1634</v>
      </c>
      <c r="K602">
        <v>46</v>
      </c>
      <c r="L602" t="s">
        <v>71</v>
      </c>
      <c r="M602" t="s">
        <v>813</v>
      </c>
      <c r="N602" t="s">
        <v>814</v>
      </c>
      <c r="O602" t="s">
        <v>72</v>
      </c>
      <c r="P602">
        <v>0</v>
      </c>
      <c r="Q602">
        <v>0</v>
      </c>
      <c r="R602">
        <v>0</v>
      </c>
      <c r="S602">
        <v>0.109</v>
      </c>
      <c r="T602">
        <v>1.1639999999999999</v>
      </c>
      <c r="U602">
        <v>0.29199999999999998</v>
      </c>
      <c r="V602">
        <v>0</v>
      </c>
      <c r="W602" t="s">
        <v>48</v>
      </c>
      <c r="X602" t="s">
        <v>1635</v>
      </c>
      <c r="Y602" t="s">
        <v>48</v>
      </c>
      <c r="Z602">
        <v>1</v>
      </c>
      <c r="AA602" t="s">
        <v>313</v>
      </c>
      <c r="AB602" t="s">
        <v>306</v>
      </c>
      <c r="AC602" t="s">
        <v>314</v>
      </c>
      <c r="AD602">
        <v>0</v>
      </c>
      <c r="AE602" t="s">
        <v>314</v>
      </c>
      <c r="AF602">
        <v>0</v>
      </c>
      <c r="AG602" t="s">
        <v>75</v>
      </c>
      <c r="AH602" t="s">
        <v>93</v>
      </c>
      <c r="AI602" t="s">
        <v>55</v>
      </c>
      <c r="AJ602" t="s">
        <v>56</v>
      </c>
    </row>
    <row r="603" spans="1:36" x14ac:dyDescent="0.2">
      <c r="A603" t="s">
        <v>35</v>
      </c>
      <c r="B603" t="s">
        <v>291</v>
      </c>
      <c r="C603">
        <v>1</v>
      </c>
      <c r="D603" t="s">
        <v>37</v>
      </c>
      <c r="E603" t="s">
        <v>38</v>
      </c>
      <c r="F603">
        <v>0.39</v>
      </c>
      <c r="G603" t="s">
        <v>292</v>
      </c>
      <c r="H603" t="s">
        <v>293</v>
      </c>
      <c r="I603" t="s">
        <v>294</v>
      </c>
      <c r="J603" t="s">
        <v>1636</v>
      </c>
      <c r="K603">
        <v>48</v>
      </c>
      <c r="L603" t="s">
        <v>62</v>
      </c>
      <c r="M603" t="s">
        <v>813</v>
      </c>
      <c r="N603" t="s">
        <v>814</v>
      </c>
      <c r="O603" t="s">
        <v>63</v>
      </c>
      <c r="P603">
        <v>0</v>
      </c>
      <c r="Q603">
        <v>0</v>
      </c>
      <c r="R603">
        <v>0</v>
      </c>
      <c r="S603">
        <v>0.128</v>
      </c>
      <c r="T603">
        <v>0.73099999999999998</v>
      </c>
      <c r="U603">
        <v>0.46700000000000003</v>
      </c>
      <c r="V603">
        <v>0</v>
      </c>
      <c r="W603" t="s">
        <v>48</v>
      </c>
      <c r="X603" t="s">
        <v>1637</v>
      </c>
      <c r="Y603" t="s">
        <v>48</v>
      </c>
      <c r="Z603">
        <v>0.93781972609999997</v>
      </c>
      <c r="AA603" t="s">
        <v>297</v>
      </c>
      <c r="AB603" t="s">
        <v>298</v>
      </c>
      <c r="AC603" t="s">
        <v>299</v>
      </c>
      <c r="AD603" t="s">
        <v>299</v>
      </c>
      <c r="AE603" t="s">
        <v>299</v>
      </c>
      <c r="AF603" t="s">
        <v>300</v>
      </c>
      <c r="AG603" t="s">
        <v>301</v>
      </c>
      <c r="AH603" t="s">
        <v>302</v>
      </c>
      <c r="AI603" t="s">
        <v>55</v>
      </c>
      <c r="AJ603" t="s">
        <v>56</v>
      </c>
    </row>
    <row r="604" spans="1:36" x14ac:dyDescent="0.2">
      <c r="A604" t="s">
        <v>35</v>
      </c>
      <c r="B604" t="s">
        <v>291</v>
      </c>
      <c r="C604">
        <v>1</v>
      </c>
      <c r="D604" t="s">
        <v>37</v>
      </c>
      <c r="E604" t="s">
        <v>38</v>
      </c>
      <c r="F604">
        <v>0.39</v>
      </c>
      <c r="G604" t="s">
        <v>292</v>
      </c>
      <c r="H604" t="s">
        <v>293</v>
      </c>
      <c r="I604" t="s">
        <v>294</v>
      </c>
      <c r="J604" t="s">
        <v>1638</v>
      </c>
      <c r="K604">
        <v>49</v>
      </c>
      <c r="L604" t="s">
        <v>58</v>
      </c>
      <c r="M604" t="s">
        <v>813</v>
      </c>
      <c r="N604" t="s">
        <v>814</v>
      </c>
      <c r="O604" t="s">
        <v>59</v>
      </c>
      <c r="P604">
        <v>0</v>
      </c>
      <c r="Q604">
        <v>0</v>
      </c>
      <c r="R604">
        <v>0</v>
      </c>
      <c r="S604">
        <v>0.189</v>
      </c>
      <c r="T604">
        <v>0.85499999999999998</v>
      </c>
      <c r="U604">
        <v>0.39800000000000002</v>
      </c>
      <c r="V604">
        <v>0</v>
      </c>
      <c r="W604" t="s">
        <v>48</v>
      </c>
      <c r="X604" t="s">
        <v>1639</v>
      </c>
      <c r="Y604" t="s">
        <v>48</v>
      </c>
      <c r="Z604">
        <v>0.9</v>
      </c>
      <c r="AA604" t="s">
        <v>624</v>
      </c>
      <c r="AB604" t="s">
        <v>112</v>
      </c>
      <c r="AC604">
        <v>0</v>
      </c>
      <c r="AD604" t="s">
        <v>52</v>
      </c>
      <c r="AE604">
        <v>0</v>
      </c>
      <c r="AF604" t="s">
        <v>113</v>
      </c>
      <c r="AG604" t="s">
        <v>114</v>
      </c>
      <c r="AH604">
        <v>0</v>
      </c>
      <c r="AI604" t="s">
        <v>83</v>
      </c>
      <c r="AJ604" t="s">
        <v>98</v>
      </c>
    </row>
    <row r="605" spans="1:36" x14ac:dyDescent="0.2">
      <c r="A605" t="s">
        <v>35</v>
      </c>
      <c r="B605" t="s">
        <v>291</v>
      </c>
      <c r="C605">
        <v>1</v>
      </c>
      <c r="D605" t="s">
        <v>37</v>
      </c>
      <c r="E605" t="s">
        <v>38</v>
      </c>
      <c r="F605">
        <v>0.39</v>
      </c>
      <c r="G605" t="s">
        <v>292</v>
      </c>
      <c r="H605" t="s">
        <v>293</v>
      </c>
      <c r="I605" t="s">
        <v>294</v>
      </c>
      <c r="J605" t="s">
        <v>1640</v>
      </c>
      <c r="K605">
        <v>50</v>
      </c>
      <c r="L605" t="s">
        <v>245</v>
      </c>
      <c r="M605" t="s">
        <v>813</v>
      </c>
      <c r="N605" t="s">
        <v>814</v>
      </c>
      <c r="O605" t="s">
        <v>246</v>
      </c>
      <c r="P605">
        <v>0</v>
      </c>
      <c r="Q605">
        <v>0</v>
      </c>
      <c r="R605">
        <v>0</v>
      </c>
      <c r="S605">
        <v>8.6999999999999994E-2</v>
      </c>
      <c r="T605">
        <v>0.42</v>
      </c>
      <c r="U605">
        <v>0.27600000000000002</v>
      </c>
      <c r="V605">
        <v>0</v>
      </c>
      <c r="W605" t="s">
        <v>48</v>
      </c>
      <c r="X605" t="s">
        <v>1641</v>
      </c>
      <c r="Y605" t="s">
        <v>48</v>
      </c>
      <c r="Z605">
        <v>0.7</v>
      </c>
      <c r="AA605" t="s">
        <v>1642</v>
      </c>
      <c r="AB605" t="s">
        <v>112</v>
      </c>
      <c r="AC605">
        <v>0</v>
      </c>
      <c r="AD605" t="s">
        <v>52</v>
      </c>
      <c r="AE605">
        <v>0</v>
      </c>
      <c r="AF605" t="s">
        <v>113</v>
      </c>
      <c r="AG605" t="s">
        <v>114</v>
      </c>
      <c r="AH605">
        <v>0</v>
      </c>
      <c r="AI605" t="s">
        <v>83</v>
      </c>
      <c r="AJ605" t="s">
        <v>98</v>
      </c>
    </row>
    <row r="606" spans="1:36" x14ac:dyDescent="0.2">
      <c r="A606" t="s">
        <v>35</v>
      </c>
      <c r="B606" t="s">
        <v>291</v>
      </c>
      <c r="C606">
        <v>1</v>
      </c>
      <c r="D606" t="s">
        <v>37</v>
      </c>
      <c r="E606" t="s">
        <v>38</v>
      </c>
      <c r="F606">
        <v>0.39</v>
      </c>
      <c r="G606" t="s">
        <v>292</v>
      </c>
      <c r="H606" t="s">
        <v>293</v>
      </c>
      <c r="I606" t="s">
        <v>294</v>
      </c>
      <c r="J606" t="s">
        <v>1643</v>
      </c>
      <c r="K606">
        <v>11</v>
      </c>
      <c r="L606" t="s">
        <v>62</v>
      </c>
      <c r="M606" t="s">
        <v>813</v>
      </c>
      <c r="N606" t="s">
        <v>814</v>
      </c>
      <c r="O606" t="s">
        <v>63</v>
      </c>
      <c r="P606">
        <v>0</v>
      </c>
      <c r="Q606">
        <v>0</v>
      </c>
      <c r="R606">
        <v>0</v>
      </c>
      <c r="S606">
        <v>0.17799999999999999</v>
      </c>
      <c r="T606">
        <v>1.3740000000000001</v>
      </c>
      <c r="U606">
        <v>0.373</v>
      </c>
      <c r="V606">
        <v>0</v>
      </c>
      <c r="W606" t="s">
        <v>48</v>
      </c>
      <c r="X606" t="s">
        <v>1644</v>
      </c>
      <c r="Y606" t="s">
        <v>48</v>
      </c>
      <c r="Z606">
        <v>0.8</v>
      </c>
      <c r="AA606" t="s">
        <v>132</v>
      </c>
      <c r="AB606" t="s">
        <v>51</v>
      </c>
      <c r="AC606" t="s">
        <v>52</v>
      </c>
      <c r="AD606">
        <v>0</v>
      </c>
      <c r="AE606" t="s">
        <v>52</v>
      </c>
      <c r="AF606">
        <v>0</v>
      </c>
      <c r="AG606" t="s">
        <v>133</v>
      </c>
      <c r="AH606">
        <v>0</v>
      </c>
      <c r="AI606" t="s">
        <v>55</v>
      </c>
      <c r="AJ606" t="s">
        <v>56</v>
      </c>
    </row>
    <row r="607" spans="1:36" x14ac:dyDescent="0.2">
      <c r="A607" t="s">
        <v>35</v>
      </c>
      <c r="B607" t="s">
        <v>291</v>
      </c>
      <c r="C607">
        <v>1</v>
      </c>
      <c r="D607" t="s">
        <v>37</v>
      </c>
      <c r="E607" t="s">
        <v>38</v>
      </c>
      <c r="F607">
        <v>0.39</v>
      </c>
      <c r="G607" t="s">
        <v>292</v>
      </c>
      <c r="H607" t="s">
        <v>293</v>
      </c>
      <c r="I607" t="s">
        <v>294</v>
      </c>
      <c r="J607" t="s">
        <v>1645</v>
      </c>
      <c r="K607">
        <v>13</v>
      </c>
      <c r="L607" t="s">
        <v>62</v>
      </c>
      <c r="M607" t="s">
        <v>813</v>
      </c>
      <c r="N607" t="s">
        <v>814</v>
      </c>
      <c r="O607" t="s">
        <v>63</v>
      </c>
      <c r="P607">
        <v>0</v>
      </c>
      <c r="Q607">
        <v>0</v>
      </c>
      <c r="R607">
        <v>0</v>
      </c>
      <c r="S607">
        <v>0.223</v>
      </c>
      <c r="T607">
        <v>0.86899999999999999</v>
      </c>
      <c r="U607">
        <v>0.371</v>
      </c>
      <c r="V607">
        <v>0</v>
      </c>
      <c r="W607" t="s">
        <v>48</v>
      </c>
      <c r="X607" t="s">
        <v>1646</v>
      </c>
      <c r="Y607" t="s">
        <v>48</v>
      </c>
      <c r="Z607">
        <v>0.7</v>
      </c>
      <c r="AA607" t="s">
        <v>132</v>
      </c>
      <c r="AB607" t="s">
        <v>51</v>
      </c>
      <c r="AC607" t="s">
        <v>52</v>
      </c>
      <c r="AD607">
        <v>0</v>
      </c>
      <c r="AE607" t="s">
        <v>52</v>
      </c>
      <c r="AF607">
        <v>0</v>
      </c>
      <c r="AG607" t="s">
        <v>133</v>
      </c>
      <c r="AH607">
        <v>0</v>
      </c>
      <c r="AI607" t="s">
        <v>55</v>
      </c>
      <c r="AJ607" t="s">
        <v>56</v>
      </c>
    </row>
    <row r="608" spans="1:36" x14ac:dyDescent="0.2">
      <c r="A608" t="s">
        <v>35</v>
      </c>
      <c r="B608" t="s">
        <v>291</v>
      </c>
      <c r="C608">
        <v>1</v>
      </c>
      <c r="D608" t="s">
        <v>37</v>
      </c>
      <c r="E608" t="s">
        <v>38</v>
      </c>
      <c r="F608">
        <v>0.39</v>
      </c>
      <c r="G608" t="s">
        <v>292</v>
      </c>
      <c r="H608" t="s">
        <v>293</v>
      </c>
      <c r="I608" t="s">
        <v>294</v>
      </c>
      <c r="J608" t="s">
        <v>1647</v>
      </c>
      <c r="K608">
        <v>16</v>
      </c>
      <c r="L608" t="s">
        <v>71</v>
      </c>
      <c r="M608" t="s">
        <v>813</v>
      </c>
      <c r="N608" t="s">
        <v>814</v>
      </c>
      <c r="O608" t="s">
        <v>72</v>
      </c>
      <c r="P608">
        <v>0</v>
      </c>
      <c r="Q608">
        <v>0</v>
      </c>
      <c r="R608">
        <v>0</v>
      </c>
      <c r="S608">
        <v>0.23499999999999999</v>
      </c>
      <c r="T608">
        <v>0.81200000000000006</v>
      </c>
      <c r="U608">
        <v>0.5</v>
      </c>
      <c r="V608">
        <v>0</v>
      </c>
      <c r="W608" t="s">
        <v>48</v>
      </c>
      <c r="X608" t="s">
        <v>1648</v>
      </c>
      <c r="Y608" t="s">
        <v>48</v>
      </c>
      <c r="Z608">
        <v>0.7</v>
      </c>
      <c r="AA608" t="s">
        <v>132</v>
      </c>
      <c r="AB608" t="s">
        <v>51</v>
      </c>
      <c r="AC608" t="s">
        <v>52</v>
      </c>
      <c r="AD608">
        <v>0</v>
      </c>
      <c r="AE608" t="s">
        <v>52</v>
      </c>
      <c r="AF608">
        <v>0</v>
      </c>
      <c r="AG608" t="s">
        <v>133</v>
      </c>
      <c r="AH608">
        <v>0</v>
      </c>
      <c r="AI608" t="s">
        <v>55</v>
      </c>
      <c r="AJ608" t="s">
        <v>56</v>
      </c>
    </row>
    <row r="609" spans="1:36" x14ac:dyDescent="0.2">
      <c r="A609" t="s">
        <v>35</v>
      </c>
      <c r="B609" t="s">
        <v>291</v>
      </c>
      <c r="C609">
        <v>1</v>
      </c>
      <c r="D609" t="s">
        <v>37</v>
      </c>
      <c r="E609" t="s">
        <v>38</v>
      </c>
      <c r="F609">
        <v>0.39</v>
      </c>
      <c r="G609" t="s">
        <v>292</v>
      </c>
      <c r="H609" t="s">
        <v>293</v>
      </c>
      <c r="I609" t="s">
        <v>294</v>
      </c>
      <c r="J609" t="s">
        <v>1649</v>
      </c>
      <c r="K609">
        <v>20</v>
      </c>
      <c r="L609" t="s">
        <v>655</v>
      </c>
      <c r="M609" t="s">
        <v>813</v>
      </c>
      <c r="N609" t="s">
        <v>814</v>
      </c>
      <c r="O609" t="s">
        <v>488</v>
      </c>
      <c r="P609">
        <v>0</v>
      </c>
      <c r="Q609">
        <v>0</v>
      </c>
      <c r="R609">
        <v>0</v>
      </c>
      <c r="S609">
        <v>0.246</v>
      </c>
      <c r="T609">
        <v>0.64800000000000002</v>
      </c>
      <c r="U609">
        <v>0.57299999999999995</v>
      </c>
      <c r="V609">
        <v>0</v>
      </c>
      <c r="W609" t="s">
        <v>48</v>
      </c>
      <c r="X609" t="s">
        <v>1650</v>
      </c>
      <c r="Y609" t="s">
        <v>48</v>
      </c>
      <c r="Z609">
        <v>0.9</v>
      </c>
      <c r="AA609" t="s">
        <v>466</v>
      </c>
      <c r="AB609" t="s">
        <v>306</v>
      </c>
      <c r="AC609" t="s">
        <v>314</v>
      </c>
      <c r="AD609">
        <v>0</v>
      </c>
      <c r="AE609" t="s">
        <v>314</v>
      </c>
      <c r="AF609">
        <v>0</v>
      </c>
      <c r="AG609" t="s">
        <v>75</v>
      </c>
      <c r="AH609" t="s">
        <v>93</v>
      </c>
      <c r="AI609" t="s">
        <v>55</v>
      </c>
      <c r="AJ609" t="s">
        <v>56</v>
      </c>
    </row>
    <row r="610" spans="1:36" x14ac:dyDescent="0.2">
      <c r="A610" t="s">
        <v>35</v>
      </c>
      <c r="B610" t="s">
        <v>291</v>
      </c>
      <c r="C610">
        <v>1</v>
      </c>
      <c r="D610" t="s">
        <v>37</v>
      </c>
      <c r="E610" t="s">
        <v>38</v>
      </c>
      <c r="F610">
        <v>0.39</v>
      </c>
      <c r="G610" t="s">
        <v>292</v>
      </c>
      <c r="H610" t="s">
        <v>293</v>
      </c>
      <c r="I610" t="s">
        <v>294</v>
      </c>
      <c r="J610" t="s">
        <v>1651</v>
      </c>
      <c r="K610">
        <v>22</v>
      </c>
      <c r="L610" t="s">
        <v>62</v>
      </c>
      <c r="M610" t="s">
        <v>813</v>
      </c>
      <c r="N610" t="s">
        <v>814</v>
      </c>
      <c r="O610" t="s">
        <v>63</v>
      </c>
      <c r="P610">
        <v>0</v>
      </c>
      <c r="Q610">
        <v>0</v>
      </c>
      <c r="R610">
        <v>0</v>
      </c>
      <c r="S610">
        <v>0.70599999999999996</v>
      </c>
      <c r="T610">
        <v>1.4770000000000001</v>
      </c>
      <c r="U610">
        <v>0.75800000000000001</v>
      </c>
      <c r="V610">
        <v>0</v>
      </c>
      <c r="W610" t="s">
        <v>48</v>
      </c>
      <c r="X610" t="s">
        <v>1652</v>
      </c>
      <c r="Y610" t="s">
        <v>48</v>
      </c>
      <c r="Z610">
        <v>0.9</v>
      </c>
      <c r="AA610" t="s">
        <v>624</v>
      </c>
      <c r="AB610" t="s">
        <v>112</v>
      </c>
      <c r="AC610">
        <v>0</v>
      </c>
      <c r="AD610" t="s">
        <v>52</v>
      </c>
      <c r="AE610">
        <v>0</v>
      </c>
      <c r="AF610" t="s">
        <v>113</v>
      </c>
      <c r="AG610" t="s">
        <v>114</v>
      </c>
      <c r="AH610">
        <v>0</v>
      </c>
      <c r="AI610" t="s">
        <v>83</v>
      </c>
      <c r="AJ610" t="s">
        <v>98</v>
      </c>
    </row>
    <row r="611" spans="1:36" x14ac:dyDescent="0.2">
      <c r="A611" t="s">
        <v>35</v>
      </c>
      <c r="B611" t="s">
        <v>291</v>
      </c>
      <c r="C611">
        <v>1</v>
      </c>
      <c r="D611" t="s">
        <v>37</v>
      </c>
      <c r="E611" t="s">
        <v>38</v>
      </c>
      <c r="F611">
        <v>0.39</v>
      </c>
      <c r="G611" t="s">
        <v>292</v>
      </c>
      <c r="H611" t="s">
        <v>293</v>
      </c>
      <c r="I611" t="s">
        <v>294</v>
      </c>
      <c r="J611" t="s">
        <v>1653</v>
      </c>
      <c r="K611">
        <v>31</v>
      </c>
      <c r="L611" t="s">
        <v>58</v>
      </c>
      <c r="M611" t="s">
        <v>813</v>
      </c>
      <c r="N611" t="s">
        <v>814</v>
      </c>
      <c r="O611" t="s">
        <v>59</v>
      </c>
      <c r="P611">
        <v>0</v>
      </c>
      <c r="Q611">
        <v>0</v>
      </c>
      <c r="R611">
        <v>0</v>
      </c>
      <c r="S611">
        <v>0.55700000000000005</v>
      </c>
      <c r="T611">
        <v>1.448</v>
      </c>
      <c r="U611">
        <v>0.70799999999999996</v>
      </c>
      <c r="V611">
        <v>0</v>
      </c>
      <c r="W611" t="s">
        <v>48</v>
      </c>
      <c r="X611" t="s">
        <v>1654</v>
      </c>
      <c r="Y611" t="s">
        <v>48</v>
      </c>
      <c r="Z611">
        <v>0.9</v>
      </c>
      <c r="AA611" t="s">
        <v>1580</v>
      </c>
      <c r="AB611" t="s">
        <v>306</v>
      </c>
      <c r="AC611" t="s">
        <v>52</v>
      </c>
      <c r="AD611">
        <v>0</v>
      </c>
      <c r="AE611" t="s">
        <v>52</v>
      </c>
      <c r="AF611">
        <v>0</v>
      </c>
      <c r="AG611" t="s">
        <v>493</v>
      </c>
      <c r="AH611">
        <v>0</v>
      </c>
      <c r="AI611" t="s">
        <v>55</v>
      </c>
      <c r="AJ611" t="s">
        <v>56</v>
      </c>
    </row>
    <row r="612" spans="1:36" x14ac:dyDescent="0.2">
      <c r="A612" t="s">
        <v>35</v>
      </c>
      <c r="B612" t="s">
        <v>291</v>
      </c>
      <c r="C612">
        <v>1</v>
      </c>
      <c r="D612" t="s">
        <v>37</v>
      </c>
      <c r="E612" t="s">
        <v>38</v>
      </c>
      <c r="F612">
        <v>0.39</v>
      </c>
      <c r="G612" t="s">
        <v>292</v>
      </c>
      <c r="H612" t="s">
        <v>293</v>
      </c>
      <c r="I612" t="s">
        <v>294</v>
      </c>
      <c r="J612" t="s">
        <v>1655</v>
      </c>
      <c r="K612">
        <v>36</v>
      </c>
      <c r="L612" t="s">
        <v>58</v>
      </c>
      <c r="M612" t="s">
        <v>813</v>
      </c>
      <c r="N612" t="s">
        <v>814</v>
      </c>
      <c r="O612" t="s">
        <v>59</v>
      </c>
      <c r="P612">
        <v>0</v>
      </c>
      <c r="Q612">
        <v>0</v>
      </c>
      <c r="R612">
        <v>0</v>
      </c>
      <c r="S612">
        <v>0.69499999999999995</v>
      </c>
      <c r="T612">
        <v>2.4500000000000002</v>
      </c>
      <c r="U612">
        <v>0.97299999999999998</v>
      </c>
      <c r="V612">
        <v>0</v>
      </c>
      <c r="W612" t="s">
        <v>48</v>
      </c>
      <c r="X612" t="s">
        <v>1656</v>
      </c>
      <c r="Y612" t="s">
        <v>48</v>
      </c>
      <c r="Z612">
        <v>1</v>
      </c>
      <c r="AA612" t="s">
        <v>450</v>
      </c>
      <c r="AB612" t="s">
        <v>306</v>
      </c>
      <c r="AC612" t="s">
        <v>52</v>
      </c>
      <c r="AD612">
        <v>0</v>
      </c>
      <c r="AE612" t="s">
        <v>52</v>
      </c>
      <c r="AF612">
        <v>0</v>
      </c>
      <c r="AG612" t="s">
        <v>75</v>
      </c>
      <c r="AH612" t="s">
        <v>76</v>
      </c>
      <c r="AI612" t="s">
        <v>55</v>
      </c>
      <c r="AJ612" t="s">
        <v>56</v>
      </c>
    </row>
    <row r="613" spans="1:36" x14ac:dyDescent="0.2">
      <c r="A613" t="s">
        <v>35</v>
      </c>
      <c r="B613" t="s">
        <v>291</v>
      </c>
      <c r="C613">
        <v>1</v>
      </c>
      <c r="D613" t="s">
        <v>37</v>
      </c>
      <c r="E613" t="s">
        <v>38</v>
      </c>
      <c r="F613">
        <v>0.39</v>
      </c>
      <c r="G613" t="s">
        <v>292</v>
      </c>
      <c r="H613" t="s">
        <v>293</v>
      </c>
      <c r="I613" t="s">
        <v>294</v>
      </c>
      <c r="J613" t="s">
        <v>1657</v>
      </c>
      <c r="K613">
        <v>39</v>
      </c>
      <c r="L613" t="s">
        <v>62</v>
      </c>
      <c r="M613" t="s">
        <v>813</v>
      </c>
      <c r="N613" t="s">
        <v>814</v>
      </c>
      <c r="O613" t="s">
        <v>63</v>
      </c>
      <c r="P613">
        <v>0</v>
      </c>
      <c r="Q613">
        <v>0</v>
      </c>
      <c r="R613">
        <v>0</v>
      </c>
      <c r="S613">
        <v>0.23599999999999999</v>
      </c>
      <c r="T613">
        <v>1.44</v>
      </c>
      <c r="U613">
        <v>0.70699999999999996</v>
      </c>
      <c r="V613">
        <v>0</v>
      </c>
      <c r="W613" t="s">
        <v>48</v>
      </c>
      <c r="X613" t="s">
        <v>1658</v>
      </c>
      <c r="Y613" t="s">
        <v>48</v>
      </c>
      <c r="Z613">
        <v>0.7</v>
      </c>
      <c r="AA613" t="s">
        <v>285</v>
      </c>
      <c r="AB613" t="s">
        <v>306</v>
      </c>
      <c r="AC613" t="s">
        <v>515</v>
      </c>
      <c r="AD613">
        <v>0</v>
      </c>
      <c r="AE613" t="s">
        <v>515</v>
      </c>
      <c r="AF613">
        <v>0</v>
      </c>
      <c r="AG613" t="s">
        <v>493</v>
      </c>
      <c r="AH613">
        <v>0</v>
      </c>
      <c r="AI613" t="s">
        <v>55</v>
      </c>
      <c r="AJ613" t="s">
        <v>56</v>
      </c>
    </row>
    <row r="614" spans="1:36" x14ac:dyDescent="0.2">
      <c r="A614" t="s">
        <v>35</v>
      </c>
      <c r="B614" t="s">
        <v>291</v>
      </c>
      <c r="C614">
        <v>1</v>
      </c>
      <c r="D614" t="s">
        <v>37</v>
      </c>
      <c r="E614" t="s">
        <v>38</v>
      </c>
      <c r="F614">
        <v>0.39</v>
      </c>
      <c r="G614" t="s">
        <v>292</v>
      </c>
      <c r="H614" t="s">
        <v>293</v>
      </c>
      <c r="I614" t="s">
        <v>294</v>
      </c>
      <c r="J614" t="s">
        <v>1659</v>
      </c>
      <c r="K614">
        <v>8</v>
      </c>
      <c r="L614" t="s">
        <v>58</v>
      </c>
      <c r="M614" t="s">
        <v>826</v>
      </c>
      <c r="N614" t="s">
        <v>814</v>
      </c>
      <c r="O614" t="s">
        <v>59</v>
      </c>
      <c r="P614">
        <v>0</v>
      </c>
      <c r="Q614">
        <v>0</v>
      </c>
      <c r="R614">
        <v>0</v>
      </c>
      <c r="S614">
        <v>0.29199999999999998</v>
      </c>
      <c r="T614">
        <v>0.73599999999999999</v>
      </c>
      <c r="U614">
        <v>0.58099999999999996</v>
      </c>
      <c r="V614">
        <v>0</v>
      </c>
      <c r="W614" t="s">
        <v>48</v>
      </c>
      <c r="X614" t="s">
        <v>1660</v>
      </c>
      <c r="Y614" t="s">
        <v>48</v>
      </c>
      <c r="Z614">
        <v>0.8</v>
      </c>
      <c r="AA614" t="s">
        <v>1580</v>
      </c>
      <c r="AB614" t="s">
        <v>306</v>
      </c>
      <c r="AC614" t="s">
        <v>52</v>
      </c>
      <c r="AD614">
        <v>0</v>
      </c>
      <c r="AE614" t="s">
        <v>52</v>
      </c>
      <c r="AF614">
        <v>0</v>
      </c>
      <c r="AG614" t="s">
        <v>493</v>
      </c>
      <c r="AH614">
        <v>0</v>
      </c>
      <c r="AI614" t="s">
        <v>55</v>
      </c>
      <c r="AJ614" t="s">
        <v>56</v>
      </c>
    </row>
    <row r="615" spans="1:36" x14ac:dyDescent="0.2">
      <c r="A615" t="s">
        <v>35</v>
      </c>
      <c r="B615" t="s">
        <v>291</v>
      </c>
      <c r="C615">
        <v>1</v>
      </c>
      <c r="D615" t="s">
        <v>37</v>
      </c>
      <c r="E615" t="s">
        <v>38</v>
      </c>
      <c r="F615">
        <v>0.39</v>
      </c>
      <c r="G615" t="s">
        <v>292</v>
      </c>
      <c r="H615" t="s">
        <v>293</v>
      </c>
      <c r="I615" t="s">
        <v>294</v>
      </c>
      <c r="J615" t="s">
        <v>1661</v>
      </c>
      <c r="K615">
        <v>9</v>
      </c>
      <c r="L615" t="s">
        <v>655</v>
      </c>
      <c r="M615" t="s">
        <v>813</v>
      </c>
      <c r="N615" t="s">
        <v>814</v>
      </c>
      <c r="O615" t="s">
        <v>488</v>
      </c>
      <c r="P615">
        <v>0</v>
      </c>
      <c r="Q615">
        <v>0</v>
      </c>
      <c r="R615">
        <v>0</v>
      </c>
      <c r="S615">
        <v>1.0489999999999999</v>
      </c>
      <c r="T615">
        <v>1.7529999999999999</v>
      </c>
      <c r="U615">
        <v>0.996</v>
      </c>
      <c r="V615">
        <v>0</v>
      </c>
      <c r="W615" t="s">
        <v>48</v>
      </c>
      <c r="X615" t="s">
        <v>1662</v>
      </c>
      <c r="Y615" t="s">
        <v>48</v>
      </c>
      <c r="Z615">
        <v>0.7</v>
      </c>
      <c r="AA615" t="s">
        <v>1628</v>
      </c>
      <c r="AB615" t="s">
        <v>306</v>
      </c>
      <c r="AC615" t="s">
        <v>52</v>
      </c>
      <c r="AD615">
        <v>0</v>
      </c>
      <c r="AE615" t="s">
        <v>52</v>
      </c>
      <c r="AF615">
        <v>0</v>
      </c>
      <c r="AG615" t="s">
        <v>386</v>
      </c>
      <c r="AH615">
        <v>0</v>
      </c>
      <c r="AI615" t="s">
        <v>55</v>
      </c>
      <c r="AJ615" t="s">
        <v>56</v>
      </c>
    </row>
    <row r="616" spans="1:36" x14ac:dyDescent="0.2">
      <c r="A616" t="s">
        <v>35</v>
      </c>
      <c r="B616" t="s">
        <v>291</v>
      </c>
      <c r="C616">
        <v>1</v>
      </c>
      <c r="D616" t="s">
        <v>37</v>
      </c>
      <c r="E616" t="s">
        <v>38</v>
      </c>
      <c r="F616">
        <v>0.39</v>
      </c>
      <c r="G616" t="s">
        <v>292</v>
      </c>
      <c r="H616" t="s">
        <v>293</v>
      </c>
      <c r="I616" t="s">
        <v>294</v>
      </c>
      <c r="J616" t="s">
        <v>1663</v>
      </c>
      <c r="K616">
        <v>11</v>
      </c>
      <c r="L616" t="s">
        <v>62</v>
      </c>
      <c r="M616" t="s">
        <v>813</v>
      </c>
      <c r="N616" t="s">
        <v>814</v>
      </c>
      <c r="O616" t="s">
        <v>63</v>
      </c>
      <c r="P616">
        <v>0</v>
      </c>
      <c r="Q616">
        <v>0</v>
      </c>
      <c r="R616">
        <v>0</v>
      </c>
      <c r="S616">
        <v>3.7999999999999999E-2</v>
      </c>
      <c r="T616">
        <v>0.35</v>
      </c>
      <c r="U616">
        <v>0.217</v>
      </c>
      <c r="V616">
        <v>0</v>
      </c>
      <c r="W616" t="s">
        <v>48</v>
      </c>
      <c r="X616" t="s">
        <v>1664</v>
      </c>
      <c r="Y616" t="s">
        <v>48</v>
      </c>
      <c r="Z616">
        <v>0.9</v>
      </c>
      <c r="AA616" t="s">
        <v>474</v>
      </c>
      <c r="AB616" t="s">
        <v>166</v>
      </c>
      <c r="AC616">
        <v>0</v>
      </c>
      <c r="AD616" t="s">
        <v>167</v>
      </c>
      <c r="AE616">
        <v>0</v>
      </c>
      <c r="AF616" t="s">
        <v>168</v>
      </c>
      <c r="AG616" t="s">
        <v>82</v>
      </c>
      <c r="AH616">
        <v>0</v>
      </c>
      <c r="AI616" t="s">
        <v>83</v>
      </c>
      <c r="AJ616" t="s">
        <v>98</v>
      </c>
    </row>
    <row r="617" spans="1:36" x14ac:dyDescent="0.2">
      <c r="A617" t="s">
        <v>35</v>
      </c>
      <c r="B617" t="s">
        <v>291</v>
      </c>
      <c r="C617">
        <v>1</v>
      </c>
      <c r="D617" t="s">
        <v>37</v>
      </c>
      <c r="E617" t="s">
        <v>38</v>
      </c>
      <c r="F617">
        <v>0.39</v>
      </c>
      <c r="G617" t="s">
        <v>292</v>
      </c>
      <c r="H617" t="s">
        <v>293</v>
      </c>
      <c r="I617" t="s">
        <v>294</v>
      </c>
      <c r="J617" t="s">
        <v>1665</v>
      </c>
      <c r="K617">
        <v>19</v>
      </c>
      <c r="L617" t="s">
        <v>71</v>
      </c>
      <c r="M617" t="s">
        <v>813</v>
      </c>
      <c r="N617" t="s">
        <v>814</v>
      </c>
      <c r="O617" t="s">
        <v>72</v>
      </c>
      <c r="P617">
        <v>0</v>
      </c>
      <c r="Q617">
        <v>0</v>
      </c>
      <c r="R617" t="s">
        <v>47</v>
      </c>
      <c r="S617">
        <v>0.16</v>
      </c>
      <c r="T617">
        <v>0.57099999999999995</v>
      </c>
      <c r="U617">
        <v>0.42299999999999999</v>
      </c>
      <c r="V617">
        <v>0</v>
      </c>
      <c r="W617" t="s">
        <v>48</v>
      </c>
      <c r="X617" t="s">
        <v>1666</v>
      </c>
      <c r="Y617" t="s">
        <v>48</v>
      </c>
      <c r="Z617">
        <v>0.8</v>
      </c>
      <c r="AA617" t="s">
        <v>1667</v>
      </c>
      <c r="AB617" t="s">
        <v>306</v>
      </c>
      <c r="AC617" t="s">
        <v>52</v>
      </c>
      <c r="AD617">
        <v>0</v>
      </c>
      <c r="AE617" t="s">
        <v>52</v>
      </c>
      <c r="AF617">
        <v>0</v>
      </c>
      <c r="AG617" t="s">
        <v>285</v>
      </c>
      <c r="AH617" t="s">
        <v>286</v>
      </c>
      <c r="AI617" t="s">
        <v>55</v>
      </c>
      <c r="AJ617" t="s">
        <v>56</v>
      </c>
    </row>
    <row r="618" spans="1:36" x14ac:dyDescent="0.2">
      <c r="A618" t="s">
        <v>35</v>
      </c>
      <c r="B618" t="s">
        <v>291</v>
      </c>
      <c r="C618">
        <v>1</v>
      </c>
      <c r="D618" t="s">
        <v>37</v>
      </c>
      <c r="E618" t="s">
        <v>38</v>
      </c>
      <c r="F618">
        <v>0.39</v>
      </c>
      <c r="G618" t="s">
        <v>292</v>
      </c>
      <c r="H618" t="s">
        <v>293</v>
      </c>
      <c r="I618" t="s">
        <v>294</v>
      </c>
      <c r="J618" t="s">
        <v>1668</v>
      </c>
      <c r="K618">
        <v>22</v>
      </c>
      <c r="L618" t="s">
        <v>151</v>
      </c>
      <c r="M618" t="s">
        <v>813</v>
      </c>
      <c r="N618" t="s">
        <v>814</v>
      </c>
      <c r="O618" t="s">
        <v>59</v>
      </c>
      <c r="P618">
        <v>0</v>
      </c>
      <c r="Q618">
        <v>0</v>
      </c>
      <c r="R618">
        <v>0</v>
      </c>
      <c r="S618">
        <v>0.224</v>
      </c>
      <c r="T618">
        <v>1.1479999999999999</v>
      </c>
      <c r="U618">
        <v>0.32300000000000001</v>
      </c>
      <c r="V618">
        <v>0</v>
      </c>
      <c r="W618" t="s">
        <v>48</v>
      </c>
      <c r="X618" t="s">
        <v>1669</v>
      </c>
      <c r="Y618" t="s">
        <v>48</v>
      </c>
      <c r="Z618">
        <v>0.9</v>
      </c>
      <c r="AA618" t="s">
        <v>530</v>
      </c>
      <c r="AB618" t="s">
        <v>51</v>
      </c>
      <c r="AC618" t="s">
        <v>52</v>
      </c>
      <c r="AD618">
        <v>0</v>
      </c>
      <c r="AE618" t="s">
        <v>52</v>
      </c>
      <c r="AF618">
        <v>0</v>
      </c>
      <c r="AG618" t="s">
        <v>531</v>
      </c>
      <c r="AH618" t="s">
        <v>532</v>
      </c>
      <c r="AI618" t="s">
        <v>55</v>
      </c>
      <c r="AJ618" t="s">
        <v>56</v>
      </c>
    </row>
    <row r="619" spans="1:36" x14ac:dyDescent="0.2">
      <c r="A619" t="s">
        <v>35</v>
      </c>
      <c r="B619" t="s">
        <v>291</v>
      </c>
      <c r="C619">
        <v>1</v>
      </c>
      <c r="D619" t="s">
        <v>37</v>
      </c>
      <c r="E619" t="s">
        <v>38</v>
      </c>
      <c r="F619">
        <v>0.39</v>
      </c>
      <c r="G619" t="s">
        <v>292</v>
      </c>
      <c r="H619" t="s">
        <v>293</v>
      </c>
      <c r="I619" t="s">
        <v>294</v>
      </c>
      <c r="J619" t="s">
        <v>1670</v>
      </c>
      <c r="K619">
        <v>24</v>
      </c>
      <c r="L619" t="s">
        <v>973</v>
      </c>
      <c r="M619" t="s">
        <v>813</v>
      </c>
      <c r="N619" t="s">
        <v>814</v>
      </c>
      <c r="O619" t="s">
        <v>800</v>
      </c>
      <c r="P619">
        <v>0</v>
      </c>
      <c r="Q619">
        <v>0</v>
      </c>
      <c r="R619">
        <v>0</v>
      </c>
      <c r="S619">
        <v>9.8000000000000004E-2</v>
      </c>
      <c r="T619">
        <v>0.51400000000000001</v>
      </c>
      <c r="U619">
        <v>0.307</v>
      </c>
      <c r="V619">
        <v>0</v>
      </c>
      <c r="W619" t="s">
        <v>48</v>
      </c>
      <c r="X619" t="s">
        <v>1671</v>
      </c>
      <c r="Y619" t="s">
        <v>48</v>
      </c>
      <c r="Z619">
        <v>0.8</v>
      </c>
      <c r="AA619" t="s">
        <v>153</v>
      </c>
      <c r="AB619" t="s">
        <v>51</v>
      </c>
      <c r="AC619" t="s">
        <v>52</v>
      </c>
      <c r="AD619">
        <v>0</v>
      </c>
      <c r="AE619" t="s">
        <v>52</v>
      </c>
      <c r="AF619">
        <v>0</v>
      </c>
      <c r="AG619" t="s">
        <v>154</v>
      </c>
      <c r="AH619" t="s">
        <v>155</v>
      </c>
      <c r="AI619" t="s">
        <v>55</v>
      </c>
      <c r="AJ619" t="s">
        <v>56</v>
      </c>
    </row>
    <row r="620" spans="1:36" x14ac:dyDescent="0.2">
      <c r="A620" t="s">
        <v>35</v>
      </c>
      <c r="B620" t="s">
        <v>291</v>
      </c>
      <c r="C620">
        <v>1</v>
      </c>
      <c r="D620" t="s">
        <v>37</v>
      </c>
      <c r="E620" t="s">
        <v>38</v>
      </c>
      <c r="F620">
        <v>0.39</v>
      </c>
      <c r="G620" t="s">
        <v>292</v>
      </c>
      <c r="H620" t="s">
        <v>293</v>
      </c>
      <c r="I620" t="s">
        <v>294</v>
      </c>
      <c r="J620" t="s">
        <v>1672</v>
      </c>
      <c r="K620">
        <v>28</v>
      </c>
      <c r="L620" t="s">
        <v>71</v>
      </c>
      <c r="M620" t="s">
        <v>813</v>
      </c>
      <c r="N620" t="s">
        <v>814</v>
      </c>
      <c r="O620" t="s">
        <v>72</v>
      </c>
      <c r="P620">
        <v>0</v>
      </c>
      <c r="Q620">
        <v>0</v>
      </c>
      <c r="R620">
        <v>0</v>
      </c>
      <c r="S620">
        <v>0.14299999999999999</v>
      </c>
      <c r="T620">
        <v>0.64</v>
      </c>
      <c r="U620">
        <v>0.31900000000000001</v>
      </c>
      <c r="V620">
        <v>0</v>
      </c>
      <c r="W620" t="s">
        <v>48</v>
      </c>
      <c r="X620" t="s">
        <v>1673</v>
      </c>
      <c r="Y620" t="s">
        <v>48</v>
      </c>
      <c r="Z620">
        <v>0.8</v>
      </c>
      <c r="AA620" t="s">
        <v>1674</v>
      </c>
      <c r="AB620" t="s">
        <v>306</v>
      </c>
      <c r="AC620" t="s">
        <v>52</v>
      </c>
      <c r="AD620">
        <v>0</v>
      </c>
      <c r="AE620" t="s">
        <v>52</v>
      </c>
      <c r="AF620">
        <v>0</v>
      </c>
      <c r="AG620" t="s">
        <v>895</v>
      </c>
      <c r="AH620">
        <v>0</v>
      </c>
      <c r="AI620" t="s">
        <v>55</v>
      </c>
      <c r="AJ620" t="s">
        <v>56</v>
      </c>
    </row>
    <row r="621" spans="1:36" x14ac:dyDescent="0.2">
      <c r="A621" t="s">
        <v>35</v>
      </c>
      <c r="B621" t="s">
        <v>291</v>
      </c>
      <c r="C621">
        <v>1</v>
      </c>
      <c r="D621" t="s">
        <v>37</v>
      </c>
      <c r="E621" t="s">
        <v>38</v>
      </c>
      <c r="F621">
        <v>0.39</v>
      </c>
      <c r="G621" t="s">
        <v>292</v>
      </c>
      <c r="H621" t="s">
        <v>293</v>
      </c>
      <c r="I621" t="s">
        <v>294</v>
      </c>
      <c r="J621" t="s">
        <v>1675</v>
      </c>
      <c r="K621">
        <v>31</v>
      </c>
      <c r="L621" t="s">
        <v>655</v>
      </c>
      <c r="M621" t="s">
        <v>813</v>
      </c>
      <c r="N621" t="s">
        <v>814</v>
      </c>
      <c r="O621" t="s">
        <v>488</v>
      </c>
      <c r="P621">
        <v>0</v>
      </c>
      <c r="Q621">
        <v>0</v>
      </c>
      <c r="R621" t="s">
        <v>47</v>
      </c>
      <c r="S621">
        <v>9.1999999999999998E-2</v>
      </c>
      <c r="T621">
        <v>0.56100000000000005</v>
      </c>
      <c r="U621">
        <v>0.28499999999999998</v>
      </c>
      <c r="V621">
        <v>0</v>
      </c>
      <c r="W621" t="s">
        <v>48</v>
      </c>
      <c r="X621" t="s">
        <v>1676</v>
      </c>
      <c r="Y621" t="s">
        <v>48</v>
      </c>
      <c r="Z621">
        <v>0.9</v>
      </c>
      <c r="AA621" t="s">
        <v>1677</v>
      </c>
      <c r="AB621" t="s">
        <v>306</v>
      </c>
      <c r="AC621" t="s">
        <v>52</v>
      </c>
      <c r="AD621">
        <v>0</v>
      </c>
      <c r="AE621" t="s">
        <v>52</v>
      </c>
      <c r="AF621">
        <v>0</v>
      </c>
      <c r="AG621" t="s">
        <v>82</v>
      </c>
      <c r="AH621">
        <v>0</v>
      </c>
      <c r="AI621" t="s">
        <v>83</v>
      </c>
      <c r="AJ621" t="s">
        <v>98</v>
      </c>
    </row>
    <row r="622" spans="1:36" x14ac:dyDescent="0.2">
      <c r="A622" t="s">
        <v>35</v>
      </c>
      <c r="B622" t="s">
        <v>291</v>
      </c>
      <c r="C622">
        <v>1</v>
      </c>
      <c r="D622" t="s">
        <v>37</v>
      </c>
      <c r="E622" t="s">
        <v>38</v>
      </c>
      <c r="F622">
        <v>0.39</v>
      </c>
      <c r="G622" t="s">
        <v>292</v>
      </c>
      <c r="H622" t="s">
        <v>293</v>
      </c>
      <c r="I622" t="s">
        <v>294</v>
      </c>
      <c r="J622" t="s">
        <v>1678</v>
      </c>
      <c r="K622">
        <v>39</v>
      </c>
      <c r="L622" t="s">
        <v>655</v>
      </c>
      <c r="M622" t="s">
        <v>813</v>
      </c>
      <c r="N622" t="s">
        <v>814</v>
      </c>
      <c r="O622" t="s">
        <v>488</v>
      </c>
      <c r="P622">
        <v>0</v>
      </c>
      <c r="Q622">
        <v>0</v>
      </c>
      <c r="R622">
        <v>0</v>
      </c>
      <c r="S622">
        <v>0.20699999999999999</v>
      </c>
      <c r="T622">
        <v>0.85599999999999998</v>
      </c>
      <c r="U622">
        <v>0.51600000000000001</v>
      </c>
      <c r="V622">
        <v>0</v>
      </c>
      <c r="W622" t="s">
        <v>48</v>
      </c>
      <c r="X622" t="s">
        <v>1679</v>
      </c>
      <c r="Y622" t="s">
        <v>48</v>
      </c>
      <c r="Z622">
        <v>0.8</v>
      </c>
      <c r="AA622" t="s">
        <v>925</v>
      </c>
      <c r="AB622" t="s">
        <v>51</v>
      </c>
      <c r="AC622" t="s">
        <v>52</v>
      </c>
      <c r="AD622">
        <v>0</v>
      </c>
      <c r="AE622" t="s">
        <v>52</v>
      </c>
      <c r="AF622">
        <v>0</v>
      </c>
      <c r="AG622" t="s">
        <v>75</v>
      </c>
      <c r="AH622" t="s">
        <v>76</v>
      </c>
      <c r="AI622" t="s">
        <v>55</v>
      </c>
      <c r="AJ622" t="s">
        <v>56</v>
      </c>
    </row>
    <row r="623" spans="1:36" x14ac:dyDescent="0.2">
      <c r="A623" t="s">
        <v>35</v>
      </c>
      <c r="B623" t="s">
        <v>291</v>
      </c>
      <c r="C623">
        <v>1</v>
      </c>
      <c r="D623" t="s">
        <v>37</v>
      </c>
      <c r="E623" t="s">
        <v>38</v>
      </c>
      <c r="F623">
        <v>0.39</v>
      </c>
      <c r="G623" t="s">
        <v>292</v>
      </c>
      <c r="H623" t="s">
        <v>293</v>
      </c>
      <c r="I623" t="s">
        <v>294</v>
      </c>
      <c r="J623" t="s">
        <v>1680</v>
      </c>
      <c r="K623">
        <v>6</v>
      </c>
      <c r="L623" t="s">
        <v>103</v>
      </c>
      <c r="M623" t="s">
        <v>813</v>
      </c>
      <c r="N623" t="s">
        <v>814</v>
      </c>
      <c r="O623" t="s">
        <v>59</v>
      </c>
      <c r="P623">
        <v>0</v>
      </c>
      <c r="Q623">
        <v>0</v>
      </c>
      <c r="R623" t="s">
        <v>47</v>
      </c>
      <c r="S623">
        <v>0.28899999999999998</v>
      </c>
      <c r="T623">
        <v>1.1970000000000001</v>
      </c>
      <c r="U623">
        <v>0.434</v>
      </c>
      <c r="V623">
        <v>0</v>
      </c>
      <c r="W623" t="s">
        <v>48</v>
      </c>
      <c r="X623" t="s">
        <v>1681</v>
      </c>
      <c r="Y623" t="s">
        <v>48</v>
      </c>
      <c r="Z623">
        <v>0.9</v>
      </c>
      <c r="AA623" t="s">
        <v>1580</v>
      </c>
      <c r="AB623" t="s">
        <v>306</v>
      </c>
      <c r="AC623" t="s">
        <v>52</v>
      </c>
      <c r="AD623">
        <v>0</v>
      </c>
      <c r="AE623" t="s">
        <v>52</v>
      </c>
      <c r="AF623">
        <v>0</v>
      </c>
      <c r="AG623" t="s">
        <v>493</v>
      </c>
      <c r="AH623">
        <v>0</v>
      </c>
      <c r="AI623" t="s">
        <v>55</v>
      </c>
      <c r="AJ623" t="s">
        <v>56</v>
      </c>
    </row>
    <row r="624" spans="1:36" x14ac:dyDescent="0.2">
      <c r="A624" t="s">
        <v>35</v>
      </c>
      <c r="B624" t="s">
        <v>291</v>
      </c>
      <c r="C624">
        <v>2</v>
      </c>
      <c r="D624" t="s">
        <v>327</v>
      </c>
      <c r="E624" t="s">
        <v>236</v>
      </c>
      <c r="F624">
        <v>2.13</v>
      </c>
      <c r="G624" t="s">
        <v>292</v>
      </c>
      <c r="H624" t="s">
        <v>328</v>
      </c>
      <c r="I624" t="s">
        <v>294</v>
      </c>
      <c r="J624" t="s">
        <v>1682</v>
      </c>
      <c r="K624">
        <v>2</v>
      </c>
      <c r="L624" t="s">
        <v>62</v>
      </c>
      <c r="M624" t="s">
        <v>813</v>
      </c>
      <c r="N624" t="s">
        <v>814</v>
      </c>
      <c r="O624" t="s">
        <v>63</v>
      </c>
      <c r="P624">
        <v>0</v>
      </c>
      <c r="Q624">
        <v>0</v>
      </c>
      <c r="R624">
        <v>0</v>
      </c>
      <c r="S624">
        <v>0.10199999999999999</v>
      </c>
      <c r="T624">
        <v>0.67800000000000005</v>
      </c>
      <c r="U624">
        <v>0.38400000000000001</v>
      </c>
      <c r="V624">
        <v>0</v>
      </c>
      <c r="W624" t="s">
        <v>48</v>
      </c>
      <c r="X624" t="s">
        <v>1683</v>
      </c>
      <c r="Y624" t="s">
        <v>48</v>
      </c>
      <c r="Z624">
        <v>0.6</v>
      </c>
      <c r="AA624" t="s">
        <v>624</v>
      </c>
      <c r="AB624" t="s">
        <v>112</v>
      </c>
      <c r="AC624">
        <v>0</v>
      </c>
      <c r="AD624" t="s">
        <v>52</v>
      </c>
      <c r="AE624">
        <v>0</v>
      </c>
      <c r="AF624" t="s">
        <v>113</v>
      </c>
      <c r="AG624" t="s">
        <v>114</v>
      </c>
      <c r="AH624">
        <v>0</v>
      </c>
      <c r="AI624" t="s">
        <v>83</v>
      </c>
      <c r="AJ624" t="s">
        <v>84</v>
      </c>
    </row>
    <row r="625" spans="1:36" x14ac:dyDescent="0.2">
      <c r="A625" t="s">
        <v>35</v>
      </c>
      <c r="B625" t="s">
        <v>291</v>
      </c>
      <c r="C625">
        <v>2</v>
      </c>
      <c r="D625" t="s">
        <v>327</v>
      </c>
      <c r="E625" t="s">
        <v>236</v>
      </c>
      <c r="F625">
        <v>2.13</v>
      </c>
      <c r="G625" t="s">
        <v>292</v>
      </c>
      <c r="H625" t="s">
        <v>328</v>
      </c>
      <c r="I625" t="s">
        <v>294</v>
      </c>
      <c r="J625" t="s">
        <v>1684</v>
      </c>
      <c r="K625">
        <v>6</v>
      </c>
      <c r="L625" t="s">
        <v>58</v>
      </c>
      <c r="M625" t="s">
        <v>813</v>
      </c>
      <c r="N625" t="s">
        <v>814</v>
      </c>
      <c r="O625" t="s">
        <v>59</v>
      </c>
      <c r="P625">
        <v>0</v>
      </c>
      <c r="Q625">
        <v>0</v>
      </c>
      <c r="R625">
        <v>0</v>
      </c>
      <c r="S625">
        <v>0.498</v>
      </c>
      <c r="T625">
        <v>2.431</v>
      </c>
      <c r="U625">
        <v>0.54700000000000004</v>
      </c>
      <c r="V625">
        <v>0</v>
      </c>
      <c r="W625" t="s">
        <v>48</v>
      </c>
      <c r="X625" t="s">
        <v>1685</v>
      </c>
      <c r="Y625" t="s">
        <v>48</v>
      </c>
      <c r="Z625">
        <v>0.8</v>
      </c>
      <c r="AA625" t="s">
        <v>530</v>
      </c>
      <c r="AB625" t="s">
        <v>51</v>
      </c>
      <c r="AC625" t="s">
        <v>52</v>
      </c>
      <c r="AD625">
        <v>0</v>
      </c>
      <c r="AE625" t="s">
        <v>52</v>
      </c>
      <c r="AF625">
        <v>0</v>
      </c>
      <c r="AG625" t="s">
        <v>531</v>
      </c>
      <c r="AH625" t="s">
        <v>532</v>
      </c>
      <c r="AI625" t="s">
        <v>55</v>
      </c>
      <c r="AJ625" t="s">
        <v>56</v>
      </c>
    </row>
    <row r="626" spans="1:36" x14ac:dyDescent="0.2">
      <c r="A626" t="s">
        <v>35</v>
      </c>
      <c r="B626" t="s">
        <v>291</v>
      </c>
      <c r="C626">
        <v>2</v>
      </c>
      <c r="D626" t="s">
        <v>327</v>
      </c>
      <c r="E626" t="s">
        <v>236</v>
      </c>
      <c r="F626">
        <v>2.13</v>
      </c>
      <c r="G626" t="s">
        <v>292</v>
      </c>
      <c r="H626" t="s">
        <v>328</v>
      </c>
      <c r="I626" t="s">
        <v>294</v>
      </c>
      <c r="J626" t="s">
        <v>1686</v>
      </c>
      <c r="K626">
        <v>7</v>
      </c>
      <c r="L626" t="s">
        <v>58</v>
      </c>
      <c r="M626" t="s">
        <v>813</v>
      </c>
      <c r="N626" t="s">
        <v>814</v>
      </c>
      <c r="O626" t="s">
        <v>59</v>
      </c>
      <c r="P626">
        <v>0</v>
      </c>
      <c r="Q626">
        <v>0</v>
      </c>
      <c r="R626">
        <v>0</v>
      </c>
      <c r="S626">
        <v>0.16</v>
      </c>
      <c r="T626">
        <v>0.89300000000000002</v>
      </c>
      <c r="U626">
        <v>0.375</v>
      </c>
      <c r="V626">
        <v>0</v>
      </c>
      <c r="W626" t="s">
        <v>48</v>
      </c>
      <c r="X626" t="s">
        <v>1687</v>
      </c>
      <c r="Y626" t="s">
        <v>48</v>
      </c>
      <c r="Z626">
        <v>0.9</v>
      </c>
      <c r="AA626" t="s">
        <v>196</v>
      </c>
      <c r="AB626" t="s">
        <v>51</v>
      </c>
      <c r="AC626" t="s">
        <v>52</v>
      </c>
      <c r="AD626">
        <v>0</v>
      </c>
      <c r="AE626" t="s">
        <v>52</v>
      </c>
      <c r="AF626">
        <v>0</v>
      </c>
      <c r="AG626" t="s">
        <v>75</v>
      </c>
      <c r="AH626" t="s">
        <v>76</v>
      </c>
      <c r="AI626" t="s">
        <v>55</v>
      </c>
      <c r="AJ626" t="s">
        <v>56</v>
      </c>
    </row>
    <row r="627" spans="1:36" x14ac:dyDescent="0.2">
      <c r="A627" t="s">
        <v>35</v>
      </c>
      <c r="B627" t="s">
        <v>291</v>
      </c>
      <c r="C627">
        <v>2</v>
      </c>
      <c r="D627" t="s">
        <v>327</v>
      </c>
      <c r="E627" t="s">
        <v>236</v>
      </c>
      <c r="F627">
        <v>2.13</v>
      </c>
      <c r="G627" t="s">
        <v>292</v>
      </c>
      <c r="H627" t="s">
        <v>328</v>
      </c>
      <c r="I627" t="s">
        <v>294</v>
      </c>
      <c r="J627" t="s">
        <v>1688</v>
      </c>
      <c r="K627">
        <v>23</v>
      </c>
      <c r="L627" t="s">
        <v>58</v>
      </c>
      <c r="M627" t="s">
        <v>813</v>
      </c>
      <c r="N627" t="s">
        <v>814</v>
      </c>
      <c r="O627" t="s">
        <v>59</v>
      </c>
      <c r="P627">
        <v>0</v>
      </c>
      <c r="Q627">
        <v>0</v>
      </c>
      <c r="R627">
        <v>0</v>
      </c>
      <c r="S627">
        <v>7.2999999999999995E-2</v>
      </c>
      <c r="T627">
        <v>0.47099999999999997</v>
      </c>
      <c r="U627">
        <v>0.27200000000000002</v>
      </c>
      <c r="V627">
        <v>0</v>
      </c>
      <c r="W627" t="s">
        <v>48</v>
      </c>
      <c r="X627" t="s">
        <v>1689</v>
      </c>
      <c r="Y627" t="s">
        <v>48</v>
      </c>
      <c r="Z627">
        <v>0.9</v>
      </c>
      <c r="AA627" t="s">
        <v>1412</v>
      </c>
      <c r="AB627" t="s">
        <v>262</v>
      </c>
      <c r="AC627">
        <v>0</v>
      </c>
      <c r="AD627" t="s">
        <v>263</v>
      </c>
      <c r="AE627">
        <v>0</v>
      </c>
      <c r="AF627" t="s">
        <v>264</v>
      </c>
      <c r="AG627" t="s">
        <v>576</v>
      </c>
      <c r="AH627">
        <v>0</v>
      </c>
      <c r="AI627" t="s">
        <v>83</v>
      </c>
      <c r="AJ627" t="s">
        <v>98</v>
      </c>
    </row>
    <row r="628" spans="1:36" x14ac:dyDescent="0.2">
      <c r="A628" t="s">
        <v>35</v>
      </c>
      <c r="B628" t="s">
        <v>291</v>
      </c>
      <c r="C628">
        <v>2</v>
      </c>
      <c r="D628" t="s">
        <v>327</v>
      </c>
      <c r="E628" t="s">
        <v>236</v>
      </c>
      <c r="F628">
        <v>2.13</v>
      </c>
      <c r="G628" t="s">
        <v>292</v>
      </c>
      <c r="H628" t="s">
        <v>328</v>
      </c>
      <c r="I628" t="s">
        <v>294</v>
      </c>
      <c r="J628" t="s">
        <v>1690</v>
      </c>
      <c r="K628">
        <v>7</v>
      </c>
      <c r="L628" t="s">
        <v>58</v>
      </c>
      <c r="M628" t="s">
        <v>813</v>
      </c>
      <c r="N628" t="s">
        <v>814</v>
      </c>
      <c r="O628" t="s">
        <v>59</v>
      </c>
      <c r="P628">
        <v>0</v>
      </c>
      <c r="Q628">
        <v>0</v>
      </c>
      <c r="R628">
        <v>0</v>
      </c>
      <c r="S628">
        <v>0.23899999999999999</v>
      </c>
      <c r="T628">
        <v>1.4590000000000001</v>
      </c>
      <c r="U628">
        <v>0.76500000000000001</v>
      </c>
      <c r="V628">
        <v>0</v>
      </c>
      <c r="W628" t="s">
        <v>48</v>
      </c>
      <c r="X628" t="s">
        <v>1691</v>
      </c>
      <c r="Y628" t="s">
        <v>48</v>
      </c>
      <c r="Z628">
        <v>0.6</v>
      </c>
      <c r="AA628" t="s">
        <v>530</v>
      </c>
      <c r="AB628" t="s">
        <v>51</v>
      </c>
      <c r="AC628" t="s">
        <v>52</v>
      </c>
      <c r="AD628">
        <v>0</v>
      </c>
      <c r="AE628" t="s">
        <v>52</v>
      </c>
      <c r="AF628">
        <v>0</v>
      </c>
      <c r="AG628" t="s">
        <v>531</v>
      </c>
      <c r="AH628" t="s">
        <v>532</v>
      </c>
      <c r="AI628" t="s">
        <v>55</v>
      </c>
      <c r="AJ628" t="s">
        <v>84</v>
      </c>
    </row>
    <row r="629" spans="1:36" x14ac:dyDescent="0.2">
      <c r="A629" t="s">
        <v>35</v>
      </c>
      <c r="B629" t="s">
        <v>291</v>
      </c>
      <c r="C629">
        <v>2</v>
      </c>
      <c r="D629" t="s">
        <v>327</v>
      </c>
      <c r="E629" t="s">
        <v>236</v>
      </c>
      <c r="F629">
        <v>2.13</v>
      </c>
      <c r="G629" t="s">
        <v>292</v>
      </c>
      <c r="H629" t="s">
        <v>328</v>
      </c>
      <c r="I629" t="s">
        <v>294</v>
      </c>
      <c r="J629" t="s">
        <v>1692</v>
      </c>
      <c r="K629">
        <v>11</v>
      </c>
      <c r="L629" t="s">
        <v>58</v>
      </c>
      <c r="M629" t="s">
        <v>813</v>
      </c>
      <c r="N629" t="s">
        <v>814</v>
      </c>
      <c r="O629" t="s">
        <v>59</v>
      </c>
      <c r="P629">
        <v>0</v>
      </c>
      <c r="Q629">
        <v>0</v>
      </c>
      <c r="R629">
        <v>0</v>
      </c>
      <c r="S629">
        <v>7.9000000000000001E-2</v>
      </c>
      <c r="T629">
        <v>0.61199999999999999</v>
      </c>
      <c r="U629">
        <v>0.245</v>
      </c>
      <c r="V629">
        <v>0</v>
      </c>
      <c r="W629" t="s">
        <v>48</v>
      </c>
      <c r="X629" t="s">
        <v>1693</v>
      </c>
      <c r="Y629" t="s">
        <v>48</v>
      </c>
      <c r="Z629">
        <v>0.7</v>
      </c>
      <c r="AA629" t="s">
        <v>74</v>
      </c>
      <c r="AB629" t="s">
        <v>51</v>
      </c>
      <c r="AC629" t="s">
        <v>52</v>
      </c>
      <c r="AD629">
        <v>0</v>
      </c>
      <c r="AE629" t="s">
        <v>52</v>
      </c>
      <c r="AF629">
        <v>0</v>
      </c>
      <c r="AG629" t="s">
        <v>75</v>
      </c>
      <c r="AH629" t="s">
        <v>76</v>
      </c>
      <c r="AI629" t="s">
        <v>55</v>
      </c>
      <c r="AJ629" t="s">
        <v>56</v>
      </c>
    </row>
    <row r="630" spans="1:36" x14ac:dyDescent="0.2">
      <c r="A630" t="s">
        <v>35</v>
      </c>
      <c r="B630" t="s">
        <v>291</v>
      </c>
      <c r="C630">
        <v>2</v>
      </c>
      <c r="D630" t="s">
        <v>327</v>
      </c>
      <c r="E630" t="s">
        <v>236</v>
      </c>
      <c r="F630">
        <v>2.13</v>
      </c>
      <c r="G630" t="s">
        <v>292</v>
      </c>
      <c r="H630" t="s">
        <v>328</v>
      </c>
      <c r="I630" t="s">
        <v>294</v>
      </c>
      <c r="J630" t="s">
        <v>1694</v>
      </c>
      <c r="K630">
        <v>18</v>
      </c>
      <c r="L630" t="s">
        <v>58</v>
      </c>
      <c r="M630" t="s">
        <v>813</v>
      </c>
      <c r="N630" t="s">
        <v>814</v>
      </c>
      <c r="O630" t="s">
        <v>59</v>
      </c>
      <c r="P630">
        <v>0</v>
      </c>
      <c r="Q630">
        <v>0</v>
      </c>
      <c r="R630">
        <v>0</v>
      </c>
      <c r="S630">
        <v>0.32800000000000001</v>
      </c>
      <c r="T630">
        <v>1.5609999999999999</v>
      </c>
      <c r="U630">
        <v>0.67700000000000005</v>
      </c>
      <c r="V630">
        <v>0</v>
      </c>
      <c r="W630" t="s">
        <v>48</v>
      </c>
      <c r="X630" t="s">
        <v>1695</v>
      </c>
      <c r="Y630" t="s">
        <v>48</v>
      </c>
      <c r="Z630">
        <v>0.8</v>
      </c>
      <c r="AA630" t="s">
        <v>117</v>
      </c>
      <c r="AB630" t="s">
        <v>118</v>
      </c>
      <c r="AC630" t="s">
        <v>119</v>
      </c>
      <c r="AD630">
        <v>0</v>
      </c>
      <c r="AE630" t="s">
        <v>119</v>
      </c>
      <c r="AF630">
        <v>0</v>
      </c>
      <c r="AG630" t="s">
        <v>114</v>
      </c>
      <c r="AH630">
        <v>0</v>
      </c>
      <c r="AI630" t="s">
        <v>83</v>
      </c>
      <c r="AJ630" t="s">
        <v>98</v>
      </c>
    </row>
    <row r="631" spans="1:36" x14ac:dyDescent="0.2">
      <c r="A631" t="s">
        <v>35</v>
      </c>
      <c r="B631" t="s">
        <v>291</v>
      </c>
      <c r="C631">
        <v>2</v>
      </c>
      <c r="D631" t="s">
        <v>327</v>
      </c>
      <c r="E631" t="s">
        <v>236</v>
      </c>
      <c r="F631">
        <v>2.13</v>
      </c>
      <c r="G631" t="s">
        <v>292</v>
      </c>
      <c r="H631" t="s">
        <v>328</v>
      </c>
      <c r="I631" t="s">
        <v>294</v>
      </c>
      <c r="J631" t="s">
        <v>1696</v>
      </c>
      <c r="K631">
        <v>35</v>
      </c>
      <c r="L631" t="s">
        <v>245</v>
      </c>
      <c r="M631" t="s">
        <v>1000</v>
      </c>
      <c r="N631" t="s">
        <v>814</v>
      </c>
      <c r="O631" t="s">
        <v>246</v>
      </c>
      <c r="P631">
        <v>0</v>
      </c>
      <c r="Q631">
        <v>0</v>
      </c>
      <c r="R631" t="s">
        <v>47</v>
      </c>
      <c r="S631">
        <v>2.2210000000000001</v>
      </c>
      <c r="T631">
        <v>2.3370000000000002</v>
      </c>
      <c r="U631">
        <v>1.508</v>
      </c>
      <c r="V631">
        <v>0</v>
      </c>
      <c r="W631" t="s">
        <v>48</v>
      </c>
      <c r="X631" t="s">
        <v>1697</v>
      </c>
      <c r="Y631" t="s">
        <v>48</v>
      </c>
      <c r="Z631">
        <v>0.9</v>
      </c>
      <c r="AA631" t="s">
        <v>50</v>
      </c>
      <c r="AB631" t="s">
        <v>51</v>
      </c>
      <c r="AC631" t="s">
        <v>52</v>
      </c>
      <c r="AD631">
        <v>0</v>
      </c>
      <c r="AE631" t="s">
        <v>52</v>
      </c>
      <c r="AF631">
        <v>0</v>
      </c>
      <c r="AG631" t="s">
        <v>53</v>
      </c>
      <c r="AH631" t="s">
        <v>54</v>
      </c>
      <c r="AI631" t="s">
        <v>55</v>
      </c>
      <c r="AJ631" t="s">
        <v>56</v>
      </c>
    </row>
    <row r="632" spans="1:36" x14ac:dyDescent="0.2">
      <c r="A632" t="s">
        <v>35</v>
      </c>
      <c r="B632" t="s">
        <v>291</v>
      </c>
      <c r="C632">
        <v>2</v>
      </c>
      <c r="D632" t="s">
        <v>327</v>
      </c>
      <c r="E632" t="s">
        <v>236</v>
      </c>
      <c r="F632">
        <v>2.13</v>
      </c>
      <c r="G632" t="s">
        <v>292</v>
      </c>
      <c r="H632" t="s">
        <v>328</v>
      </c>
      <c r="I632" t="s">
        <v>294</v>
      </c>
      <c r="J632" t="s">
        <v>1698</v>
      </c>
      <c r="K632">
        <v>12</v>
      </c>
      <c r="L632" t="s">
        <v>655</v>
      </c>
      <c r="M632" t="s">
        <v>826</v>
      </c>
      <c r="N632" t="s">
        <v>814</v>
      </c>
      <c r="O632" t="s">
        <v>488</v>
      </c>
      <c r="P632">
        <v>0</v>
      </c>
      <c r="Q632">
        <v>0</v>
      </c>
      <c r="R632">
        <v>0</v>
      </c>
      <c r="S632">
        <v>0.156</v>
      </c>
      <c r="T632">
        <v>2.3149999999999999</v>
      </c>
      <c r="U632">
        <v>0.89900000000000002</v>
      </c>
      <c r="V632">
        <v>0</v>
      </c>
      <c r="W632" t="s">
        <v>48</v>
      </c>
      <c r="X632" t="s">
        <v>1699</v>
      </c>
      <c r="Y632" t="s">
        <v>48</v>
      </c>
      <c r="Z632">
        <v>0.8</v>
      </c>
      <c r="AA632" t="s">
        <v>530</v>
      </c>
      <c r="AB632" t="s">
        <v>51</v>
      </c>
      <c r="AC632" t="s">
        <v>52</v>
      </c>
      <c r="AD632">
        <v>0</v>
      </c>
      <c r="AE632" t="s">
        <v>52</v>
      </c>
      <c r="AF632">
        <v>0</v>
      </c>
      <c r="AG632" t="s">
        <v>531</v>
      </c>
      <c r="AH632" t="s">
        <v>532</v>
      </c>
      <c r="AI632" t="s">
        <v>55</v>
      </c>
      <c r="AJ632" t="s">
        <v>56</v>
      </c>
    </row>
    <row r="633" spans="1:36" x14ac:dyDescent="0.2">
      <c r="A633" t="s">
        <v>35</v>
      </c>
      <c r="B633" t="s">
        <v>291</v>
      </c>
      <c r="C633">
        <v>2</v>
      </c>
      <c r="D633" t="s">
        <v>327</v>
      </c>
      <c r="E633" t="s">
        <v>236</v>
      </c>
      <c r="F633">
        <v>2.13</v>
      </c>
      <c r="G633" t="s">
        <v>292</v>
      </c>
      <c r="H633" t="s">
        <v>328</v>
      </c>
      <c r="I633" t="s">
        <v>294</v>
      </c>
      <c r="J633" t="s">
        <v>1700</v>
      </c>
      <c r="K633">
        <v>38</v>
      </c>
      <c r="L633" t="s">
        <v>58</v>
      </c>
      <c r="M633" t="s">
        <v>813</v>
      </c>
      <c r="N633" t="s">
        <v>814</v>
      </c>
      <c r="O633" t="s">
        <v>59</v>
      </c>
      <c r="P633">
        <v>0</v>
      </c>
      <c r="Q633">
        <v>0</v>
      </c>
      <c r="R633">
        <v>0</v>
      </c>
      <c r="S633">
        <v>0.156</v>
      </c>
      <c r="T633">
        <v>0.98699999999999999</v>
      </c>
      <c r="U633">
        <v>0.47699999999999998</v>
      </c>
      <c r="V633">
        <v>0</v>
      </c>
      <c r="W633" t="s">
        <v>48</v>
      </c>
      <c r="X633" t="s">
        <v>1701</v>
      </c>
      <c r="Y633" t="s">
        <v>48</v>
      </c>
      <c r="Z633">
        <v>0.9</v>
      </c>
      <c r="AA633" t="s">
        <v>105</v>
      </c>
      <c r="AB633" t="s">
        <v>90</v>
      </c>
      <c r="AC633">
        <v>0</v>
      </c>
      <c r="AD633" t="s">
        <v>91</v>
      </c>
      <c r="AE633">
        <v>0</v>
      </c>
      <c r="AF633" t="s">
        <v>92</v>
      </c>
      <c r="AG633" t="s">
        <v>75</v>
      </c>
      <c r="AH633" t="s">
        <v>93</v>
      </c>
      <c r="AI633" t="s">
        <v>55</v>
      </c>
      <c r="AJ633" t="s">
        <v>56</v>
      </c>
    </row>
    <row r="634" spans="1:36" x14ac:dyDescent="0.2">
      <c r="A634" t="s">
        <v>35</v>
      </c>
      <c r="B634" t="s">
        <v>291</v>
      </c>
      <c r="C634">
        <v>2</v>
      </c>
      <c r="D634" t="s">
        <v>327</v>
      </c>
      <c r="E634" t="s">
        <v>236</v>
      </c>
      <c r="F634">
        <v>2.13</v>
      </c>
      <c r="G634" t="s">
        <v>292</v>
      </c>
      <c r="H634" t="s">
        <v>328</v>
      </c>
      <c r="I634" t="s">
        <v>294</v>
      </c>
      <c r="J634" t="s">
        <v>1702</v>
      </c>
      <c r="K634">
        <v>2</v>
      </c>
      <c r="L634" t="s">
        <v>103</v>
      </c>
      <c r="M634" t="s">
        <v>813</v>
      </c>
      <c r="N634" t="s">
        <v>814</v>
      </c>
      <c r="O634" t="s">
        <v>59</v>
      </c>
      <c r="P634">
        <v>0</v>
      </c>
      <c r="Q634">
        <v>0</v>
      </c>
      <c r="R634">
        <v>0</v>
      </c>
      <c r="S634">
        <v>0.17599999999999999</v>
      </c>
      <c r="T634">
        <v>0.63800000000000001</v>
      </c>
      <c r="U634">
        <v>0.40200000000000002</v>
      </c>
      <c r="V634">
        <v>0</v>
      </c>
      <c r="W634" t="s">
        <v>48</v>
      </c>
      <c r="X634" t="s">
        <v>1703</v>
      </c>
      <c r="Y634" t="s">
        <v>48</v>
      </c>
      <c r="Z634">
        <v>0.9</v>
      </c>
      <c r="AA634" t="s">
        <v>354</v>
      </c>
      <c r="AB634" t="s">
        <v>262</v>
      </c>
      <c r="AC634">
        <v>0</v>
      </c>
      <c r="AD634" t="s">
        <v>263</v>
      </c>
      <c r="AE634">
        <v>0</v>
      </c>
      <c r="AF634" t="s">
        <v>264</v>
      </c>
      <c r="AG634" t="s">
        <v>114</v>
      </c>
      <c r="AH634">
        <v>0</v>
      </c>
      <c r="AI634" t="s">
        <v>83</v>
      </c>
      <c r="AJ634" t="s">
        <v>98</v>
      </c>
    </row>
    <row r="635" spans="1:36" x14ac:dyDescent="0.2">
      <c r="A635" t="s">
        <v>35</v>
      </c>
      <c r="B635" t="s">
        <v>291</v>
      </c>
      <c r="C635">
        <v>2</v>
      </c>
      <c r="D635" t="s">
        <v>327</v>
      </c>
      <c r="E635" t="s">
        <v>236</v>
      </c>
      <c r="F635">
        <v>2.13</v>
      </c>
      <c r="G635" t="s">
        <v>292</v>
      </c>
      <c r="H635" t="s">
        <v>328</v>
      </c>
      <c r="I635" t="s">
        <v>294</v>
      </c>
      <c r="J635" t="s">
        <v>1704</v>
      </c>
      <c r="K635">
        <v>26</v>
      </c>
      <c r="L635" t="s">
        <v>58</v>
      </c>
      <c r="M635" t="s">
        <v>826</v>
      </c>
      <c r="N635" t="s">
        <v>814</v>
      </c>
      <c r="O635" t="s">
        <v>59</v>
      </c>
      <c r="P635">
        <v>0</v>
      </c>
      <c r="Q635">
        <v>0</v>
      </c>
      <c r="R635">
        <v>0</v>
      </c>
      <c r="S635">
        <v>0.13400000000000001</v>
      </c>
      <c r="T635">
        <v>0.57099999999999995</v>
      </c>
      <c r="U635">
        <v>0.39200000000000002</v>
      </c>
      <c r="V635">
        <v>0</v>
      </c>
      <c r="W635" t="s">
        <v>48</v>
      </c>
      <c r="X635" t="s">
        <v>1705</v>
      </c>
      <c r="Y635" t="s">
        <v>48</v>
      </c>
      <c r="Z635">
        <v>0.9</v>
      </c>
      <c r="AA635" t="s">
        <v>354</v>
      </c>
      <c r="AB635" t="s">
        <v>262</v>
      </c>
      <c r="AC635">
        <v>0</v>
      </c>
      <c r="AD635" t="s">
        <v>263</v>
      </c>
      <c r="AE635">
        <v>0</v>
      </c>
      <c r="AF635" t="s">
        <v>264</v>
      </c>
      <c r="AG635" t="s">
        <v>114</v>
      </c>
      <c r="AH635">
        <v>0</v>
      </c>
      <c r="AI635" t="s">
        <v>83</v>
      </c>
      <c r="AJ635" t="s">
        <v>98</v>
      </c>
    </row>
    <row r="636" spans="1:36" x14ac:dyDescent="0.2">
      <c r="A636" t="s">
        <v>35</v>
      </c>
      <c r="B636" t="s">
        <v>291</v>
      </c>
      <c r="C636">
        <v>2</v>
      </c>
      <c r="D636" t="s">
        <v>327</v>
      </c>
      <c r="E636" t="s">
        <v>236</v>
      </c>
      <c r="F636">
        <v>2.13</v>
      </c>
      <c r="G636" t="s">
        <v>292</v>
      </c>
      <c r="H636" t="s">
        <v>328</v>
      </c>
      <c r="I636" t="s">
        <v>294</v>
      </c>
      <c r="J636" t="s">
        <v>1706</v>
      </c>
      <c r="K636">
        <v>5</v>
      </c>
      <c r="L636" t="s">
        <v>58</v>
      </c>
      <c r="M636" t="s">
        <v>813</v>
      </c>
      <c r="N636" t="s">
        <v>814</v>
      </c>
      <c r="O636" t="s">
        <v>59</v>
      </c>
      <c r="P636">
        <v>0</v>
      </c>
      <c r="Q636">
        <v>0</v>
      </c>
      <c r="R636">
        <v>0</v>
      </c>
      <c r="S636">
        <v>0.32600000000000001</v>
      </c>
      <c r="T636">
        <v>1.1919999999999999</v>
      </c>
      <c r="U636">
        <v>0.64800000000000002</v>
      </c>
      <c r="V636">
        <v>0</v>
      </c>
      <c r="W636" t="s">
        <v>48</v>
      </c>
      <c r="X636" t="s">
        <v>1707</v>
      </c>
      <c r="Y636" t="s">
        <v>48</v>
      </c>
      <c r="Z636">
        <v>0.8</v>
      </c>
      <c r="AA636" t="s">
        <v>624</v>
      </c>
      <c r="AB636" t="s">
        <v>112</v>
      </c>
      <c r="AC636">
        <v>0</v>
      </c>
      <c r="AD636" t="s">
        <v>52</v>
      </c>
      <c r="AE636">
        <v>0</v>
      </c>
      <c r="AF636" t="s">
        <v>113</v>
      </c>
      <c r="AG636" t="s">
        <v>114</v>
      </c>
      <c r="AH636">
        <v>0</v>
      </c>
      <c r="AI636" t="s">
        <v>83</v>
      </c>
      <c r="AJ636" t="s">
        <v>98</v>
      </c>
    </row>
    <row r="637" spans="1:36" x14ac:dyDescent="0.2">
      <c r="A637" t="s">
        <v>35</v>
      </c>
      <c r="B637" t="s">
        <v>291</v>
      </c>
      <c r="C637">
        <v>2</v>
      </c>
      <c r="D637" t="s">
        <v>327</v>
      </c>
      <c r="E637" t="s">
        <v>236</v>
      </c>
      <c r="F637">
        <v>2.13</v>
      </c>
      <c r="G637" t="s">
        <v>292</v>
      </c>
      <c r="H637" t="s">
        <v>328</v>
      </c>
      <c r="I637" t="s">
        <v>294</v>
      </c>
      <c r="J637" t="s">
        <v>1708</v>
      </c>
      <c r="K637">
        <v>13</v>
      </c>
      <c r="L637" t="s">
        <v>103</v>
      </c>
      <c r="M637" t="s">
        <v>813</v>
      </c>
      <c r="N637" t="s">
        <v>814</v>
      </c>
      <c r="O637" t="s">
        <v>59</v>
      </c>
      <c r="P637">
        <v>0</v>
      </c>
      <c r="Q637">
        <v>0</v>
      </c>
      <c r="R637">
        <v>0</v>
      </c>
      <c r="S637">
        <v>0.19900000000000001</v>
      </c>
      <c r="T637">
        <v>0.75800000000000001</v>
      </c>
      <c r="U637">
        <v>0.53600000000000003</v>
      </c>
      <c r="V637">
        <v>0</v>
      </c>
      <c r="W637" t="s">
        <v>48</v>
      </c>
      <c r="X637" t="s">
        <v>1709</v>
      </c>
      <c r="Y637" t="s">
        <v>48</v>
      </c>
      <c r="Z637">
        <v>0.9</v>
      </c>
      <c r="AA637" t="s">
        <v>1710</v>
      </c>
      <c r="AB637" t="s">
        <v>262</v>
      </c>
      <c r="AC637">
        <v>0</v>
      </c>
      <c r="AD637" t="s">
        <v>263</v>
      </c>
      <c r="AE637">
        <v>0</v>
      </c>
      <c r="AF637" t="s">
        <v>264</v>
      </c>
      <c r="AG637" t="s">
        <v>493</v>
      </c>
      <c r="AH637">
        <v>0</v>
      </c>
      <c r="AI637" t="s">
        <v>55</v>
      </c>
      <c r="AJ637" t="s">
        <v>56</v>
      </c>
    </row>
    <row r="638" spans="1:36" x14ac:dyDescent="0.2">
      <c r="A638" t="s">
        <v>35</v>
      </c>
      <c r="B638" t="s">
        <v>291</v>
      </c>
      <c r="C638">
        <v>2</v>
      </c>
      <c r="D638" t="s">
        <v>327</v>
      </c>
      <c r="E638" t="s">
        <v>236</v>
      </c>
      <c r="F638">
        <v>2.13</v>
      </c>
      <c r="G638" t="s">
        <v>292</v>
      </c>
      <c r="H638" t="s">
        <v>328</v>
      </c>
      <c r="I638" t="s">
        <v>294</v>
      </c>
      <c r="J638" t="s">
        <v>1711</v>
      </c>
      <c r="K638">
        <v>7</v>
      </c>
      <c r="L638" t="s">
        <v>62</v>
      </c>
      <c r="M638" t="s">
        <v>813</v>
      </c>
      <c r="N638" t="s">
        <v>814</v>
      </c>
      <c r="O638" t="s">
        <v>63</v>
      </c>
      <c r="P638">
        <v>0</v>
      </c>
      <c r="Q638">
        <v>0</v>
      </c>
      <c r="R638">
        <v>0</v>
      </c>
      <c r="S638">
        <v>9.1999999999999998E-2</v>
      </c>
      <c r="T638">
        <v>0.63800000000000001</v>
      </c>
      <c r="U638">
        <v>0.29799999999999999</v>
      </c>
      <c r="V638">
        <v>0</v>
      </c>
      <c r="W638" t="s">
        <v>48</v>
      </c>
      <c r="X638" t="s">
        <v>1712</v>
      </c>
      <c r="Y638" t="s">
        <v>48</v>
      </c>
      <c r="Z638">
        <v>0.9</v>
      </c>
      <c r="AA638" t="s">
        <v>173</v>
      </c>
      <c r="AB638" t="s">
        <v>51</v>
      </c>
      <c r="AC638" t="s">
        <v>52</v>
      </c>
      <c r="AD638">
        <v>0</v>
      </c>
      <c r="AE638" t="s">
        <v>52</v>
      </c>
      <c r="AF638">
        <v>0</v>
      </c>
      <c r="AG638" t="s">
        <v>53</v>
      </c>
      <c r="AH638" t="s">
        <v>54</v>
      </c>
      <c r="AI638" t="s">
        <v>55</v>
      </c>
      <c r="AJ638" t="s">
        <v>56</v>
      </c>
    </row>
    <row r="639" spans="1:36" x14ac:dyDescent="0.2">
      <c r="A639" t="s">
        <v>35</v>
      </c>
      <c r="B639" t="s">
        <v>291</v>
      </c>
      <c r="C639">
        <v>2</v>
      </c>
      <c r="D639" t="s">
        <v>327</v>
      </c>
      <c r="E639" t="s">
        <v>236</v>
      </c>
      <c r="F639">
        <v>2.13</v>
      </c>
      <c r="G639" t="s">
        <v>292</v>
      </c>
      <c r="H639" t="s">
        <v>328</v>
      </c>
      <c r="I639" t="s">
        <v>294</v>
      </c>
      <c r="J639" t="s">
        <v>1713</v>
      </c>
      <c r="K639">
        <v>10</v>
      </c>
      <c r="L639" t="s">
        <v>655</v>
      </c>
      <c r="M639" t="s">
        <v>826</v>
      </c>
      <c r="N639" t="s">
        <v>814</v>
      </c>
      <c r="O639" t="s">
        <v>488</v>
      </c>
      <c r="P639">
        <v>0</v>
      </c>
      <c r="Q639">
        <v>0</v>
      </c>
      <c r="R639">
        <v>0</v>
      </c>
      <c r="S639">
        <v>1.7230000000000001</v>
      </c>
      <c r="T639">
        <v>2.1779999999999999</v>
      </c>
      <c r="U639">
        <v>1.1619999999999999</v>
      </c>
      <c r="V639">
        <v>0</v>
      </c>
      <c r="W639" t="s">
        <v>48</v>
      </c>
      <c r="X639" t="s">
        <v>1714</v>
      </c>
      <c r="Y639" t="s">
        <v>48</v>
      </c>
      <c r="Z639">
        <v>0.8</v>
      </c>
      <c r="AA639" t="s">
        <v>1715</v>
      </c>
      <c r="AB639" t="s">
        <v>90</v>
      </c>
      <c r="AC639">
        <v>0</v>
      </c>
      <c r="AD639" t="s">
        <v>91</v>
      </c>
      <c r="AE639">
        <v>0</v>
      </c>
      <c r="AF639" t="s">
        <v>92</v>
      </c>
      <c r="AG639" t="s">
        <v>285</v>
      </c>
      <c r="AH639" t="s">
        <v>310</v>
      </c>
      <c r="AI639" t="s">
        <v>55</v>
      </c>
      <c r="AJ639" t="s">
        <v>56</v>
      </c>
    </row>
    <row r="640" spans="1:36" x14ac:dyDescent="0.2">
      <c r="A640" t="s">
        <v>35</v>
      </c>
      <c r="B640" t="s">
        <v>291</v>
      </c>
      <c r="C640">
        <v>2</v>
      </c>
      <c r="D640" t="s">
        <v>327</v>
      </c>
      <c r="E640" t="s">
        <v>236</v>
      </c>
      <c r="F640">
        <v>2.13</v>
      </c>
      <c r="G640" t="s">
        <v>292</v>
      </c>
      <c r="H640" t="s">
        <v>328</v>
      </c>
      <c r="I640" t="s">
        <v>294</v>
      </c>
      <c r="J640" t="s">
        <v>1716</v>
      </c>
      <c r="K640">
        <v>23</v>
      </c>
      <c r="L640" t="s">
        <v>655</v>
      </c>
      <c r="M640" t="s">
        <v>826</v>
      </c>
      <c r="N640" t="s">
        <v>814</v>
      </c>
      <c r="O640" t="s">
        <v>488</v>
      </c>
      <c r="P640">
        <v>0</v>
      </c>
      <c r="Q640">
        <v>0</v>
      </c>
      <c r="R640">
        <v>0</v>
      </c>
      <c r="S640">
        <v>3.1440000000000001</v>
      </c>
      <c r="T640">
        <v>2.5510000000000002</v>
      </c>
      <c r="U640">
        <v>1.7030000000000001</v>
      </c>
      <c r="V640">
        <v>0</v>
      </c>
      <c r="W640" t="s">
        <v>48</v>
      </c>
      <c r="X640" t="s">
        <v>1717</v>
      </c>
      <c r="Y640" t="s">
        <v>48</v>
      </c>
      <c r="Z640">
        <v>0.9</v>
      </c>
      <c r="AA640" t="s">
        <v>587</v>
      </c>
      <c r="AB640" t="s">
        <v>51</v>
      </c>
      <c r="AC640" t="s">
        <v>52</v>
      </c>
      <c r="AD640">
        <v>0</v>
      </c>
      <c r="AE640" t="s">
        <v>52</v>
      </c>
      <c r="AF640">
        <v>0</v>
      </c>
      <c r="AG640" t="s">
        <v>589</v>
      </c>
      <c r="AH640" t="s">
        <v>517</v>
      </c>
      <c r="AI640" t="s">
        <v>55</v>
      </c>
      <c r="AJ640" t="s">
        <v>56</v>
      </c>
    </row>
    <row r="641" spans="1:36" x14ac:dyDescent="0.2">
      <c r="A641" t="s">
        <v>35</v>
      </c>
      <c r="B641" t="s">
        <v>291</v>
      </c>
      <c r="C641">
        <v>2</v>
      </c>
      <c r="D641" t="s">
        <v>327</v>
      </c>
      <c r="E641" t="s">
        <v>236</v>
      </c>
      <c r="F641">
        <v>2.13</v>
      </c>
      <c r="G641" t="s">
        <v>292</v>
      </c>
      <c r="H641" t="s">
        <v>328</v>
      </c>
      <c r="I641" t="s">
        <v>294</v>
      </c>
      <c r="J641" t="s">
        <v>1718</v>
      </c>
      <c r="K641">
        <v>25</v>
      </c>
      <c r="L641" t="s">
        <v>62</v>
      </c>
      <c r="M641" t="s">
        <v>813</v>
      </c>
      <c r="N641" t="s">
        <v>814</v>
      </c>
      <c r="O641" t="s">
        <v>63</v>
      </c>
      <c r="P641">
        <v>0</v>
      </c>
      <c r="Q641">
        <v>0</v>
      </c>
      <c r="R641">
        <v>0</v>
      </c>
      <c r="S641">
        <v>0.23599999999999999</v>
      </c>
      <c r="T641">
        <v>1.0009999999999999</v>
      </c>
      <c r="U641">
        <v>0.51900000000000002</v>
      </c>
      <c r="V641">
        <v>0</v>
      </c>
      <c r="W641" t="s">
        <v>48</v>
      </c>
      <c r="X641" t="s">
        <v>1719</v>
      </c>
      <c r="Y641" t="s">
        <v>48</v>
      </c>
      <c r="Z641">
        <v>0.9</v>
      </c>
      <c r="AA641" t="s">
        <v>74</v>
      </c>
      <c r="AB641" t="s">
        <v>51</v>
      </c>
      <c r="AC641" t="s">
        <v>52</v>
      </c>
      <c r="AD641">
        <v>0</v>
      </c>
      <c r="AE641" t="s">
        <v>52</v>
      </c>
      <c r="AF641">
        <v>0</v>
      </c>
      <c r="AG641" t="s">
        <v>75</v>
      </c>
      <c r="AH641" t="s">
        <v>76</v>
      </c>
      <c r="AI641" t="s">
        <v>55</v>
      </c>
      <c r="AJ641" t="s">
        <v>56</v>
      </c>
    </row>
    <row r="642" spans="1:36" x14ac:dyDescent="0.2">
      <c r="A642" t="s">
        <v>35</v>
      </c>
      <c r="B642" t="s">
        <v>291</v>
      </c>
      <c r="C642">
        <v>2</v>
      </c>
      <c r="D642" t="s">
        <v>327</v>
      </c>
      <c r="E642" t="s">
        <v>236</v>
      </c>
      <c r="F642">
        <v>2.13</v>
      </c>
      <c r="G642" t="s">
        <v>292</v>
      </c>
      <c r="H642" t="s">
        <v>328</v>
      </c>
      <c r="I642" t="s">
        <v>294</v>
      </c>
      <c r="J642" t="s">
        <v>1720</v>
      </c>
      <c r="K642">
        <v>41</v>
      </c>
      <c r="L642" t="s">
        <v>62</v>
      </c>
      <c r="M642" t="s">
        <v>813</v>
      </c>
      <c r="N642" t="s">
        <v>814</v>
      </c>
      <c r="O642" t="s">
        <v>63</v>
      </c>
      <c r="P642">
        <v>0</v>
      </c>
      <c r="Q642">
        <v>0</v>
      </c>
      <c r="R642">
        <v>0</v>
      </c>
      <c r="S642">
        <v>0.20499999999999999</v>
      </c>
      <c r="T642">
        <v>0.85299999999999998</v>
      </c>
      <c r="U642">
        <v>0.59699999999999998</v>
      </c>
      <c r="V642">
        <v>0</v>
      </c>
      <c r="W642" t="s">
        <v>48</v>
      </c>
      <c r="X642" t="s">
        <v>1721</v>
      </c>
      <c r="Y642" t="s">
        <v>48</v>
      </c>
      <c r="Z642">
        <v>0.6</v>
      </c>
      <c r="AA642" t="s">
        <v>925</v>
      </c>
      <c r="AB642" t="s">
        <v>51</v>
      </c>
      <c r="AC642" t="s">
        <v>52</v>
      </c>
      <c r="AD642">
        <v>0</v>
      </c>
      <c r="AE642" t="s">
        <v>52</v>
      </c>
      <c r="AF642">
        <v>0</v>
      </c>
      <c r="AG642" t="s">
        <v>75</v>
      </c>
      <c r="AH642" t="s">
        <v>76</v>
      </c>
      <c r="AI642" t="s">
        <v>55</v>
      </c>
      <c r="AJ642" t="s">
        <v>84</v>
      </c>
    </row>
    <row r="643" spans="1:36" x14ac:dyDescent="0.2">
      <c r="A643" t="s">
        <v>35</v>
      </c>
      <c r="B643" t="s">
        <v>291</v>
      </c>
      <c r="C643">
        <v>2</v>
      </c>
      <c r="D643" t="s">
        <v>327</v>
      </c>
      <c r="E643" t="s">
        <v>236</v>
      </c>
      <c r="F643">
        <v>2.13</v>
      </c>
      <c r="G643" t="s">
        <v>292</v>
      </c>
      <c r="H643" t="s">
        <v>328</v>
      </c>
      <c r="I643" t="s">
        <v>294</v>
      </c>
      <c r="J643" t="s">
        <v>1722</v>
      </c>
      <c r="K643">
        <v>4</v>
      </c>
      <c r="L643" t="s">
        <v>58</v>
      </c>
      <c r="M643" t="s">
        <v>813</v>
      </c>
      <c r="N643" t="s">
        <v>814</v>
      </c>
      <c r="O643" t="s">
        <v>59</v>
      </c>
      <c r="P643">
        <v>0</v>
      </c>
      <c r="Q643">
        <v>0</v>
      </c>
      <c r="R643">
        <v>0</v>
      </c>
      <c r="S643">
        <v>0.13700000000000001</v>
      </c>
      <c r="T643">
        <v>0.58299999999999996</v>
      </c>
      <c r="U643">
        <v>0.45</v>
      </c>
      <c r="V643">
        <v>0</v>
      </c>
      <c r="W643" t="s">
        <v>48</v>
      </c>
      <c r="X643" t="s">
        <v>1723</v>
      </c>
      <c r="Y643" t="s">
        <v>48</v>
      </c>
      <c r="Z643">
        <v>0.9</v>
      </c>
      <c r="AA643" t="s">
        <v>345</v>
      </c>
      <c r="AB643" t="s">
        <v>51</v>
      </c>
      <c r="AC643" t="s">
        <v>52</v>
      </c>
      <c r="AD643">
        <v>0</v>
      </c>
      <c r="AE643" t="s">
        <v>52</v>
      </c>
      <c r="AF643">
        <v>0</v>
      </c>
      <c r="AG643" t="s">
        <v>75</v>
      </c>
      <c r="AH643" t="s">
        <v>76</v>
      </c>
      <c r="AI643" t="s">
        <v>55</v>
      </c>
      <c r="AJ643" t="s">
        <v>56</v>
      </c>
    </row>
    <row r="644" spans="1:36" x14ac:dyDescent="0.2">
      <c r="A644" t="s">
        <v>35</v>
      </c>
      <c r="B644" t="s">
        <v>291</v>
      </c>
      <c r="C644">
        <v>2</v>
      </c>
      <c r="D644" t="s">
        <v>327</v>
      </c>
      <c r="E644" t="s">
        <v>236</v>
      </c>
      <c r="F644">
        <v>2.13</v>
      </c>
      <c r="G644" t="s">
        <v>292</v>
      </c>
      <c r="H644" t="s">
        <v>328</v>
      </c>
      <c r="I644" t="s">
        <v>294</v>
      </c>
      <c r="J644" t="s">
        <v>1724</v>
      </c>
      <c r="K644">
        <v>19</v>
      </c>
      <c r="L644" t="s">
        <v>103</v>
      </c>
      <c r="M644" t="s">
        <v>813</v>
      </c>
      <c r="N644" t="s">
        <v>814</v>
      </c>
      <c r="O644" t="s">
        <v>59</v>
      </c>
      <c r="P644">
        <v>0</v>
      </c>
      <c r="Q644">
        <v>0</v>
      </c>
      <c r="R644" t="s">
        <v>47</v>
      </c>
      <c r="S644">
        <v>0.218</v>
      </c>
      <c r="T644">
        <v>0.86199999999999999</v>
      </c>
      <c r="U644">
        <v>0.43</v>
      </c>
      <c r="V644">
        <v>0</v>
      </c>
      <c r="W644" t="s">
        <v>48</v>
      </c>
      <c r="X644" t="s">
        <v>1725</v>
      </c>
      <c r="Y644" t="s">
        <v>48</v>
      </c>
      <c r="Z644">
        <v>0.9</v>
      </c>
      <c r="AA644" t="s">
        <v>1710</v>
      </c>
      <c r="AB644" t="s">
        <v>262</v>
      </c>
      <c r="AC644">
        <v>0</v>
      </c>
      <c r="AD644" t="s">
        <v>263</v>
      </c>
      <c r="AE644">
        <v>0</v>
      </c>
      <c r="AF644" t="s">
        <v>264</v>
      </c>
      <c r="AG644" t="s">
        <v>493</v>
      </c>
      <c r="AH644">
        <v>0</v>
      </c>
      <c r="AI644" t="s">
        <v>55</v>
      </c>
      <c r="AJ644" t="s">
        <v>56</v>
      </c>
    </row>
    <row r="645" spans="1:36" x14ac:dyDescent="0.2">
      <c r="A645" t="s">
        <v>35</v>
      </c>
      <c r="B645" t="s">
        <v>291</v>
      </c>
      <c r="C645">
        <v>2</v>
      </c>
      <c r="D645" t="s">
        <v>327</v>
      </c>
      <c r="E645" t="s">
        <v>236</v>
      </c>
      <c r="F645">
        <v>2.13</v>
      </c>
      <c r="G645" t="s">
        <v>292</v>
      </c>
      <c r="H645" t="s">
        <v>328</v>
      </c>
      <c r="I645" t="s">
        <v>294</v>
      </c>
      <c r="J645" t="s">
        <v>1726</v>
      </c>
      <c r="K645">
        <v>33</v>
      </c>
      <c r="L645" t="s">
        <v>71</v>
      </c>
      <c r="M645" t="s">
        <v>813</v>
      </c>
      <c r="N645" t="s">
        <v>814</v>
      </c>
      <c r="O645" t="s">
        <v>72</v>
      </c>
      <c r="P645">
        <v>0</v>
      </c>
      <c r="Q645">
        <v>0</v>
      </c>
      <c r="R645">
        <v>0</v>
      </c>
      <c r="S645">
        <v>0.13300000000000001</v>
      </c>
      <c r="T645">
        <v>0.85599999999999998</v>
      </c>
      <c r="U645">
        <v>0.46400000000000002</v>
      </c>
      <c r="V645">
        <v>0</v>
      </c>
      <c r="W645" t="s">
        <v>48</v>
      </c>
      <c r="X645" t="s">
        <v>1727</v>
      </c>
      <c r="Y645" t="s">
        <v>48</v>
      </c>
      <c r="Z645">
        <v>0.9</v>
      </c>
      <c r="AA645" t="s">
        <v>925</v>
      </c>
      <c r="AB645" t="s">
        <v>51</v>
      </c>
      <c r="AC645" t="s">
        <v>52</v>
      </c>
      <c r="AD645">
        <v>0</v>
      </c>
      <c r="AE645" t="s">
        <v>52</v>
      </c>
      <c r="AF645">
        <v>0</v>
      </c>
      <c r="AG645" t="s">
        <v>75</v>
      </c>
      <c r="AH645" t="s">
        <v>76</v>
      </c>
      <c r="AI645" t="s">
        <v>55</v>
      </c>
      <c r="AJ645" t="s">
        <v>56</v>
      </c>
    </row>
    <row r="646" spans="1:36" x14ac:dyDescent="0.2">
      <c r="A646" t="s">
        <v>35</v>
      </c>
      <c r="B646" t="s">
        <v>291</v>
      </c>
      <c r="C646">
        <v>2</v>
      </c>
      <c r="D646" t="s">
        <v>327</v>
      </c>
      <c r="E646" t="s">
        <v>236</v>
      </c>
      <c r="F646">
        <v>2.13</v>
      </c>
      <c r="G646" t="s">
        <v>292</v>
      </c>
      <c r="H646" t="s">
        <v>328</v>
      </c>
      <c r="I646" t="s">
        <v>294</v>
      </c>
      <c r="J646" t="s">
        <v>1728</v>
      </c>
      <c r="K646">
        <v>9</v>
      </c>
      <c r="L646" t="s">
        <v>58</v>
      </c>
      <c r="M646" t="s">
        <v>813</v>
      </c>
      <c r="N646" t="s">
        <v>814</v>
      </c>
      <c r="O646" t="s">
        <v>59</v>
      </c>
      <c r="P646">
        <v>0</v>
      </c>
      <c r="Q646">
        <v>0</v>
      </c>
      <c r="R646">
        <v>0</v>
      </c>
      <c r="S646">
        <v>0.43</v>
      </c>
      <c r="T646">
        <v>0.92500000000000004</v>
      </c>
      <c r="U646">
        <v>0.82599999999999996</v>
      </c>
      <c r="V646">
        <v>0</v>
      </c>
      <c r="W646" t="s">
        <v>48</v>
      </c>
      <c r="X646" t="s">
        <v>1729</v>
      </c>
      <c r="Y646" t="s">
        <v>48</v>
      </c>
      <c r="Z646">
        <v>0.8</v>
      </c>
      <c r="AA646" t="s">
        <v>624</v>
      </c>
      <c r="AB646" t="s">
        <v>112</v>
      </c>
      <c r="AC646">
        <v>0</v>
      </c>
      <c r="AD646" t="s">
        <v>52</v>
      </c>
      <c r="AE646">
        <v>0</v>
      </c>
      <c r="AF646" t="s">
        <v>113</v>
      </c>
      <c r="AG646" t="s">
        <v>114</v>
      </c>
      <c r="AH646">
        <v>0</v>
      </c>
      <c r="AI646" t="s">
        <v>83</v>
      </c>
      <c r="AJ646" t="s">
        <v>98</v>
      </c>
    </row>
    <row r="647" spans="1:36" x14ac:dyDescent="0.2">
      <c r="A647" t="s">
        <v>35</v>
      </c>
      <c r="B647" t="s">
        <v>291</v>
      </c>
      <c r="C647">
        <v>2</v>
      </c>
      <c r="D647" t="s">
        <v>327</v>
      </c>
      <c r="E647" t="s">
        <v>236</v>
      </c>
      <c r="F647">
        <v>2.13</v>
      </c>
      <c r="G647" t="s">
        <v>292</v>
      </c>
      <c r="H647" t="s">
        <v>328</v>
      </c>
      <c r="I647" t="s">
        <v>294</v>
      </c>
      <c r="J647" t="s">
        <v>1730</v>
      </c>
      <c r="K647">
        <v>32</v>
      </c>
      <c r="L647" t="s">
        <v>58</v>
      </c>
      <c r="M647" t="s">
        <v>813</v>
      </c>
      <c r="N647" t="s">
        <v>814</v>
      </c>
      <c r="O647" t="s">
        <v>59</v>
      </c>
      <c r="P647">
        <v>0</v>
      </c>
      <c r="Q647" t="s">
        <v>1731</v>
      </c>
      <c r="R647">
        <v>0</v>
      </c>
      <c r="S647">
        <v>0.107</v>
      </c>
      <c r="T647">
        <v>0.69399999999999995</v>
      </c>
      <c r="U647">
        <v>0.46800000000000003</v>
      </c>
      <c r="V647">
        <v>0</v>
      </c>
      <c r="W647" t="s">
        <v>48</v>
      </c>
      <c r="X647" t="s">
        <v>1732</v>
      </c>
      <c r="Y647" t="s">
        <v>48</v>
      </c>
      <c r="Z647">
        <v>0.7</v>
      </c>
      <c r="AA647" t="s">
        <v>132</v>
      </c>
      <c r="AB647" t="s">
        <v>51</v>
      </c>
      <c r="AC647" t="s">
        <v>52</v>
      </c>
      <c r="AD647">
        <v>0</v>
      </c>
      <c r="AE647" t="s">
        <v>52</v>
      </c>
      <c r="AF647">
        <v>0</v>
      </c>
      <c r="AG647" t="s">
        <v>133</v>
      </c>
      <c r="AH647">
        <v>0</v>
      </c>
      <c r="AI647" t="s">
        <v>55</v>
      </c>
      <c r="AJ647" t="s">
        <v>56</v>
      </c>
    </row>
    <row r="648" spans="1:36" x14ac:dyDescent="0.2">
      <c r="A648" t="s">
        <v>35</v>
      </c>
      <c r="B648" t="s">
        <v>291</v>
      </c>
      <c r="C648">
        <v>2</v>
      </c>
      <c r="D648" t="s">
        <v>327</v>
      </c>
      <c r="E648" t="s">
        <v>236</v>
      </c>
      <c r="F648">
        <v>2.13</v>
      </c>
      <c r="G648" t="s">
        <v>292</v>
      </c>
      <c r="H648" t="s">
        <v>328</v>
      </c>
      <c r="I648" t="s">
        <v>294</v>
      </c>
      <c r="J648" t="s">
        <v>1733</v>
      </c>
      <c r="K648">
        <v>39</v>
      </c>
      <c r="L648" t="s">
        <v>103</v>
      </c>
      <c r="M648" t="s">
        <v>813</v>
      </c>
      <c r="N648" t="s">
        <v>814</v>
      </c>
      <c r="O648" t="s">
        <v>59</v>
      </c>
      <c r="P648">
        <v>0</v>
      </c>
      <c r="Q648">
        <v>0</v>
      </c>
      <c r="R648">
        <v>0</v>
      </c>
      <c r="S648">
        <v>7.1999999999999995E-2</v>
      </c>
      <c r="T648">
        <v>0.40300000000000002</v>
      </c>
      <c r="U648">
        <v>0.309</v>
      </c>
      <c r="V648">
        <v>0</v>
      </c>
      <c r="W648" t="s">
        <v>48</v>
      </c>
      <c r="X648" t="s">
        <v>1734</v>
      </c>
      <c r="Y648" t="s">
        <v>48</v>
      </c>
      <c r="Z648">
        <v>0.8</v>
      </c>
      <c r="AA648" t="s">
        <v>132</v>
      </c>
      <c r="AB648" t="s">
        <v>51</v>
      </c>
      <c r="AC648" t="s">
        <v>52</v>
      </c>
      <c r="AD648">
        <v>0</v>
      </c>
      <c r="AE648" t="s">
        <v>52</v>
      </c>
      <c r="AF648">
        <v>0</v>
      </c>
      <c r="AG648" t="s">
        <v>133</v>
      </c>
      <c r="AH648">
        <v>0</v>
      </c>
      <c r="AI648" t="s">
        <v>55</v>
      </c>
      <c r="AJ648" t="s">
        <v>56</v>
      </c>
    </row>
    <row r="649" spans="1:36" x14ac:dyDescent="0.2">
      <c r="A649" t="s">
        <v>35</v>
      </c>
      <c r="B649" t="s">
        <v>291</v>
      </c>
      <c r="C649">
        <v>2</v>
      </c>
      <c r="D649" t="s">
        <v>327</v>
      </c>
      <c r="E649" t="s">
        <v>236</v>
      </c>
      <c r="F649">
        <v>2.13</v>
      </c>
      <c r="G649" t="s">
        <v>292</v>
      </c>
      <c r="H649" t="s">
        <v>328</v>
      </c>
      <c r="I649" t="s">
        <v>294</v>
      </c>
      <c r="J649" t="s">
        <v>1735</v>
      </c>
      <c r="K649">
        <v>32</v>
      </c>
      <c r="L649" t="s">
        <v>58</v>
      </c>
      <c r="M649" t="s">
        <v>813</v>
      </c>
      <c r="N649" t="s">
        <v>814</v>
      </c>
      <c r="O649" t="s">
        <v>59</v>
      </c>
      <c r="P649">
        <v>0</v>
      </c>
      <c r="Q649">
        <v>0</v>
      </c>
      <c r="R649">
        <v>0</v>
      </c>
      <c r="S649">
        <v>0.55200000000000005</v>
      </c>
      <c r="T649">
        <v>1.18</v>
      </c>
      <c r="U649">
        <v>0.9</v>
      </c>
      <c r="V649">
        <v>0</v>
      </c>
      <c r="W649" t="s">
        <v>48</v>
      </c>
      <c r="X649" t="s">
        <v>1736</v>
      </c>
      <c r="Y649" t="s">
        <v>48</v>
      </c>
      <c r="Z649">
        <v>0.8</v>
      </c>
      <c r="AA649" t="s">
        <v>1004</v>
      </c>
      <c r="AB649" t="s">
        <v>51</v>
      </c>
      <c r="AC649" t="s">
        <v>52</v>
      </c>
      <c r="AD649">
        <v>0</v>
      </c>
      <c r="AE649" t="s">
        <v>52</v>
      </c>
      <c r="AF649">
        <v>0</v>
      </c>
      <c r="AG649" t="s">
        <v>285</v>
      </c>
      <c r="AH649" t="s">
        <v>286</v>
      </c>
      <c r="AI649" t="s">
        <v>55</v>
      </c>
      <c r="AJ649" t="s">
        <v>56</v>
      </c>
    </row>
    <row r="650" spans="1:36" x14ac:dyDescent="0.2">
      <c r="A650" t="s">
        <v>35</v>
      </c>
      <c r="B650" t="s">
        <v>291</v>
      </c>
      <c r="C650">
        <v>2</v>
      </c>
      <c r="D650" t="s">
        <v>327</v>
      </c>
      <c r="E650" t="s">
        <v>236</v>
      </c>
      <c r="F650">
        <v>2.13</v>
      </c>
      <c r="G650" t="s">
        <v>292</v>
      </c>
      <c r="H650" t="s">
        <v>328</v>
      </c>
      <c r="I650" t="s">
        <v>294</v>
      </c>
      <c r="J650" t="s">
        <v>1737</v>
      </c>
      <c r="K650">
        <v>35</v>
      </c>
      <c r="L650" t="s">
        <v>58</v>
      </c>
      <c r="M650" t="s">
        <v>813</v>
      </c>
      <c r="N650" t="s">
        <v>814</v>
      </c>
      <c r="O650" t="s">
        <v>59</v>
      </c>
      <c r="P650">
        <v>0</v>
      </c>
      <c r="Q650">
        <v>0</v>
      </c>
      <c r="R650">
        <v>0</v>
      </c>
      <c r="S650">
        <v>0.61399999999999999</v>
      </c>
      <c r="T650">
        <v>1.8720000000000001</v>
      </c>
      <c r="U650">
        <v>0.93300000000000005</v>
      </c>
      <c r="V650">
        <v>0</v>
      </c>
      <c r="W650" t="s">
        <v>48</v>
      </c>
      <c r="X650" t="s">
        <v>1738</v>
      </c>
      <c r="Y650" t="s">
        <v>48</v>
      </c>
      <c r="Z650">
        <v>0.9</v>
      </c>
      <c r="AA650" t="s">
        <v>74</v>
      </c>
      <c r="AB650" t="s">
        <v>51</v>
      </c>
      <c r="AC650" t="s">
        <v>52</v>
      </c>
      <c r="AD650">
        <v>0</v>
      </c>
      <c r="AE650" t="s">
        <v>52</v>
      </c>
      <c r="AF650">
        <v>0</v>
      </c>
      <c r="AG650" t="s">
        <v>75</v>
      </c>
      <c r="AH650" t="s">
        <v>76</v>
      </c>
      <c r="AI650" t="s">
        <v>55</v>
      </c>
      <c r="AJ650" t="s">
        <v>56</v>
      </c>
    </row>
    <row r="651" spans="1:36" x14ac:dyDescent="0.2">
      <c r="A651" t="s">
        <v>35</v>
      </c>
      <c r="B651" t="s">
        <v>291</v>
      </c>
      <c r="C651">
        <v>2</v>
      </c>
      <c r="D651" t="s">
        <v>327</v>
      </c>
      <c r="E651" t="s">
        <v>236</v>
      </c>
      <c r="F651">
        <v>2.13</v>
      </c>
      <c r="G651" t="s">
        <v>292</v>
      </c>
      <c r="H651" t="s">
        <v>328</v>
      </c>
      <c r="I651" t="s">
        <v>294</v>
      </c>
      <c r="J651" t="s">
        <v>1739</v>
      </c>
      <c r="K651">
        <v>4</v>
      </c>
      <c r="L651" t="s">
        <v>58</v>
      </c>
      <c r="M651" t="s">
        <v>813</v>
      </c>
      <c r="N651" t="s">
        <v>814</v>
      </c>
      <c r="O651" t="s">
        <v>59</v>
      </c>
      <c r="P651">
        <v>0</v>
      </c>
      <c r="Q651">
        <v>0</v>
      </c>
      <c r="R651">
        <v>0</v>
      </c>
      <c r="S651">
        <v>0.161</v>
      </c>
      <c r="T651">
        <v>0.84199999999999997</v>
      </c>
      <c r="U651">
        <v>0.442</v>
      </c>
      <c r="V651">
        <v>0</v>
      </c>
      <c r="W651" t="s">
        <v>48</v>
      </c>
      <c r="X651" t="s">
        <v>1740</v>
      </c>
      <c r="Y651" t="s">
        <v>48</v>
      </c>
      <c r="Z651">
        <v>0.9</v>
      </c>
      <c r="AA651" t="s">
        <v>1047</v>
      </c>
      <c r="AB651" t="s">
        <v>166</v>
      </c>
      <c r="AC651">
        <v>0</v>
      </c>
      <c r="AD651" t="s">
        <v>167</v>
      </c>
      <c r="AE651">
        <v>0</v>
      </c>
      <c r="AF651" t="s">
        <v>168</v>
      </c>
      <c r="AG651" t="s">
        <v>114</v>
      </c>
      <c r="AH651">
        <v>0</v>
      </c>
      <c r="AI651" t="s">
        <v>83</v>
      </c>
      <c r="AJ651" t="s">
        <v>98</v>
      </c>
    </row>
    <row r="652" spans="1:36" x14ac:dyDescent="0.2">
      <c r="A652" t="s">
        <v>35</v>
      </c>
      <c r="B652" t="s">
        <v>291</v>
      </c>
      <c r="C652">
        <v>2</v>
      </c>
      <c r="D652" t="s">
        <v>327</v>
      </c>
      <c r="E652" t="s">
        <v>236</v>
      </c>
      <c r="F652">
        <v>2.13</v>
      </c>
      <c r="G652" t="s">
        <v>292</v>
      </c>
      <c r="H652" t="s">
        <v>328</v>
      </c>
      <c r="I652" t="s">
        <v>294</v>
      </c>
      <c r="J652" t="s">
        <v>1741</v>
      </c>
      <c r="K652">
        <v>10</v>
      </c>
      <c r="L652" t="s">
        <v>103</v>
      </c>
      <c r="M652" t="s">
        <v>1000</v>
      </c>
      <c r="N652" t="s">
        <v>814</v>
      </c>
      <c r="O652" t="s">
        <v>59</v>
      </c>
      <c r="P652">
        <v>0</v>
      </c>
      <c r="Q652">
        <v>0</v>
      </c>
      <c r="R652">
        <v>0</v>
      </c>
      <c r="S652">
        <v>0.161</v>
      </c>
      <c r="T652">
        <v>3.3980000000000001</v>
      </c>
      <c r="U652">
        <v>0.44800000000000001</v>
      </c>
      <c r="V652">
        <v>0</v>
      </c>
      <c r="W652" t="s">
        <v>48</v>
      </c>
      <c r="X652" t="s">
        <v>1742</v>
      </c>
      <c r="Y652" t="s">
        <v>48</v>
      </c>
      <c r="Z652">
        <v>0.5</v>
      </c>
      <c r="AA652" t="s">
        <v>1743</v>
      </c>
      <c r="AB652" t="s">
        <v>280</v>
      </c>
      <c r="AC652">
        <v>0</v>
      </c>
      <c r="AD652" t="s">
        <v>97</v>
      </c>
      <c r="AE652">
        <v>0</v>
      </c>
      <c r="AF652" t="s">
        <v>281</v>
      </c>
      <c r="AG652" t="s">
        <v>114</v>
      </c>
      <c r="AH652">
        <v>0</v>
      </c>
      <c r="AI652" t="s">
        <v>83</v>
      </c>
      <c r="AJ652" t="s">
        <v>84</v>
      </c>
    </row>
    <row r="653" spans="1:36" x14ac:dyDescent="0.2">
      <c r="A653" t="s">
        <v>35</v>
      </c>
      <c r="B653" t="s">
        <v>291</v>
      </c>
      <c r="C653">
        <v>2</v>
      </c>
      <c r="D653" t="s">
        <v>327</v>
      </c>
      <c r="E653" t="s">
        <v>236</v>
      </c>
      <c r="F653">
        <v>2.13</v>
      </c>
      <c r="G653" t="s">
        <v>292</v>
      </c>
      <c r="H653" t="s">
        <v>328</v>
      </c>
      <c r="I653" t="s">
        <v>294</v>
      </c>
      <c r="J653" t="s">
        <v>1744</v>
      </c>
      <c r="K653">
        <v>18</v>
      </c>
      <c r="L653" t="s">
        <v>62</v>
      </c>
      <c r="M653" t="s">
        <v>1000</v>
      </c>
      <c r="N653" t="s">
        <v>814</v>
      </c>
      <c r="O653" t="s">
        <v>63</v>
      </c>
      <c r="P653">
        <v>0</v>
      </c>
      <c r="Q653">
        <v>0</v>
      </c>
      <c r="R653">
        <v>0</v>
      </c>
      <c r="S653">
        <v>2.1999999999999999E-2</v>
      </c>
      <c r="T653">
        <v>0.48599999999999999</v>
      </c>
      <c r="U653">
        <v>0.41099999999999998</v>
      </c>
      <c r="V653">
        <v>0</v>
      </c>
      <c r="W653" t="s">
        <v>48</v>
      </c>
      <c r="X653" t="s">
        <v>1745</v>
      </c>
      <c r="Y653" t="s">
        <v>48</v>
      </c>
      <c r="Z653">
        <v>0.8</v>
      </c>
      <c r="AA653" t="s">
        <v>1746</v>
      </c>
      <c r="AB653" t="s">
        <v>80</v>
      </c>
      <c r="AC653">
        <v>0</v>
      </c>
      <c r="AD653" t="s">
        <v>97</v>
      </c>
      <c r="AE653">
        <v>0</v>
      </c>
      <c r="AF653" t="s">
        <v>81</v>
      </c>
      <c r="AG653" t="s">
        <v>82</v>
      </c>
      <c r="AH653">
        <v>0</v>
      </c>
      <c r="AI653" t="s">
        <v>83</v>
      </c>
      <c r="AJ653" t="s">
        <v>98</v>
      </c>
    </row>
    <row r="654" spans="1:36" x14ac:dyDescent="0.2">
      <c r="A654" t="s">
        <v>35</v>
      </c>
      <c r="B654" t="s">
        <v>291</v>
      </c>
      <c r="C654">
        <v>2</v>
      </c>
      <c r="D654" t="s">
        <v>327</v>
      </c>
      <c r="E654" t="s">
        <v>236</v>
      </c>
      <c r="F654">
        <v>2.13</v>
      </c>
      <c r="G654" t="s">
        <v>292</v>
      </c>
      <c r="H654" t="s">
        <v>328</v>
      </c>
      <c r="I654" t="s">
        <v>294</v>
      </c>
      <c r="J654" t="s">
        <v>1747</v>
      </c>
      <c r="K654">
        <v>28</v>
      </c>
      <c r="L654" t="s">
        <v>43</v>
      </c>
      <c r="M654" t="s">
        <v>1000</v>
      </c>
      <c r="N654" t="s">
        <v>814</v>
      </c>
      <c r="O654" t="s">
        <v>46</v>
      </c>
      <c r="P654">
        <v>0</v>
      </c>
      <c r="Q654">
        <v>0</v>
      </c>
      <c r="R654">
        <v>0</v>
      </c>
      <c r="S654">
        <v>2.1000000000000001E-2</v>
      </c>
      <c r="T654">
        <v>0.88500000000000001</v>
      </c>
      <c r="U654">
        <v>0.34</v>
      </c>
      <c r="V654">
        <v>0</v>
      </c>
      <c r="W654" t="s">
        <v>48</v>
      </c>
      <c r="X654" t="s">
        <v>1748</v>
      </c>
      <c r="Y654" t="s">
        <v>48</v>
      </c>
      <c r="Z654">
        <v>0.8</v>
      </c>
      <c r="AA654" t="s">
        <v>153</v>
      </c>
      <c r="AB654" t="s">
        <v>51</v>
      </c>
      <c r="AC654" t="s">
        <v>52</v>
      </c>
      <c r="AD654">
        <v>0</v>
      </c>
      <c r="AE654" t="s">
        <v>52</v>
      </c>
      <c r="AF654">
        <v>0</v>
      </c>
      <c r="AG654" t="s">
        <v>154</v>
      </c>
      <c r="AH654" t="s">
        <v>155</v>
      </c>
      <c r="AI654" t="s">
        <v>55</v>
      </c>
      <c r="AJ654" t="s">
        <v>56</v>
      </c>
    </row>
    <row r="655" spans="1:36" x14ac:dyDescent="0.2">
      <c r="A655" t="s">
        <v>35</v>
      </c>
      <c r="B655" t="s">
        <v>291</v>
      </c>
      <c r="C655">
        <v>2</v>
      </c>
      <c r="D655" t="s">
        <v>327</v>
      </c>
      <c r="E655" t="s">
        <v>236</v>
      </c>
      <c r="F655">
        <v>2.13</v>
      </c>
      <c r="G655" t="s">
        <v>292</v>
      </c>
      <c r="H655" t="s">
        <v>328</v>
      </c>
      <c r="I655" t="s">
        <v>294</v>
      </c>
      <c r="J655" t="s">
        <v>1749</v>
      </c>
      <c r="K655">
        <v>55</v>
      </c>
      <c r="L655" t="s">
        <v>58</v>
      </c>
      <c r="M655" t="s">
        <v>813</v>
      </c>
      <c r="N655" t="s">
        <v>814</v>
      </c>
      <c r="O655" t="s">
        <v>59</v>
      </c>
      <c r="P655">
        <v>0</v>
      </c>
      <c r="Q655">
        <v>0</v>
      </c>
      <c r="R655">
        <v>0</v>
      </c>
      <c r="S655">
        <v>0.73899999999999999</v>
      </c>
      <c r="T655">
        <v>1.3440000000000001</v>
      </c>
      <c r="U655">
        <v>0.96299999999999997</v>
      </c>
      <c r="V655">
        <v>0</v>
      </c>
      <c r="W655" t="s">
        <v>48</v>
      </c>
      <c r="X655" t="s">
        <v>1750</v>
      </c>
      <c r="Y655" t="s">
        <v>48</v>
      </c>
      <c r="Z655">
        <v>0.9</v>
      </c>
      <c r="AA655" t="s">
        <v>1004</v>
      </c>
      <c r="AB655" t="s">
        <v>51</v>
      </c>
      <c r="AC655" t="s">
        <v>52</v>
      </c>
      <c r="AD655">
        <v>0</v>
      </c>
      <c r="AE655" t="s">
        <v>52</v>
      </c>
      <c r="AF655">
        <v>0</v>
      </c>
      <c r="AG655" t="s">
        <v>285</v>
      </c>
      <c r="AH655" t="s">
        <v>286</v>
      </c>
      <c r="AI655" t="s">
        <v>55</v>
      </c>
      <c r="AJ655" t="s">
        <v>56</v>
      </c>
    </row>
    <row r="656" spans="1:36" x14ac:dyDescent="0.2">
      <c r="A656" t="s">
        <v>35</v>
      </c>
      <c r="B656" t="s">
        <v>291</v>
      </c>
      <c r="C656">
        <v>2</v>
      </c>
      <c r="D656" t="s">
        <v>327</v>
      </c>
      <c r="E656" t="s">
        <v>236</v>
      </c>
      <c r="F656">
        <v>2.13</v>
      </c>
      <c r="G656" t="s">
        <v>292</v>
      </c>
      <c r="H656" t="s">
        <v>328</v>
      </c>
      <c r="I656" t="s">
        <v>294</v>
      </c>
      <c r="J656" t="s">
        <v>1751</v>
      </c>
      <c r="K656">
        <v>20</v>
      </c>
      <c r="L656" t="s">
        <v>655</v>
      </c>
      <c r="M656" t="s">
        <v>826</v>
      </c>
      <c r="N656" t="s">
        <v>814</v>
      </c>
      <c r="O656" t="s">
        <v>488</v>
      </c>
      <c r="P656">
        <v>0</v>
      </c>
      <c r="Q656">
        <v>0</v>
      </c>
      <c r="R656">
        <v>0</v>
      </c>
      <c r="S656">
        <v>0.13700000000000001</v>
      </c>
      <c r="T656">
        <v>0.52900000000000003</v>
      </c>
      <c r="U656">
        <v>0.39500000000000002</v>
      </c>
      <c r="V656">
        <v>0</v>
      </c>
      <c r="W656" t="s">
        <v>48</v>
      </c>
      <c r="X656" t="s">
        <v>1752</v>
      </c>
      <c r="Y656" t="s">
        <v>48</v>
      </c>
      <c r="Z656">
        <v>0.9</v>
      </c>
      <c r="AA656" t="s">
        <v>1412</v>
      </c>
      <c r="AB656" t="s">
        <v>262</v>
      </c>
      <c r="AC656">
        <v>0</v>
      </c>
      <c r="AD656" t="s">
        <v>263</v>
      </c>
      <c r="AE656">
        <v>0</v>
      </c>
      <c r="AF656" t="s">
        <v>264</v>
      </c>
      <c r="AG656" t="s">
        <v>576</v>
      </c>
      <c r="AH656">
        <v>0</v>
      </c>
      <c r="AI656" t="s">
        <v>83</v>
      </c>
      <c r="AJ656" t="s">
        <v>98</v>
      </c>
    </row>
    <row r="657" spans="1:36" x14ac:dyDescent="0.2">
      <c r="A657" t="s">
        <v>35</v>
      </c>
      <c r="B657" t="s">
        <v>291</v>
      </c>
      <c r="C657">
        <v>2</v>
      </c>
      <c r="D657" t="s">
        <v>327</v>
      </c>
      <c r="E657" t="s">
        <v>236</v>
      </c>
      <c r="F657">
        <v>2.13</v>
      </c>
      <c r="G657" t="s">
        <v>292</v>
      </c>
      <c r="H657" t="s">
        <v>328</v>
      </c>
      <c r="I657" t="s">
        <v>294</v>
      </c>
      <c r="J657" t="s">
        <v>1753</v>
      </c>
      <c r="K657">
        <v>24</v>
      </c>
      <c r="L657" t="s">
        <v>43</v>
      </c>
      <c r="M657" t="s">
        <v>813</v>
      </c>
      <c r="N657" t="s">
        <v>814</v>
      </c>
      <c r="O657" t="s">
        <v>46</v>
      </c>
      <c r="P657">
        <v>0</v>
      </c>
      <c r="Q657">
        <v>0</v>
      </c>
      <c r="R657">
        <v>0</v>
      </c>
      <c r="S657">
        <v>0.30099999999999999</v>
      </c>
      <c r="T657">
        <v>0.90700000000000003</v>
      </c>
      <c r="U657">
        <v>0.67500000000000004</v>
      </c>
      <c r="V657">
        <v>0</v>
      </c>
      <c r="W657" t="s">
        <v>48</v>
      </c>
      <c r="X657" t="s">
        <v>1754</v>
      </c>
      <c r="Y657" t="s">
        <v>48</v>
      </c>
      <c r="Z657">
        <v>0.8</v>
      </c>
      <c r="AA657" t="s">
        <v>50</v>
      </c>
      <c r="AB657" t="s">
        <v>51</v>
      </c>
      <c r="AC657" t="s">
        <v>52</v>
      </c>
      <c r="AD657">
        <v>0</v>
      </c>
      <c r="AE657" t="s">
        <v>52</v>
      </c>
      <c r="AF657">
        <v>0</v>
      </c>
      <c r="AG657" t="s">
        <v>53</v>
      </c>
      <c r="AH657" t="s">
        <v>54</v>
      </c>
      <c r="AI657" t="s">
        <v>55</v>
      </c>
      <c r="AJ657" t="s">
        <v>56</v>
      </c>
    </row>
    <row r="658" spans="1:36" x14ac:dyDescent="0.2">
      <c r="A658" t="s">
        <v>35</v>
      </c>
      <c r="B658" t="s">
        <v>291</v>
      </c>
      <c r="C658">
        <v>2</v>
      </c>
      <c r="D658" t="s">
        <v>327</v>
      </c>
      <c r="E658" t="s">
        <v>236</v>
      </c>
      <c r="F658">
        <v>2.13</v>
      </c>
      <c r="G658" t="s">
        <v>292</v>
      </c>
      <c r="H658" t="s">
        <v>328</v>
      </c>
      <c r="I658" t="s">
        <v>294</v>
      </c>
      <c r="J658" t="s">
        <v>1755</v>
      </c>
      <c r="K658">
        <v>33</v>
      </c>
      <c r="L658" t="s">
        <v>58</v>
      </c>
      <c r="M658" t="s">
        <v>813</v>
      </c>
      <c r="N658" t="s">
        <v>814</v>
      </c>
      <c r="O658" t="s">
        <v>59</v>
      </c>
      <c r="P658">
        <v>0</v>
      </c>
      <c r="Q658">
        <v>0</v>
      </c>
      <c r="R658">
        <v>0</v>
      </c>
      <c r="S658">
        <v>0.114</v>
      </c>
      <c r="T658">
        <v>0.53200000000000003</v>
      </c>
      <c r="U658">
        <v>0.39800000000000002</v>
      </c>
      <c r="V658">
        <v>0</v>
      </c>
      <c r="W658" t="s">
        <v>48</v>
      </c>
      <c r="X658" t="s">
        <v>1756</v>
      </c>
      <c r="Y658" t="s">
        <v>48</v>
      </c>
      <c r="Z658">
        <v>0.7</v>
      </c>
      <c r="AA658" t="s">
        <v>74</v>
      </c>
      <c r="AB658" t="s">
        <v>51</v>
      </c>
      <c r="AC658" t="s">
        <v>52</v>
      </c>
      <c r="AD658">
        <v>0</v>
      </c>
      <c r="AE658" t="s">
        <v>52</v>
      </c>
      <c r="AF658">
        <v>0</v>
      </c>
      <c r="AG658" t="s">
        <v>75</v>
      </c>
      <c r="AH658" t="s">
        <v>76</v>
      </c>
      <c r="AI658" t="s">
        <v>55</v>
      </c>
      <c r="AJ658" t="s">
        <v>56</v>
      </c>
    </row>
    <row r="659" spans="1:36" x14ac:dyDescent="0.2">
      <c r="A659" t="s">
        <v>35</v>
      </c>
      <c r="B659" t="s">
        <v>291</v>
      </c>
      <c r="C659">
        <v>2</v>
      </c>
      <c r="D659" t="s">
        <v>327</v>
      </c>
      <c r="E659" t="s">
        <v>236</v>
      </c>
      <c r="F659">
        <v>2.13</v>
      </c>
      <c r="G659" t="s">
        <v>292</v>
      </c>
      <c r="H659" t="s">
        <v>328</v>
      </c>
      <c r="I659" t="s">
        <v>294</v>
      </c>
      <c r="J659" t="s">
        <v>1757</v>
      </c>
      <c r="K659">
        <v>41</v>
      </c>
      <c r="L659" t="s">
        <v>799</v>
      </c>
      <c r="M659" t="s">
        <v>813</v>
      </c>
      <c r="N659" t="s">
        <v>814</v>
      </c>
      <c r="O659" t="s">
        <v>800</v>
      </c>
      <c r="P659">
        <v>0</v>
      </c>
      <c r="Q659">
        <v>0</v>
      </c>
      <c r="R659">
        <v>0</v>
      </c>
      <c r="S659">
        <v>0.45200000000000001</v>
      </c>
      <c r="T659">
        <v>2.1819999999999999</v>
      </c>
      <c r="U659">
        <v>0.80200000000000005</v>
      </c>
      <c r="V659">
        <v>0</v>
      </c>
      <c r="W659" t="s">
        <v>48</v>
      </c>
      <c r="X659" t="s">
        <v>1758</v>
      </c>
      <c r="Y659" t="s">
        <v>48</v>
      </c>
      <c r="Z659">
        <v>0.9</v>
      </c>
      <c r="AA659" t="s">
        <v>1759</v>
      </c>
      <c r="AB659" t="s">
        <v>166</v>
      </c>
      <c r="AC659">
        <v>0</v>
      </c>
      <c r="AD659" t="s">
        <v>167</v>
      </c>
      <c r="AE659">
        <v>0</v>
      </c>
      <c r="AF659" t="s">
        <v>168</v>
      </c>
      <c r="AG659" t="s">
        <v>82</v>
      </c>
      <c r="AH659">
        <v>0</v>
      </c>
      <c r="AI659" t="s">
        <v>83</v>
      </c>
      <c r="AJ659" t="s">
        <v>98</v>
      </c>
    </row>
    <row r="660" spans="1:36" x14ac:dyDescent="0.2">
      <c r="A660" t="s">
        <v>35</v>
      </c>
      <c r="B660" t="s">
        <v>291</v>
      </c>
      <c r="C660">
        <v>2</v>
      </c>
      <c r="D660" t="s">
        <v>327</v>
      </c>
      <c r="E660" t="s">
        <v>236</v>
      </c>
      <c r="F660">
        <v>2.13</v>
      </c>
      <c r="G660" t="s">
        <v>292</v>
      </c>
      <c r="H660" t="s">
        <v>328</v>
      </c>
      <c r="I660" t="s">
        <v>294</v>
      </c>
      <c r="J660" t="s">
        <v>1760</v>
      </c>
      <c r="K660">
        <v>54</v>
      </c>
      <c r="L660" t="s">
        <v>58</v>
      </c>
      <c r="M660" t="s">
        <v>826</v>
      </c>
      <c r="N660" t="s">
        <v>814</v>
      </c>
      <c r="O660" t="s">
        <v>59</v>
      </c>
      <c r="P660">
        <v>0</v>
      </c>
      <c r="Q660" t="s">
        <v>1761</v>
      </c>
      <c r="R660">
        <v>0</v>
      </c>
      <c r="S660">
        <v>0.27400000000000002</v>
      </c>
      <c r="T660">
        <v>1.173</v>
      </c>
      <c r="U660">
        <v>0.92800000000000005</v>
      </c>
      <c r="V660">
        <v>0</v>
      </c>
      <c r="W660" t="s">
        <v>48</v>
      </c>
      <c r="X660" t="s">
        <v>1762</v>
      </c>
      <c r="Y660" t="s">
        <v>48</v>
      </c>
      <c r="Z660">
        <v>0.8</v>
      </c>
      <c r="AA660" t="s">
        <v>530</v>
      </c>
      <c r="AB660" t="s">
        <v>51</v>
      </c>
      <c r="AC660" t="s">
        <v>52</v>
      </c>
      <c r="AD660">
        <v>0</v>
      </c>
      <c r="AE660" t="s">
        <v>52</v>
      </c>
      <c r="AF660">
        <v>0</v>
      </c>
      <c r="AG660" t="s">
        <v>531</v>
      </c>
      <c r="AH660" t="s">
        <v>532</v>
      </c>
      <c r="AI660" t="s">
        <v>55</v>
      </c>
      <c r="AJ660" t="s">
        <v>56</v>
      </c>
    </row>
    <row r="661" spans="1:36" x14ac:dyDescent="0.2">
      <c r="A661" t="s">
        <v>35</v>
      </c>
      <c r="B661" t="s">
        <v>291</v>
      </c>
      <c r="C661">
        <v>3</v>
      </c>
      <c r="D661" t="s">
        <v>360</v>
      </c>
      <c r="E661" t="s">
        <v>68</v>
      </c>
      <c r="F661">
        <v>0.87</v>
      </c>
      <c r="G661" t="s">
        <v>292</v>
      </c>
      <c r="H661" t="s">
        <v>361</v>
      </c>
      <c r="I661" t="s">
        <v>294</v>
      </c>
      <c r="J661" t="s">
        <v>1763</v>
      </c>
      <c r="K661">
        <v>4</v>
      </c>
      <c r="L661" t="s">
        <v>655</v>
      </c>
      <c r="M661" t="s">
        <v>813</v>
      </c>
      <c r="N661" t="s">
        <v>814</v>
      </c>
      <c r="O661" t="s">
        <v>488</v>
      </c>
      <c r="P661">
        <v>0</v>
      </c>
      <c r="Q661" t="s">
        <v>1764</v>
      </c>
      <c r="R661">
        <v>0</v>
      </c>
      <c r="S661">
        <v>3.4079999999999999</v>
      </c>
      <c r="T661">
        <v>3.8050000000000002</v>
      </c>
      <c r="U661">
        <v>1.569</v>
      </c>
      <c r="V661">
        <v>0</v>
      </c>
      <c r="W661" t="s">
        <v>48</v>
      </c>
      <c r="X661" t="s">
        <v>1765</v>
      </c>
      <c r="Y661" t="s">
        <v>48</v>
      </c>
      <c r="Z661">
        <v>0.9</v>
      </c>
      <c r="AA661" t="s">
        <v>474</v>
      </c>
      <c r="AB661" t="s">
        <v>166</v>
      </c>
      <c r="AC661">
        <v>0</v>
      </c>
      <c r="AD661" t="s">
        <v>167</v>
      </c>
      <c r="AE661">
        <v>0</v>
      </c>
      <c r="AF661" t="s">
        <v>168</v>
      </c>
      <c r="AG661" t="s">
        <v>82</v>
      </c>
      <c r="AH661">
        <v>0</v>
      </c>
      <c r="AI661" t="s">
        <v>83</v>
      </c>
      <c r="AJ661" t="s">
        <v>98</v>
      </c>
    </row>
    <row r="662" spans="1:36" x14ac:dyDescent="0.2">
      <c r="A662" t="s">
        <v>35</v>
      </c>
      <c r="B662" t="s">
        <v>291</v>
      </c>
      <c r="C662">
        <v>3</v>
      </c>
      <c r="D662" t="s">
        <v>360</v>
      </c>
      <c r="E662" t="s">
        <v>68</v>
      </c>
      <c r="F662">
        <v>0.87</v>
      </c>
      <c r="G662" t="s">
        <v>292</v>
      </c>
      <c r="H662" t="s">
        <v>361</v>
      </c>
      <c r="I662" t="s">
        <v>294</v>
      </c>
      <c r="J662" t="s">
        <v>1766</v>
      </c>
      <c r="K662">
        <v>7</v>
      </c>
      <c r="L662" t="s">
        <v>655</v>
      </c>
      <c r="M662" t="s">
        <v>813</v>
      </c>
      <c r="N662" t="s">
        <v>814</v>
      </c>
      <c r="O662" t="s">
        <v>488</v>
      </c>
      <c r="P662">
        <v>0</v>
      </c>
      <c r="Q662">
        <v>0</v>
      </c>
      <c r="R662">
        <v>0</v>
      </c>
      <c r="S662">
        <v>0.56899999999999995</v>
      </c>
      <c r="T662">
        <v>1.407</v>
      </c>
      <c r="U662">
        <v>0.86099999999999999</v>
      </c>
      <c r="V662">
        <v>0</v>
      </c>
      <c r="W662" t="s">
        <v>48</v>
      </c>
      <c r="X662" t="s">
        <v>1767</v>
      </c>
      <c r="Y662" t="s">
        <v>48</v>
      </c>
      <c r="Z662">
        <v>0.9</v>
      </c>
      <c r="AA662" t="s">
        <v>1768</v>
      </c>
      <c r="AB662" t="s">
        <v>80</v>
      </c>
      <c r="AC662">
        <v>0</v>
      </c>
      <c r="AD662" t="s">
        <v>97</v>
      </c>
      <c r="AE662">
        <v>0</v>
      </c>
      <c r="AF662" t="s">
        <v>81</v>
      </c>
      <c r="AG662" t="s">
        <v>82</v>
      </c>
      <c r="AH662">
        <v>0</v>
      </c>
      <c r="AI662" t="s">
        <v>83</v>
      </c>
      <c r="AJ662" t="s">
        <v>98</v>
      </c>
    </row>
    <row r="663" spans="1:36" x14ac:dyDescent="0.2">
      <c r="A663" t="s">
        <v>35</v>
      </c>
      <c r="B663" t="s">
        <v>291</v>
      </c>
      <c r="C663">
        <v>3</v>
      </c>
      <c r="D663" t="s">
        <v>360</v>
      </c>
      <c r="E663" t="s">
        <v>68</v>
      </c>
      <c r="F663">
        <v>0.87</v>
      </c>
      <c r="G663" t="s">
        <v>292</v>
      </c>
      <c r="H663" t="s">
        <v>361</v>
      </c>
      <c r="I663" t="s">
        <v>294</v>
      </c>
      <c r="J663" t="s">
        <v>1769</v>
      </c>
      <c r="K663">
        <v>8</v>
      </c>
      <c r="L663" t="s">
        <v>58</v>
      </c>
      <c r="M663" t="s">
        <v>813</v>
      </c>
      <c r="N663" t="s">
        <v>814</v>
      </c>
      <c r="O663" t="s">
        <v>59</v>
      </c>
      <c r="P663">
        <v>0</v>
      </c>
      <c r="Q663">
        <v>0</v>
      </c>
      <c r="R663">
        <v>0</v>
      </c>
      <c r="S663">
        <v>0.19400000000000001</v>
      </c>
      <c r="T663">
        <v>0.98399999999999999</v>
      </c>
      <c r="U663">
        <v>0.50900000000000001</v>
      </c>
      <c r="V663">
        <v>0</v>
      </c>
      <c r="W663" t="s">
        <v>48</v>
      </c>
      <c r="X663" t="s">
        <v>1770</v>
      </c>
      <c r="Y663" t="s">
        <v>48</v>
      </c>
      <c r="Z663">
        <v>0.8</v>
      </c>
      <c r="AA663" t="s">
        <v>624</v>
      </c>
      <c r="AB663" t="s">
        <v>112</v>
      </c>
      <c r="AC663">
        <v>0</v>
      </c>
      <c r="AD663" t="s">
        <v>52</v>
      </c>
      <c r="AE663">
        <v>0</v>
      </c>
      <c r="AF663" t="s">
        <v>113</v>
      </c>
      <c r="AG663" t="s">
        <v>114</v>
      </c>
      <c r="AH663">
        <v>0</v>
      </c>
      <c r="AI663" t="s">
        <v>83</v>
      </c>
      <c r="AJ663" t="s">
        <v>98</v>
      </c>
    </row>
    <row r="664" spans="1:36" x14ac:dyDescent="0.2">
      <c r="A664" t="s">
        <v>35</v>
      </c>
      <c r="B664" t="s">
        <v>291</v>
      </c>
      <c r="C664">
        <v>3</v>
      </c>
      <c r="D664" t="s">
        <v>360</v>
      </c>
      <c r="E664" t="s">
        <v>68</v>
      </c>
      <c r="F664">
        <v>0.87</v>
      </c>
      <c r="G664" t="s">
        <v>292</v>
      </c>
      <c r="H664" t="s">
        <v>361</v>
      </c>
      <c r="I664" t="s">
        <v>294</v>
      </c>
      <c r="J664" t="s">
        <v>1771</v>
      </c>
      <c r="K664">
        <v>9</v>
      </c>
      <c r="L664" t="s">
        <v>58</v>
      </c>
      <c r="M664" t="s">
        <v>813</v>
      </c>
      <c r="N664" t="s">
        <v>814</v>
      </c>
      <c r="O664" t="s">
        <v>59</v>
      </c>
      <c r="P664">
        <v>0</v>
      </c>
      <c r="Q664">
        <v>0</v>
      </c>
      <c r="R664">
        <v>0</v>
      </c>
      <c r="S664">
        <v>1.071</v>
      </c>
      <c r="T664">
        <v>1.492</v>
      </c>
      <c r="U664">
        <v>1.3879999999999999</v>
      </c>
      <c r="V664">
        <v>0</v>
      </c>
      <c r="W664" t="s">
        <v>48</v>
      </c>
      <c r="X664" t="s">
        <v>1772</v>
      </c>
      <c r="Y664" t="s">
        <v>48</v>
      </c>
      <c r="Z664">
        <v>0.9</v>
      </c>
      <c r="AA664" t="s">
        <v>1773</v>
      </c>
      <c r="AB664" t="s">
        <v>90</v>
      </c>
      <c r="AC664">
        <v>0</v>
      </c>
      <c r="AD664" t="s">
        <v>91</v>
      </c>
      <c r="AE664">
        <v>0</v>
      </c>
      <c r="AF664" t="s">
        <v>92</v>
      </c>
      <c r="AG664" t="s">
        <v>75</v>
      </c>
      <c r="AH664" t="s">
        <v>93</v>
      </c>
      <c r="AI664" t="s">
        <v>55</v>
      </c>
      <c r="AJ664" t="s">
        <v>56</v>
      </c>
    </row>
    <row r="665" spans="1:36" x14ac:dyDescent="0.2">
      <c r="A665" t="s">
        <v>35</v>
      </c>
      <c r="B665" t="s">
        <v>291</v>
      </c>
      <c r="C665">
        <v>3</v>
      </c>
      <c r="D665" t="s">
        <v>360</v>
      </c>
      <c r="E665" t="s">
        <v>68</v>
      </c>
      <c r="F665">
        <v>0.87</v>
      </c>
      <c r="G665" t="s">
        <v>292</v>
      </c>
      <c r="H665" t="s">
        <v>361</v>
      </c>
      <c r="I665" t="s">
        <v>294</v>
      </c>
      <c r="J665" t="s">
        <v>1774</v>
      </c>
      <c r="K665">
        <v>12</v>
      </c>
      <c r="L665" t="s">
        <v>62</v>
      </c>
      <c r="M665" t="s">
        <v>813</v>
      </c>
      <c r="N665" t="s">
        <v>814</v>
      </c>
      <c r="O665" t="s">
        <v>63</v>
      </c>
      <c r="P665">
        <v>0</v>
      </c>
      <c r="Q665">
        <v>0</v>
      </c>
      <c r="R665">
        <v>0</v>
      </c>
      <c r="S665">
        <v>0.22</v>
      </c>
      <c r="T665">
        <v>0.88700000000000001</v>
      </c>
      <c r="U665">
        <v>0.438</v>
      </c>
      <c r="V665">
        <v>0</v>
      </c>
      <c r="W665" t="s">
        <v>48</v>
      </c>
      <c r="X665" t="s">
        <v>1775</v>
      </c>
      <c r="Y665" t="s">
        <v>48</v>
      </c>
      <c r="Z665">
        <v>0.87735959939999997</v>
      </c>
      <c r="AA665" t="s">
        <v>1776</v>
      </c>
      <c r="AB665" t="s">
        <v>262</v>
      </c>
      <c r="AC665" t="s">
        <v>263</v>
      </c>
      <c r="AD665" t="s">
        <v>263</v>
      </c>
      <c r="AE665" t="s">
        <v>263</v>
      </c>
      <c r="AF665" t="s">
        <v>1777</v>
      </c>
      <c r="AG665" t="s">
        <v>1567</v>
      </c>
      <c r="AH665">
        <v>0</v>
      </c>
      <c r="AI665" t="s">
        <v>83</v>
      </c>
      <c r="AJ665" t="s">
        <v>98</v>
      </c>
    </row>
    <row r="666" spans="1:36" x14ac:dyDescent="0.2">
      <c r="A666" t="s">
        <v>35</v>
      </c>
      <c r="B666" t="s">
        <v>291</v>
      </c>
      <c r="C666">
        <v>3</v>
      </c>
      <c r="D666" t="s">
        <v>360</v>
      </c>
      <c r="E666" t="s">
        <v>68</v>
      </c>
      <c r="F666">
        <v>0.87</v>
      </c>
      <c r="G666" t="s">
        <v>292</v>
      </c>
      <c r="H666" t="s">
        <v>361</v>
      </c>
      <c r="I666" t="s">
        <v>294</v>
      </c>
      <c r="J666" t="s">
        <v>1778</v>
      </c>
      <c r="K666">
        <v>13</v>
      </c>
      <c r="L666" t="s">
        <v>58</v>
      </c>
      <c r="M666" t="s">
        <v>813</v>
      </c>
      <c r="N666" t="s">
        <v>814</v>
      </c>
      <c r="O666" t="s">
        <v>59</v>
      </c>
      <c r="P666">
        <v>0</v>
      </c>
      <c r="Q666">
        <v>0</v>
      </c>
      <c r="R666">
        <v>0</v>
      </c>
      <c r="S666">
        <v>0.39</v>
      </c>
      <c r="T666">
        <v>0.996</v>
      </c>
      <c r="U666">
        <v>0.64600000000000002</v>
      </c>
      <c r="V666">
        <v>0</v>
      </c>
      <c r="W666" t="s">
        <v>48</v>
      </c>
      <c r="X666" t="s">
        <v>1779</v>
      </c>
      <c r="Y666" t="s">
        <v>48</v>
      </c>
      <c r="Z666">
        <v>0.9</v>
      </c>
      <c r="AA666" t="s">
        <v>1412</v>
      </c>
      <c r="AB666" t="s">
        <v>262</v>
      </c>
      <c r="AC666">
        <v>0</v>
      </c>
      <c r="AD666" t="s">
        <v>263</v>
      </c>
      <c r="AE666">
        <v>0</v>
      </c>
      <c r="AF666" t="s">
        <v>264</v>
      </c>
      <c r="AG666" t="s">
        <v>576</v>
      </c>
      <c r="AH666">
        <v>0</v>
      </c>
      <c r="AI666" t="s">
        <v>83</v>
      </c>
      <c r="AJ666" t="s">
        <v>98</v>
      </c>
    </row>
    <row r="667" spans="1:36" x14ac:dyDescent="0.2">
      <c r="A667" t="s">
        <v>35</v>
      </c>
      <c r="B667" t="s">
        <v>291</v>
      </c>
      <c r="C667">
        <v>3</v>
      </c>
      <c r="D667" t="s">
        <v>360</v>
      </c>
      <c r="E667" t="s">
        <v>68</v>
      </c>
      <c r="F667">
        <v>0.87</v>
      </c>
      <c r="G667" t="s">
        <v>292</v>
      </c>
      <c r="H667" t="s">
        <v>361</v>
      </c>
      <c r="I667" t="s">
        <v>294</v>
      </c>
      <c r="J667" t="s">
        <v>1780</v>
      </c>
      <c r="K667">
        <v>14</v>
      </c>
      <c r="L667" t="s">
        <v>71</v>
      </c>
      <c r="M667" t="s">
        <v>813</v>
      </c>
      <c r="N667" t="s">
        <v>814</v>
      </c>
      <c r="O667" t="s">
        <v>72</v>
      </c>
      <c r="P667">
        <v>0</v>
      </c>
      <c r="Q667">
        <v>0</v>
      </c>
      <c r="R667">
        <v>0</v>
      </c>
      <c r="S667">
        <v>0.254</v>
      </c>
      <c r="T667">
        <v>1.1539999999999999</v>
      </c>
      <c r="U667">
        <v>0.52300000000000002</v>
      </c>
      <c r="V667">
        <v>0</v>
      </c>
      <c r="W667" t="s">
        <v>48</v>
      </c>
      <c r="X667" t="s">
        <v>1781</v>
      </c>
      <c r="Y667" t="s">
        <v>48</v>
      </c>
      <c r="Z667">
        <v>1</v>
      </c>
      <c r="AA667" t="s">
        <v>925</v>
      </c>
      <c r="AB667" t="s">
        <v>51</v>
      </c>
      <c r="AC667" t="s">
        <v>52</v>
      </c>
      <c r="AD667">
        <v>0</v>
      </c>
      <c r="AE667" t="s">
        <v>52</v>
      </c>
      <c r="AF667">
        <v>0</v>
      </c>
      <c r="AG667" t="s">
        <v>75</v>
      </c>
      <c r="AH667" t="s">
        <v>76</v>
      </c>
      <c r="AI667" t="s">
        <v>55</v>
      </c>
      <c r="AJ667" t="s">
        <v>56</v>
      </c>
    </row>
    <row r="668" spans="1:36" x14ac:dyDescent="0.2">
      <c r="A668" t="s">
        <v>35</v>
      </c>
      <c r="B668" t="s">
        <v>291</v>
      </c>
      <c r="C668">
        <v>3</v>
      </c>
      <c r="D668" t="s">
        <v>360</v>
      </c>
      <c r="E668" t="s">
        <v>68</v>
      </c>
      <c r="F668">
        <v>0.87</v>
      </c>
      <c r="G668" t="s">
        <v>292</v>
      </c>
      <c r="H668" t="s">
        <v>361</v>
      </c>
      <c r="I668" t="s">
        <v>294</v>
      </c>
      <c r="J668" t="s">
        <v>1782</v>
      </c>
      <c r="K668">
        <v>15</v>
      </c>
      <c r="L668" t="s">
        <v>62</v>
      </c>
      <c r="M668" t="s">
        <v>813</v>
      </c>
      <c r="N668" t="s">
        <v>814</v>
      </c>
      <c r="O668" t="s">
        <v>63</v>
      </c>
      <c r="P668">
        <v>0</v>
      </c>
      <c r="Q668">
        <v>0</v>
      </c>
      <c r="R668">
        <v>0</v>
      </c>
      <c r="S668">
        <v>0.57299999999999995</v>
      </c>
      <c r="T668">
        <v>1.387</v>
      </c>
      <c r="U668">
        <v>0.65200000000000002</v>
      </c>
      <c r="V668">
        <v>0</v>
      </c>
      <c r="W668" t="s">
        <v>48</v>
      </c>
      <c r="X668" t="s">
        <v>1783</v>
      </c>
      <c r="Y668" t="s">
        <v>48</v>
      </c>
      <c r="Z668">
        <v>0.86355618290000002</v>
      </c>
      <c r="AA668" t="s">
        <v>1784</v>
      </c>
      <c r="AB668" t="s">
        <v>1572</v>
      </c>
      <c r="AC668" t="s">
        <v>1566</v>
      </c>
      <c r="AD668" t="s">
        <v>1566</v>
      </c>
      <c r="AE668" t="s">
        <v>1566</v>
      </c>
      <c r="AF668" t="s">
        <v>1573</v>
      </c>
      <c r="AG668" t="s">
        <v>301</v>
      </c>
      <c r="AH668" t="s">
        <v>302</v>
      </c>
      <c r="AI668" t="s">
        <v>55</v>
      </c>
      <c r="AJ668" t="s">
        <v>56</v>
      </c>
    </row>
    <row r="669" spans="1:36" x14ac:dyDescent="0.2">
      <c r="A669" t="s">
        <v>35</v>
      </c>
      <c r="B669" t="s">
        <v>291</v>
      </c>
      <c r="C669">
        <v>3</v>
      </c>
      <c r="D669" t="s">
        <v>360</v>
      </c>
      <c r="E669" t="s">
        <v>68</v>
      </c>
      <c r="F669">
        <v>0.87</v>
      </c>
      <c r="G669" t="s">
        <v>292</v>
      </c>
      <c r="H669" t="s">
        <v>361</v>
      </c>
      <c r="I669" t="s">
        <v>294</v>
      </c>
      <c r="J669" t="s">
        <v>1785</v>
      </c>
      <c r="K669">
        <v>17</v>
      </c>
      <c r="L669" t="s">
        <v>58</v>
      </c>
      <c r="M669" t="s">
        <v>813</v>
      </c>
      <c r="N669" t="s">
        <v>814</v>
      </c>
      <c r="O669" t="s">
        <v>59</v>
      </c>
      <c r="P669">
        <v>0</v>
      </c>
      <c r="Q669">
        <v>0</v>
      </c>
      <c r="R669">
        <v>0</v>
      </c>
      <c r="S669">
        <v>0.28499999999999998</v>
      </c>
      <c r="T669">
        <v>0.86699999999999999</v>
      </c>
      <c r="U669">
        <v>0.63100000000000001</v>
      </c>
      <c r="V669">
        <v>0</v>
      </c>
      <c r="W669" t="s">
        <v>48</v>
      </c>
      <c r="X669" t="s">
        <v>1786</v>
      </c>
      <c r="Y669" t="s">
        <v>48</v>
      </c>
      <c r="Z669">
        <v>0.83737966809999997</v>
      </c>
      <c r="AA669" t="s">
        <v>1787</v>
      </c>
      <c r="AB669" t="s">
        <v>298</v>
      </c>
      <c r="AC669" t="s">
        <v>1566</v>
      </c>
      <c r="AD669" t="s">
        <v>1566</v>
      </c>
      <c r="AE669" t="s">
        <v>1566</v>
      </c>
      <c r="AF669" t="s">
        <v>300</v>
      </c>
      <c r="AG669" t="s">
        <v>1788</v>
      </c>
      <c r="AH669" t="s">
        <v>1789</v>
      </c>
      <c r="AI669" t="s">
        <v>55</v>
      </c>
      <c r="AJ669" t="s">
        <v>56</v>
      </c>
    </row>
    <row r="670" spans="1:36" x14ac:dyDescent="0.2">
      <c r="A670" t="s">
        <v>35</v>
      </c>
      <c r="B670" t="s">
        <v>291</v>
      </c>
      <c r="C670">
        <v>3</v>
      </c>
      <c r="D670" t="s">
        <v>360</v>
      </c>
      <c r="E670" t="s">
        <v>68</v>
      </c>
      <c r="F670">
        <v>0.87</v>
      </c>
      <c r="G670" t="s">
        <v>292</v>
      </c>
      <c r="H670" t="s">
        <v>361</v>
      </c>
      <c r="I670" t="s">
        <v>294</v>
      </c>
      <c r="J670" t="s">
        <v>1790</v>
      </c>
      <c r="K670">
        <v>22</v>
      </c>
      <c r="L670" t="s">
        <v>655</v>
      </c>
      <c r="M670" t="s">
        <v>813</v>
      </c>
      <c r="N670" t="s">
        <v>814</v>
      </c>
      <c r="O670" t="s">
        <v>488</v>
      </c>
      <c r="P670">
        <v>0</v>
      </c>
      <c r="Q670">
        <v>0</v>
      </c>
      <c r="R670">
        <v>0</v>
      </c>
      <c r="S670">
        <v>0.68300000000000005</v>
      </c>
      <c r="T670">
        <v>1.37</v>
      </c>
      <c r="U670">
        <v>0.85799999999999998</v>
      </c>
      <c r="V670">
        <v>0</v>
      </c>
      <c r="W670" t="s">
        <v>48</v>
      </c>
      <c r="X670" t="s">
        <v>1791</v>
      </c>
      <c r="Y670" t="s">
        <v>48</v>
      </c>
      <c r="Z670">
        <v>0.9</v>
      </c>
      <c r="AA670" t="s">
        <v>587</v>
      </c>
      <c r="AB670" t="s">
        <v>51</v>
      </c>
      <c r="AC670" t="s">
        <v>52</v>
      </c>
      <c r="AD670">
        <v>0</v>
      </c>
      <c r="AE670" t="s">
        <v>52</v>
      </c>
      <c r="AF670">
        <v>0</v>
      </c>
      <c r="AG670" t="s">
        <v>589</v>
      </c>
      <c r="AH670" t="s">
        <v>517</v>
      </c>
      <c r="AI670" t="s">
        <v>55</v>
      </c>
      <c r="AJ670" t="s">
        <v>56</v>
      </c>
    </row>
    <row r="671" spans="1:36" x14ac:dyDescent="0.2">
      <c r="A671" t="s">
        <v>35</v>
      </c>
      <c r="B671" t="s">
        <v>291</v>
      </c>
      <c r="C671">
        <v>3</v>
      </c>
      <c r="D671" t="s">
        <v>360</v>
      </c>
      <c r="E671" t="s">
        <v>68</v>
      </c>
      <c r="F671">
        <v>0.87</v>
      </c>
      <c r="G671" t="s">
        <v>292</v>
      </c>
      <c r="H671" t="s">
        <v>361</v>
      </c>
      <c r="I671" t="s">
        <v>294</v>
      </c>
      <c r="J671" t="s">
        <v>1792</v>
      </c>
      <c r="K671">
        <v>23</v>
      </c>
      <c r="L671" t="s">
        <v>655</v>
      </c>
      <c r="M671" t="s">
        <v>813</v>
      </c>
      <c r="N671" t="s">
        <v>814</v>
      </c>
      <c r="O671" t="s">
        <v>488</v>
      </c>
      <c r="P671">
        <v>0</v>
      </c>
      <c r="Q671">
        <v>0</v>
      </c>
      <c r="R671">
        <v>0</v>
      </c>
      <c r="S671">
        <v>0.76400000000000001</v>
      </c>
      <c r="T671">
        <v>1.738</v>
      </c>
      <c r="U671">
        <v>0.94899999999999995</v>
      </c>
      <c r="V671">
        <v>0</v>
      </c>
      <c r="W671" t="s">
        <v>48</v>
      </c>
      <c r="X671" t="s">
        <v>1793</v>
      </c>
      <c r="Y671" t="s">
        <v>48</v>
      </c>
      <c r="Z671">
        <v>0.93713732139999995</v>
      </c>
      <c r="AA671" t="s">
        <v>1794</v>
      </c>
      <c r="AB671" t="s">
        <v>298</v>
      </c>
      <c r="AC671" t="s">
        <v>1566</v>
      </c>
      <c r="AD671" t="s">
        <v>1566</v>
      </c>
      <c r="AE671" t="s">
        <v>1566</v>
      </c>
      <c r="AF671" t="s">
        <v>300</v>
      </c>
      <c r="AG671" t="s">
        <v>1795</v>
      </c>
      <c r="AH671" t="s">
        <v>835</v>
      </c>
      <c r="AI671" t="s">
        <v>55</v>
      </c>
      <c r="AJ671" t="s">
        <v>56</v>
      </c>
    </row>
    <row r="672" spans="1:36" x14ac:dyDescent="0.2">
      <c r="A672" t="s">
        <v>35</v>
      </c>
      <c r="B672" t="s">
        <v>291</v>
      </c>
      <c r="C672">
        <v>3</v>
      </c>
      <c r="D672" t="s">
        <v>360</v>
      </c>
      <c r="E672" t="s">
        <v>68</v>
      </c>
      <c r="F672">
        <v>0.87</v>
      </c>
      <c r="G672" t="s">
        <v>292</v>
      </c>
      <c r="H672" t="s">
        <v>361</v>
      </c>
      <c r="I672" t="s">
        <v>294</v>
      </c>
      <c r="J672" t="s">
        <v>1796</v>
      </c>
      <c r="K672">
        <v>24</v>
      </c>
      <c r="L672" t="s">
        <v>71</v>
      </c>
      <c r="M672" t="s">
        <v>813</v>
      </c>
      <c r="N672" t="s">
        <v>814</v>
      </c>
      <c r="O672" t="s">
        <v>72</v>
      </c>
      <c r="P672">
        <v>0</v>
      </c>
      <c r="Q672">
        <v>0</v>
      </c>
      <c r="R672">
        <v>0</v>
      </c>
      <c r="S672">
        <v>0.3</v>
      </c>
      <c r="T672">
        <v>0.83899999999999997</v>
      </c>
      <c r="U672">
        <v>0.61</v>
      </c>
      <c r="V672">
        <v>0</v>
      </c>
      <c r="W672" t="s">
        <v>48</v>
      </c>
      <c r="X672" t="s">
        <v>1797</v>
      </c>
      <c r="Y672" t="s">
        <v>48</v>
      </c>
      <c r="Z672">
        <v>0.94219438450000004</v>
      </c>
      <c r="AA672" t="s">
        <v>1794</v>
      </c>
      <c r="AB672" t="s">
        <v>298</v>
      </c>
      <c r="AC672" t="s">
        <v>1566</v>
      </c>
      <c r="AD672" t="s">
        <v>1566</v>
      </c>
      <c r="AE672" t="s">
        <v>1566</v>
      </c>
      <c r="AF672" t="s">
        <v>300</v>
      </c>
      <c r="AG672" t="s">
        <v>1795</v>
      </c>
      <c r="AH672" t="s">
        <v>835</v>
      </c>
      <c r="AI672" t="s">
        <v>55</v>
      </c>
      <c r="AJ672" t="s">
        <v>56</v>
      </c>
    </row>
    <row r="673" spans="1:36" x14ac:dyDescent="0.2">
      <c r="A673" t="s">
        <v>35</v>
      </c>
      <c r="B673" t="s">
        <v>291</v>
      </c>
      <c r="C673">
        <v>3</v>
      </c>
      <c r="D673" t="s">
        <v>360</v>
      </c>
      <c r="E673" t="s">
        <v>68</v>
      </c>
      <c r="F673">
        <v>0.87</v>
      </c>
      <c r="G673" t="s">
        <v>292</v>
      </c>
      <c r="H673" t="s">
        <v>361</v>
      </c>
      <c r="I673" t="s">
        <v>294</v>
      </c>
      <c r="J673" t="s">
        <v>1798</v>
      </c>
      <c r="K673">
        <v>25</v>
      </c>
      <c r="L673" t="s">
        <v>71</v>
      </c>
      <c r="M673" t="s">
        <v>813</v>
      </c>
      <c r="N673" t="s">
        <v>814</v>
      </c>
      <c r="O673" t="s">
        <v>72</v>
      </c>
      <c r="P673">
        <v>0</v>
      </c>
      <c r="Q673">
        <v>0</v>
      </c>
      <c r="R673">
        <v>0</v>
      </c>
      <c r="S673">
        <v>0.57499999999999996</v>
      </c>
      <c r="T673">
        <v>1.153</v>
      </c>
      <c r="U673">
        <v>0.84699999999999998</v>
      </c>
      <c r="V673">
        <v>0</v>
      </c>
      <c r="W673" t="s">
        <v>48</v>
      </c>
      <c r="X673" t="s">
        <v>1799</v>
      </c>
      <c r="Y673" t="s">
        <v>48</v>
      </c>
      <c r="Z673">
        <v>0.8</v>
      </c>
      <c r="AA673" t="s">
        <v>474</v>
      </c>
      <c r="AB673" t="s">
        <v>166</v>
      </c>
      <c r="AC673">
        <v>0</v>
      </c>
      <c r="AD673" t="s">
        <v>167</v>
      </c>
      <c r="AE673">
        <v>0</v>
      </c>
      <c r="AF673" t="s">
        <v>168</v>
      </c>
      <c r="AG673" t="s">
        <v>82</v>
      </c>
      <c r="AH673">
        <v>0</v>
      </c>
      <c r="AI673" t="s">
        <v>83</v>
      </c>
      <c r="AJ673" t="s">
        <v>98</v>
      </c>
    </row>
    <row r="674" spans="1:36" x14ac:dyDescent="0.2">
      <c r="A674" t="s">
        <v>35</v>
      </c>
      <c r="B674" t="s">
        <v>291</v>
      </c>
      <c r="C674">
        <v>3</v>
      </c>
      <c r="D674" t="s">
        <v>360</v>
      </c>
      <c r="E674" t="s">
        <v>68</v>
      </c>
      <c r="F674">
        <v>0.87</v>
      </c>
      <c r="G674" t="s">
        <v>292</v>
      </c>
      <c r="H674" t="s">
        <v>361</v>
      </c>
      <c r="I674" t="s">
        <v>294</v>
      </c>
      <c r="J674" t="s">
        <v>1800</v>
      </c>
      <c r="K674">
        <v>28</v>
      </c>
      <c r="L674" t="s">
        <v>124</v>
      </c>
      <c r="M674" t="s">
        <v>813</v>
      </c>
      <c r="N674" t="s">
        <v>814</v>
      </c>
      <c r="O674" t="s">
        <v>46</v>
      </c>
      <c r="P674">
        <v>0</v>
      </c>
      <c r="Q674">
        <v>0</v>
      </c>
      <c r="R674">
        <v>0</v>
      </c>
      <c r="S674">
        <v>6.8000000000000005E-2</v>
      </c>
      <c r="T674">
        <v>0.71299999999999997</v>
      </c>
      <c r="U674">
        <v>0.35499999999999998</v>
      </c>
      <c r="V674">
        <v>0</v>
      </c>
      <c r="W674" t="s">
        <v>48</v>
      </c>
      <c r="X674" t="s">
        <v>1801</v>
      </c>
      <c r="Y674" t="s">
        <v>48</v>
      </c>
      <c r="Z674">
        <v>0.9</v>
      </c>
      <c r="AA674" t="s">
        <v>74</v>
      </c>
      <c r="AB674" t="s">
        <v>51</v>
      </c>
      <c r="AC674" t="s">
        <v>52</v>
      </c>
      <c r="AD674">
        <v>0</v>
      </c>
      <c r="AE674" t="s">
        <v>52</v>
      </c>
      <c r="AF674">
        <v>0</v>
      </c>
      <c r="AG674" t="s">
        <v>75</v>
      </c>
      <c r="AH674" t="s">
        <v>76</v>
      </c>
      <c r="AI674" t="s">
        <v>55</v>
      </c>
      <c r="AJ674" t="s">
        <v>56</v>
      </c>
    </row>
    <row r="675" spans="1:36" x14ac:dyDescent="0.2">
      <c r="A675" t="s">
        <v>35</v>
      </c>
      <c r="B675" t="s">
        <v>291</v>
      </c>
      <c r="C675">
        <v>3</v>
      </c>
      <c r="D675" t="s">
        <v>360</v>
      </c>
      <c r="E675" t="s">
        <v>68</v>
      </c>
      <c r="F675">
        <v>0.87</v>
      </c>
      <c r="G675" t="s">
        <v>292</v>
      </c>
      <c r="H675" t="s">
        <v>361</v>
      </c>
      <c r="I675" t="s">
        <v>294</v>
      </c>
      <c r="J675" t="s">
        <v>1802</v>
      </c>
      <c r="K675">
        <v>33</v>
      </c>
      <c r="L675" t="s">
        <v>58</v>
      </c>
      <c r="M675" t="s">
        <v>813</v>
      </c>
      <c r="N675" t="s">
        <v>814</v>
      </c>
      <c r="O675" t="s">
        <v>59</v>
      </c>
      <c r="P675">
        <v>0</v>
      </c>
      <c r="Q675">
        <v>0</v>
      </c>
      <c r="R675">
        <v>0</v>
      </c>
      <c r="S675">
        <v>8.8999999999999996E-2</v>
      </c>
      <c r="T675">
        <v>0.73699999999999999</v>
      </c>
      <c r="U675">
        <v>0.28299999999999997</v>
      </c>
      <c r="V675">
        <v>0</v>
      </c>
      <c r="W675" t="s">
        <v>48</v>
      </c>
      <c r="X675" t="s">
        <v>1803</v>
      </c>
      <c r="Y675" t="s">
        <v>48</v>
      </c>
      <c r="Z675">
        <v>0.85881881589999998</v>
      </c>
      <c r="AA675" t="s">
        <v>1625</v>
      </c>
      <c r="AB675" t="s">
        <v>298</v>
      </c>
      <c r="AC675" t="s">
        <v>1566</v>
      </c>
      <c r="AD675" t="s">
        <v>1566</v>
      </c>
      <c r="AE675" t="s">
        <v>1566</v>
      </c>
      <c r="AF675" t="s">
        <v>300</v>
      </c>
      <c r="AG675" t="s">
        <v>1593</v>
      </c>
      <c r="AH675">
        <v>0</v>
      </c>
      <c r="AI675" t="s">
        <v>55</v>
      </c>
      <c r="AJ675" t="s">
        <v>56</v>
      </c>
    </row>
    <row r="676" spans="1:36" x14ac:dyDescent="0.2">
      <c r="A676" t="s">
        <v>35</v>
      </c>
      <c r="B676" t="s">
        <v>291</v>
      </c>
      <c r="C676">
        <v>3</v>
      </c>
      <c r="D676" t="s">
        <v>360</v>
      </c>
      <c r="E676" t="s">
        <v>68</v>
      </c>
      <c r="F676">
        <v>0.87</v>
      </c>
      <c r="G676" t="s">
        <v>292</v>
      </c>
      <c r="H676" t="s">
        <v>361</v>
      </c>
      <c r="I676" t="s">
        <v>294</v>
      </c>
      <c r="J676" t="s">
        <v>1804</v>
      </c>
      <c r="K676">
        <v>43</v>
      </c>
      <c r="L676" t="s">
        <v>103</v>
      </c>
      <c r="M676" t="s">
        <v>813</v>
      </c>
      <c r="N676" t="s">
        <v>814</v>
      </c>
      <c r="O676" t="s">
        <v>59</v>
      </c>
      <c r="P676">
        <v>0</v>
      </c>
      <c r="Q676">
        <v>0</v>
      </c>
      <c r="R676">
        <v>0</v>
      </c>
      <c r="S676">
        <v>8.2000000000000003E-2</v>
      </c>
      <c r="T676">
        <v>0.94099999999999995</v>
      </c>
      <c r="U676">
        <v>0.33</v>
      </c>
      <c r="V676">
        <v>0</v>
      </c>
      <c r="W676" t="s">
        <v>48</v>
      </c>
      <c r="X676" t="s">
        <v>1805</v>
      </c>
      <c r="Y676" t="s">
        <v>48</v>
      </c>
      <c r="Z676">
        <v>0.76403257800000002</v>
      </c>
      <c r="AA676" t="s">
        <v>480</v>
      </c>
      <c r="AB676" t="s">
        <v>298</v>
      </c>
      <c r="AC676" t="s">
        <v>1566</v>
      </c>
      <c r="AD676" t="s">
        <v>1566</v>
      </c>
      <c r="AE676" t="s">
        <v>1566</v>
      </c>
      <c r="AF676" t="s">
        <v>300</v>
      </c>
      <c r="AG676" t="s">
        <v>301</v>
      </c>
      <c r="AH676" t="s">
        <v>1606</v>
      </c>
      <c r="AI676" t="s">
        <v>55</v>
      </c>
      <c r="AJ676" t="s">
        <v>56</v>
      </c>
    </row>
    <row r="677" spans="1:36" x14ac:dyDescent="0.2">
      <c r="A677" t="s">
        <v>35</v>
      </c>
      <c r="B677" t="s">
        <v>291</v>
      </c>
      <c r="C677">
        <v>3</v>
      </c>
      <c r="D677" t="s">
        <v>360</v>
      </c>
      <c r="E677" t="s">
        <v>68</v>
      </c>
      <c r="F677">
        <v>0.87</v>
      </c>
      <c r="G677" t="s">
        <v>292</v>
      </c>
      <c r="H677" t="s">
        <v>361</v>
      </c>
      <c r="I677" t="s">
        <v>294</v>
      </c>
      <c r="J677" t="s">
        <v>1806</v>
      </c>
      <c r="K677">
        <v>8</v>
      </c>
      <c r="L677" t="s">
        <v>58</v>
      </c>
      <c r="M677" t="s">
        <v>813</v>
      </c>
      <c r="N677" t="s">
        <v>814</v>
      </c>
      <c r="O677" t="s">
        <v>59</v>
      </c>
      <c r="P677">
        <v>0</v>
      </c>
      <c r="Q677">
        <v>0</v>
      </c>
      <c r="R677">
        <v>0</v>
      </c>
      <c r="S677">
        <v>0.64300000000000002</v>
      </c>
      <c r="T677">
        <v>1.341</v>
      </c>
      <c r="U677">
        <v>0.93600000000000005</v>
      </c>
      <c r="V677">
        <v>0</v>
      </c>
      <c r="W677" t="s">
        <v>48</v>
      </c>
      <c r="X677" t="s">
        <v>1807</v>
      </c>
      <c r="Y677" t="s">
        <v>48</v>
      </c>
      <c r="Z677">
        <v>0.94874328289999998</v>
      </c>
      <c r="AA677" t="s">
        <v>1605</v>
      </c>
      <c r="AB677" t="s">
        <v>298</v>
      </c>
      <c r="AC677" t="s">
        <v>299</v>
      </c>
      <c r="AD677" t="s">
        <v>299</v>
      </c>
      <c r="AE677" t="s">
        <v>299</v>
      </c>
      <c r="AF677" t="s">
        <v>300</v>
      </c>
      <c r="AG677" t="s">
        <v>301</v>
      </c>
      <c r="AH677" t="s">
        <v>1606</v>
      </c>
      <c r="AI677" t="s">
        <v>55</v>
      </c>
      <c r="AJ677" t="s">
        <v>56</v>
      </c>
    </row>
    <row r="678" spans="1:36" x14ac:dyDescent="0.2">
      <c r="A678" t="s">
        <v>35</v>
      </c>
      <c r="B678" t="s">
        <v>291</v>
      </c>
      <c r="C678">
        <v>3</v>
      </c>
      <c r="D678" t="s">
        <v>360</v>
      </c>
      <c r="E678" t="s">
        <v>68</v>
      </c>
      <c r="F678">
        <v>0.87</v>
      </c>
      <c r="G678" t="s">
        <v>292</v>
      </c>
      <c r="H678" t="s">
        <v>361</v>
      </c>
      <c r="I678" t="s">
        <v>294</v>
      </c>
      <c r="J678" t="s">
        <v>1808</v>
      </c>
      <c r="K678">
        <v>10</v>
      </c>
      <c r="L678" t="s">
        <v>58</v>
      </c>
      <c r="M678" t="s">
        <v>813</v>
      </c>
      <c r="N678" t="s">
        <v>814</v>
      </c>
      <c r="O678" t="s">
        <v>59</v>
      </c>
      <c r="P678">
        <v>0</v>
      </c>
      <c r="Q678">
        <v>0</v>
      </c>
      <c r="R678">
        <v>0</v>
      </c>
      <c r="S678">
        <v>0.154</v>
      </c>
      <c r="T678">
        <v>0.61299999999999999</v>
      </c>
      <c r="U678">
        <v>0.46700000000000003</v>
      </c>
      <c r="V678">
        <v>0</v>
      </c>
      <c r="W678" t="s">
        <v>48</v>
      </c>
      <c r="X678" t="s">
        <v>1809</v>
      </c>
      <c r="Y678" t="s">
        <v>48</v>
      </c>
      <c r="Z678">
        <v>0.91419292839999999</v>
      </c>
      <c r="AA678" t="s">
        <v>1810</v>
      </c>
      <c r="AB678" t="s">
        <v>1572</v>
      </c>
      <c r="AC678" t="s">
        <v>1566</v>
      </c>
      <c r="AD678" t="s">
        <v>1566</v>
      </c>
      <c r="AE678" t="s">
        <v>1566</v>
      </c>
      <c r="AF678" t="s">
        <v>1573</v>
      </c>
      <c r="AG678" t="s">
        <v>301</v>
      </c>
      <c r="AH678" t="s">
        <v>302</v>
      </c>
      <c r="AI678" t="s">
        <v>55</v>
      </c>
      <c r="AJ678" t="s">
        <v>56</v>
      </c>
    </row>
    <row r="679" spans="1:36" x14ac:dyDescent="0.2">
      <c r="A679" t="s">
        <v>35</v>
      </c>
      <c r="B679" t="s">
        <v>291</v>
      </c>
      <c r="C679">
        <v>3</v>
      </c>
      <c r="D679" t="s">
        <v>360</v>
      </c>
      <c r="E679" t="s">
        <v>68</v>
      </c>
      <c r="F679">
        <v>0.87</v>
      </c>
      <c r="G679" t="s">
        <v>292</v>
      </c>
      <c r="H679" t="s">
        <v>361</v>
      </c>
      <c r="I679" t="s">
        <v>294</v>
      </c>
      <c r="J679" t="s">
        <v>1811</v>
      </c>
      <c r="K679">
        <v>18</v>
      </c>
      <c r="L679" t="s">
        <v>58</v>
      </c>
      <c r="M679" t="s">
        <v>813</v>
      </c>
      <c r="N679" t="s">
        <v>814</v>
      </c>
      <c r="O679" t="s">
        <v>59</v>
      </c>
      <c r="P679">
        <v>0</v>
      </c>
      <c r="Q679">
        <v>0</v>
      </c>
      <c r="R679">
        <v>0</v>
      </c>
      <c r="S679">
        <v>7.8E-2</v>
      </c>
      <c r="T679">
        <v>0.68200000000000005</v>
      </c>
      <c r="U679">
        <v>0.25900000000000001</v>
      </c>
      <c r="V679">
        <v>0</v>
      </c>
      <c r="W679" t="s">
        <v>48</v>
      </c>
      <c r="X679" t="s">
        <v>1812</v>
      </c>
      <c r="Y679" t="s">
        <v>48</v>
      </c>
      <c r="Z679">
        <v>0.9</v>
      </c>
      <c r="AA679" t="s">
        <v>117</v>
      </c>
      <c r="AB679" t="s">
        <v>118</v>
      </c>
      <c r="AC679" t="s">
        <v>119</v>
      </c>
      <c r="AD679">
        <v>0</v>
      </c>
      <c r="AE679" t="s">
        <v>119</v>
      </c>
      <c r="AF679">
        <v>0</v>
      </c>
      <c r="AG679" t="s">
        <v>114</v>
      </c>
      <c r="AH679">
        <v>0</v>
      </c>
      <c r="AI679" t="s">
        <v>83</v>
      </c>
      <c r="AJ679" t="s">
        <v>98</v>
      </c>
    </row>
    <row r="680" spans="1:36" x14ac:dyDescent="0.2">
      <c r="A680" t="s">
        <v>35</v>
      </c>
      <c r="B680" t="s">
        <v>291</v>
      </c>
      <c r="C680">
        <v>3</v>
      </c>
      <c r="D680" t="s">
        <v>360</v>
      </c>
      <c r="E680" t="s">
        <v>68</v>
      </c>
      <c r="F680">
        <v>0.87</v>
      </c>
      <c r="G680" t="s">
        <v>292</v>
      </c>
      <c r="H680" t="s">
        <v>361</v>
      </c>
      <c r="I680" t="s">
        <v>294</v>
      </c>
      <c r="J680" t="s">
        <v>1813</v>
      </c>
      <c r="K680">
        <v>24</v>
      </c>
      <c r="L680" t="s">
        <v>58</v>
      </c>
      <c r="M680" t="s">
        <v>813</v>
      </c>
      <c r="N680" t="s">
        <v>814</v>
      </c>
      <c r="O680" t="s">
        <v>59</v>
      </c>
      <c r="P680">
        <v>0</v>
      </c>
      <c r="Q680">
        <v>0</v>
      </c>
      <c r="R680">
        <v>0</v>
      </c>
      <c r="S680">
        <v>0.183</v>
      </c>
      <c r="T680">
        <v>0.66900000000000004</v>
      </c>
      <c r="U680">
        <v>0.52500000000000002</v>
      </c>
      <c r="V680">
        <v>0</v>
      </c>
      <c r="W680" t="s">
        <v>48</v>
      </c>
      <c r="X680" t="s">
        <v>1814</v>
      </c>
      <c r="Y680" t="s">
        <v>48</v>
      </c>
      <c r="Z680">
        <v>0.9</v>
      </c>
      <c r="AA680" t="s">
        <v>631</v>
      </c>
      <c r="AB680" t="s">
        <v>90</v>
      </c>
      <c r="AC680">
        <v>0</v>
      </c>
      <c r="AD680" t="s">
        <v>91</v>
      </c>
      <c r="AE680">
        <v>0</v>
      </c>
      <c r="AF680" t="s">
        <v>92</v>
      </c>
      <c r="AG680" t="s">
        <v>75</v>
      </c>
      <c r="AH680" t="s">
        <v>93</v>
      </c>
      <c r="AI680" t="s">
        <v>55</v>
      </c>
      <c r="AJ680" t="s">
        <v>56</v>
      </c>
    </row>
    <row r="681" spans="1:36" x14ac:dyDescent="0.2">
      <c r="A681" t="s">
        <v>35</v>
      </c>
      <c r="B681" t="s">
        <v>291</v>
      </c>
      <c r="C681">
        <v>3</v>
      </c>
      <c r="D681" t="s">
        <v>360</v>
      </c>
      <c r="E681" t="s">
        <v>68</v>
      </c>
      <c r="F681">
        <v>0.87</v>
      </c>
      <c r="G681" t="s">
        <v>292</v>
      </c>
      <c r="H681" t="s">
        <v>361</v>
      </c>
      <c r="I681" t="s">
        <v>294</v>
      </c>
      <c r="J681" t="s">
        <v>1815</v>
      </c>
      <c r="K681">
        <v>27</v>
      </c>
      <c r="L681" t="s">
        <v>62</v>
      </c>
      <c r="M681" t="s">
        <v>826</v>
      </c>
      <c r="N681" t="s">
        <v>814</v>
      </c>
      <c r="O681" t="s">
        <v>63</v>
      </c>
      <c r="P681">
        <v>0</v>
      </c>
      <c r="Q681">
        <v>0</v>
      </c>
      <c r="R681">
        <v>0</v>
      </c>
      <c r="S681">
        <v>0.121</v>
      </c>
      <c r="T681">
        <v>0.54</v>
      </c>
      <c r="U681">
        <v>0.434</v>
      </c>
      <c r="V681">
        <v>0</v>
      </c>
      <c r="W681" t="s">
        <v>48</v>
      </c>
      <c r="X681" t="s">
        <v>1816</v>
      </c>
      <c r="Y681" t="s">
        <v>48</v>
      </c>
      <c r="Z681">
        <v>0.8</v>
      </c>
      <c r="AA681" t="s">
        <v>153</v>
      </c>
      <c r="AB681" t="s">
        <v>51</v>
      </c>
      <c r="AC681" t="s">
        <v>52</v>
      </c>
      <c r="AD681">
        <v>0</v>
      </c>
      <c r="AE681" t="s">
        <v>52</v>
      </c>
      <c r="AF681">
        <v>0</v>
      </c>
      <c r="AG681" t="s">
        <v>154</v>
      </c>
      <c r="AH681" t="s">
        <v>155</v>
      </c>
      <c r="AI681" t="s">
        <v>55</v>
      </c>
      <c r="AJ681" t="s">
        <v>56</v>
      </c>
    </row>
    <row r="682" spans="1:36" x14ac:dyDescent="0.2">
      <c r="A682" t="s">
        <v>35</v>
      </c>
      <c r="B682" t="s">
        <v>291</v>
      </c>
      <c r="C682">
        <v>3</v>
      </c>
      <c r="D682" t="s">
        <v>360</v>
      </c>
      <c r="E682" t="s">
        <v>68</v>
      </c>
      <c r="F682">
        <v>0.87</v>
      </c>
      <c r="G682" t="s">
        <v>292</v>
      </c>
      <c r="H682" t="s">
        <v>361</v>
      </c>
      <c r="I682" t="s">
        <v>294</v>
      </c>
      <c r="J682" t="s">
        <v>1817</v>
      </c>
      <c r="K682">
        <v>1</v>
      </c>
      <c r="L682" t="s">
        <v>71</v>
      </c>
      <c r="M682" t="s">
        <v>813</v>
      </c>
      <c r="N682" t="s">
        <v>814</v>
      </c>
      <c r="O682" t="s">
        <v>72</v>
      </c>
      <c r="P682">
        <v>0</v>
      </c>
      <c r="Q682" t="s">
        <v>1818</v>
      </c>
      <c r="R682">
        <v>0</v>
      </c>
      <c r="S682">
        <v>4.5069999999999997</v>
      </c>
      <c r="T682">
        <v>2.9279999999999999</v>
      </c>
      <c r="U682">
        <v>2.2829999999999999</v>
      </c>
      <c r="V682">
        <v>0</v>
      </c>
      <c r="W682" t="s">
        <v>48</v>
      </c>
      <c r="X682" t="s">
        <v>1819</v>
      </c>
      <c r="Y682" t="s">
        <v>48</v>
      </c>
      <c r="Z682">
        <v>0.8</v>
      </c>
      <c r="AA682" t="s">
        <v>530</v>
      </c>
      <c r="AB682" t="s">
        <v>51</v>
      </c>
      <c r="AC682" t="s">
        <v>52</v>
      </c>
      <c r="AD682">
        <v>0</v>
      </c>
      <c r="AE682" t="s">
        <v>52</v>
      </c>
      <c r="AF682">
        <v>0</v>
      </c>
      <c r="AG682" t="s">
        <v>531</v>
      </c>
      <c r="AH682" t="s">
        <v>532</v>
      </c>
      <c r="AI682" t="s">
        <v>55</v>
      </c>
      <c r="AJ682" t="s">
        <v>56</v>
      </c>
    </row>
    <row r="683" spans="1:36" x14ac:dyDescent="0.2">
      <c r="A683" t="s">
        <v>35</v>
      </c>
      <c r="B683" t="s">
        <v>291</v>
      </c>
      <c r="C683">
        <v>3</v>
      </c>
      <c r="D683" t="s">
        <v>360</v>
      </c>
      <c r="E683" t="s">
        <v>68</v>
      </c>
      <c r="F683">
        <v>0.87</v>
      </c>
      <c r="G683" t="s">
        <v>292</v>
      </c>
      <c r="H683" t="s">
        <v>361</v>
      </c>
      <c r="I683" t="s">
        <v>294</v>
      </c>
      <c r="J683" t="s">
        <v>1820</v>
      </c>
      <c r="K683">
        <v>2</v>
      </c>
      <c r="L683" t="s">
        <v>62</v>
      </c>
      <c r="M683" t="s">
        <v>813</v>
      </c>
      <c r="N683" t="s">
        <v>814</v>
      </c>
      <c r="O683" t="s">
        <v>63</v>
      </c>
      <c r="P683">
        <v>0</v>
      </c>
      <c r="Q683">
        <v>0</v>
      </c>
      <c r="R683">
        <v>0</v>
      </c>
      <c r="S683">
        <v>6.9000000000000006E-2</v>
      </c>
      <c r="T683">
        <v>0.36199999999999999</v>
      </c>
      <c r="U683">
        <v>0.29899999999999999</v>
      </c>
      <c r="V683">
        <v>0</v>
      </c>
      <c r="W683" t="s">
        <v>48</v>
      </c>
      <c r="X683" t="s">
        <v>1821</v>
      </c>
      <c r="Y683" t="s">
        <v>48</v>
      </c>
      <c r="Z683">
        <v>0.9</v>
      </c>
      <c r="AA683" t="s">
        <v>624</v>
      </c>
      <c r="AB683" t="s">
        <v>112</v>
      </c>
      <c r="AC683">
        <v>0</v>
      </c>
      <c r="AD683" t="s">
        <v>52</v>
      </c>
      <c r="AE683">
        <v>0</v>
      </c>
      <c r="AF683" t="s">
        <v>113</v>
      </c>
      <c r="AG683" t="s">
        <v>114</v>
      </c>
      <c r="AH683">
        <v>0</v>
      </c>
      <c r="AI683" t="s">
        <v>83</v>
      </c>
      <c r="AJ683" t="s">
        <v>98</v>
      </c>
    </row>
    <row r="684" spans="1:36" x14ac:dyDescent="0.2">
      <c r="A684" t="s">
        <v>35</v>
      </c>
      <c r="B684" t="s">
        <v>291</v>
      </c>
      <c r="C684">
        <v>3</v>
      </c>
      <c r="D684" t="s">
        <v>360</v>
      </c>
      <c r="E684" t="s">
        <v>68</v>
      </c>
      <c r="F684">
        <v>0.87</v>
      </c>
      <c r="G684" t="s">
        <v>292</v>
      </c>
      <c r="H684" t="s">
        <v>361</v>
      </c>
      <c r="I684" t="s">
        <v>294</v>
      </c>
      <c r="J684" t="s">
        <v>1822</v>
      </c>
      <c r="K684">
        <v>3</v>
      </c>
      <c r="L684" t="s">
        <v>655</v>
      </c>
      <c r="M684" t="s">
        <v>826</v>
      </c>
      <c r="N684" t="s">
        <v>814</v>
      </c>
      <c r="O684" t="s">
        <v>488</v>
      </c>
      <c r="P684">
        <v>0</v>
      </c>
      <c r="Q684">
        <v>0</v>
      </c>
      <c r="R684">
        <v>0</v>
      </c>
      <c r="S684">
        <v>4.1779999999999999</v>
      </c>
      <c r="T684">
        <v>2.7349999999999999</v>
      </c>
      <c r="U684">
        <v>2.0219999999999998</v>
      </c>
      <c r="V684">
        <v>0</v>
      </c>
      <c r="W684" t="s">
        <v>48</v>
      </c>
      <c r="X684" t="s">
        <v>1823</v>
      </c>
      <c r="Y684" t="s">
        <v>48</v>
      </c>
      <c r="Z684">
        <v>0.9</v>
      </c>
      <c r="AA684" t="s">
        <v>587</v>
      </c>
      <c r="AB684" t="s">
        <v>51</v>
      </c>
      <c r="AC684" t="s">
        <v>52</v>
      </c>
      <c r="AD684">
        <v>0</v>
      </c>
      <c r="AE684" t="s">
        <v>52</v>
      </c>
      <c r="AF684">
        <v>0</v>
      </c>
      <c r="AG684" t="s">
        <v>589</v>
      </c>
      <c r="AH684" t="s">
        <v>517</v>
      </c>
      <c r="AI684" t="s">
        <v>55</v>
      </c>
      <c r="AJ684" t="s">
        <v>56</v>
      </c>
    </row>
    <row r="685" spans="1:36" x14ac:dyDescent="0.2">
      <c r="A685" t="s">
        <v>35</v>
      </c>
      <c r="B685" t="s">
        <v>291</v>
      </c>
      <c r="C685">
        <v>3</v>
      </c>
      <c r="D685" t="s">
        <v>360</v>
      </c>
      <c r="E685" t="s">
        <v>68</v>
      </c>
      <c r="F685">
        <v>0.87</v>
      </c>
      <c r="G685" t="s">
        <v>292</v>
      </c>
      <c r="H685" t="s">
        <v>361</v>
      </c>
      <c r="I685" t="s">
        <v>294</v>
      </c>
      <c r="J685" t="s">
        <v>1824</v>
      </c>
      <c r="K685">
        <v>6</v>
      </c>
      <c r="L685" t="s">
        <v>245</v>
      </c>
      <c r="M685" t="s">
        <v>813</v>
      </c>
      <c r="N685" t="s">
        <v>814</v>
      </c>
      <c r="O685" t="s">
        <v>246</v>
      </c>
      <c r="P685">
        <v>0</v>
      </c>
      <c r="Q685">
        <v>0</v>
      </c>
      <c r="R685">
        <v>0</v>
      </c>
      <c r="S685">
        <v>3.4049999999999998</v>
      </c>
      <c r="T685">
        <v>2.6120000000000001</v>
      </c>
      <c r="U685">
        <v>1.762</v>
      </c>
      <c r="V685">
        <v>0</v>
      </c>
      <c r="W685" t="s">
        <v>48</v>
      </c>
      <c r="X685" t="s">
        <v>1825</v>
      </c>
      <c r="Y685" t="s">
        <v>48</v>
      </c>
      <c r="Z685">
        <v>0.9</v>
      </c>
      <c r="AA685" t="s">
        <v>50</v>
      </c>
      <c r="AB685" t="s">
        <v>51</v>
      </c>
      <c r="AC685" t="s">
        <v>52</v>
      </c>
      <c r="AD685">
        <v>0</v>
      </c>
      <c r="AE685" t="s">
        <v>52</v>
      </c>
      <c r="AF685">
        <v>0</v>
      </c>
      <c r="AG685" t="s">
        <v>53</v>
      </c>
      <c r="AH685" t="s">
        <v>54</v>
      </c>
      <c r="AI685" t="s">
        <v>55</v>
      </c>
      <c r="AJ685" t="s">
        <v>56</v>
      </c>
    </row>
    <row r="686" spans="1:36" x14ac:dyDescent="0.2">
      <c r="A686" t="s">
        <v>35</v>
      </c>
      <c r="B686" t="s">
        <v>291</v>
      </c>
      <c r="C686">
        <v>3</v>
      </c>
      <c r="D686" t="s">
        <v>360</v>
      </c>
      <c r="E686" t="s">
        <v>68</v>
      </c>
      <c r="F686">
        <v>0.87</v>
      </c>
      <c r="G686" t="s">
        <v>292</v>
      </c>
      <c r="H686" t="s">
        <v>361</v>
      </c>
      <c r="I686" t="s">
        <v>294</v>
      </c>
      <c r="J686" t="s">
        <v>1826</v>
      </c>
      <c r="K686">
        <v>9</v>
      </c>
      <c r="L686" t="s">
        <v>58</v>
      </c>
      <c r="M686" t="s">
        <v>813</v>
      </c>
      <c r="N686" t="s">
        <v>814</v>
      </c>
      <c r="O686" t="s">
        <v>59</v>
      </c>
      <c r="P686">
        <v>0</v>
      </c>
      <c r="Q686">
        <v>0</v>
      </c>
      <c r="R686">
        <v>0</v>
      </c>
      <c r="S686">
        <v>0.15</v>
      </c>
      <c r="T686">
        <v>0.81299999999999994</v>
      </c>
      <c r="U686">
        <v>0.47099999999999997</v>
      </c>
      <c r="V686">
        <v>0</v>
      </c>
      <c r="W686" t="s">
        <v>48</v>
      </c>
      <c r="X686" t="s">
        <v>1827</v>
      </c>
      <c r="Y686" t="s">
        <v>48</v>
      </c>
      <c r="Z686">
        <v>0.9</v>
      </c>
      <c r="AA686" t="s">
        <v>345</v>
      </c>
      <c r="AB686" t="s">
        <v>51</v>
      </c>
      <c r="AC686" t="s">
        <v>52</v>
      </c>
      <c r="AD686">
        <v>0</v>
      </c>
      <c r="AE686" t="s">
        <v>52</v>
      </c>
      <c r="AF686">
        <v>0</v>
      </c>
      <c r="AG686" t="s">
        <v>75</v>
      </c>
      <c r="AH686" t="s">
        <v>76</v>
      </c>
      <c r="AI686" t="s">
        <v>55</v>
      </c>
      <c r="AJ686" t="s">
        <v>56</v>
      </c>
    </row>
    <row r="687" spans="1:36" x14ac:dyDescent="0.2">
      <c r="A687" t="s">
        <v>35</v>
      </c>
      <c r="B687" t="s">
        <v>291</v>
      </c>
      <c r="C687">
        <v>3</v>
      </c>
      <c r="D687" t="s">
        <v>360</v>
      </c>
      <c r="E687" t="s">
        <v>68</v>
      </c>
      <c r="F687">
        <v>0.87</v>
      </c>
      <c r="G687" t="s">
        <v>292</v>
      </c>
      <c r="H687" t="s">
        <v>361</v>
      </c>
      <c r="I687" t="s">
        <v>294</v>
      </c>
      <c r="J687" t="s">
        <v>1828</v>
      </c>
      <c r="K687">
        <v>11</v>
      </c>
      <c r="L687" t="s">
        <v>58</v>
      </c>
      <c r="M687" t="s">
        <v>813</v>
      </c>
      <c r="N687" t="s">
        <v>814</v>
      </c>
      <c r="O687" t="s">
        <v>59</v>
      </c>
      <c r="P687">
        <v>0</v>
      </c>
      <c r="Q687">
        <v>0</v>
      </c>
      <c r="R687">
        <v>0</v>
      </c>
      <c r="S687">
        <v>0.32500000000000001</v>
      </c>
      <c r="T687">
        <v>0.91100000000000003</v>
      </c>
      <c r="U687">
        <v>0.56599999999999995</v>
      </c>
      <c r="V687">
        <v>0</v>
      </c>
      <c r="W687" t="s">
        <v>48</v>
      </c>
      <c r="X687" t="s">
        <v>1829</v>
      </c>
      <c r="Y687" t="s">
        <v>48</v>
      </c>
      <c r="Z687">
        <v>0.93895596640000001</v>
      </c>
      <c r="AA687" t="s">
        <v>297</v>
      </c>
      <c r="AB687" t="s">
        <v>298</v>
      </c>
      <c r="AC687" t="s">
        <v>1566</v>
      </c>
      <c r="AD687" t="s">
        <v>1566</v>
      </c>
      <c r="AE687" t="s">
        <v>1566</v>
      </c>
      <c r="AF687" t="s">
        <v>300</v>
      </c>
      <c r="AG687" t="s">
        <v>301</v>
      </c>
      <c r="AH687" t="s">
        <v>302</v>
      </c>
      <c r="AI687" t="s">
        <v>55</v>
      </c>
      <c r="AJ687" t="s">
        <v>56</v>
      </c>
    </row>
    <row r="688" spans="1:36" x14ac:dyDescent="0.2">
      <c r="A688" t="s">
        <v>35</v>
      </c>
      <c r="B688" t="s">
        <v>291</v>
      </c>
      <c r="C688">
        <v>3</v>
      </c>
      <c r="D688" t="s">
        <v>360</v>
      </c>
      <c r="E688" t="s">
        <v>68</v>
      </c>
      <c r="F688">
        <v>0.87</v>
      </c>
      <c r="G688" t="s">
        <v>292</v>
      </c>
      <c r="H688" t="s">
        <v>361</v>
      </c>
      <c r="I688" t="s">
        <v>294</v>
      </c>
      <c r="J688" t="s">
        <v>1830</v>
      </c>
      <c r="K688">
        <v>12</v>
      </c>
      <c r="L688" t="s">
        <v>655</v>
      </c>
      <c r="M688" t="s">
        <v>813</v>
      </c>
      <c r="N688" t="s">
        <v>814</v>
      </c>
      <c r="O688" t="s">
        <v>488</v>
      </c>
      <c r="P688">
        <v>0</v>
      </c>
      <c r="Q688">
        <v>0</v>
      </c>
      <c r="R688">
        <v>0</v>
      </c>
      <c r="S688">
        <v>2.464</v>
      </c>
      <c r="T688">
        <v>2.972</v>
      </c>
      <c r="U688">
        <v>1.173</v>
      </c>
      <c r="V688">
        <v>0</v>
      </c>
      <c r="W688" t="s">
        <v>48</v>
      </c>
      <c r="X688" t="s">
        <v>1831</v>
      </c>
      <c r="Y688" t="s">
        <v>48</v>
      </c>
      <c r="Z688">
        <v>0.86981592529999996</v>
      </c>
      <c r="AA688" t="s">
        <v>1832</v>
      </c>
      <c r="AB688" t="s">
        <v>262</v>
      </c>
      <c r="AC688" t="s">
        <v>263</v>
      </c>
      <c r="AD688" t="s">
        <v>263</v>
      </c>
      <c r="AE688" t="s">
        <v>263</v>
      </c>
      <c r="AF688" t="s">
        <v>1777</v>
      </c>
      <c r="AG688" t="s">
        <v>1567</v>
      </c>
      <c r="AH688">
        <v>0</v>
      </c>
      <c r="AI688" t="s">
        <v>83</v>
      </c>
      <c r="AJ688" t="s">
        <v>98</v>
      </c>
    </row>
    <row r="689" spans="1:36" x14ac:dyDescent="0.2">
      <c r="A689" t="s">
        <v>35</v>
      </c>
      <c r="B689" t="s">
        <v>291</v>
      </c>
      <c r="C689">
        <v>3</v>
      </c>
      <c r="D689" t="s">
        <v>360</v>
      </c>
      <c r="E689" t="s">
        <v>68</v>
      </c>
      <c r="F689">
        <v>0.87</v>
      </c>
      <c r="G689" t="s">
        <v>292</v>
      </c>
      <c r="H689" t="s">
        <v>361</v>
      </c>
      <c r="I689" t="s">
        <v>294</v>
      </c>
      <c r="J689" t="s">
        <v>1833</v>
      </c>
      <c r="K689">
        <v>7</v>
      </c>
      <c r="L689" t="s">
        <v>71</v>
      </c>
      <c r="M689" t="s">
        <v>813</v>
      </c>
      <c r="N689" t="s">
        <v>814</v>
      </c>
      <c r="O689" t="s">
        <v>72</v>
      </c>
      <c r="P689">
        <v>0</v>
      </c>
      <c r="Q689">
        <v>0</v>
      </c>
      <c r="R689">
        <v>0</v>
      </c>
      <c r="S689">
        <v>0.20699999999999999</v>
      </c>
      <c r="T689">
        <v>0.71</v>
      </c>
      <c r="U689">
        <v>0.60199999999999998</v>
      </c>
      <c r="V689">
        <v>0</v>
      </c>
      <c r="W689" t="s">
        <v>48</v>
      </c>
      <c r="X689" t="s">
        <v>1834</v>
      </c>
      <c r="Y689" t="s">
        <v>48</v>
      </c>
      <c r="Z689">
        <v>0.92092023899999997</v>
      </c>
      <c r="AA689" t="s">
        <v>1810</v>
      </c>
      <c r="AB689" t="s">
        <v>1572</v>
      </c>
      <c r="AC689" t="s">
        <v>1566</v>
      </c>
      <c r="AD689" t="s">
        <v>1566</v>
      </c>
      <c r="AE689" t="s">
        <v>1566</v>
      </c>
      <c r="AF689" t="s">
        <v>1573</v>
      </c>
      <c r="AG689" t="s">
        <v>301</v>
      </c>
      <c r="AH689" t="s">
        <v>302</v>
      </c>
      <c r="AI689" t="s">
        <v>55</v>
      </c>
      <c r="AJ689" t="s">
        <v>56</v>
      </c>
    </row>
    <row r="690" spans="1:36" x14ac:dyDescent="0.2">
      <c r="A690" t="s">
        <v>35</v>
      </c>
      <c r="B690" t="s">
        <v>291</v>
      </c>
      <c r="C690">
        <v>3</v>
      </c>
      <c r="D690" t="s">
        <v>360</v>
      </c>
      <c r="E690" t="s">
        <v>68</v>
      </c>
      <c r="F690">
        <v>0.87</v>
      </c>
      <c r="G690" t="s">
        <v>292</v>
      </c>
      <c r="H690" t="s">
        <v>361</v>
      </c>
      <c r="I690" t="s">
        <v>294</v>
      </c>
      <c r="J690" t="s">
        <v>1835</v>
      </c>
      <c r="K690">
        <v>10</v>
      </c>
      <c r="L690" t="s">
        <v>62</v>
      </c>
      <c r="M690" t="s">
        <v>813</v>
      </c>
      <c r="N690" t="s">
        <v>814</v>
      </c>
      <c r="O690" t="s">
        <v>63</v>
      </c>
      <c r="P690">
        <v>0</v>
      </c>
      <c r="Q690">
        <v>0</v>
      </c>
      <c r="R690">
        <v>0</v>
      </c>
      <c r="S690">
        <v>0.10199999999999999</v>
      </c>
      <c r="T690">
        <v>0.98199999999999998</v>
      </c>
      <c r="U690">
        <v>0.161</v>
      </c>
      <c r="V690">
        <v>0</v>
      </c>
      <c r="W690" t="s">
        <v>48</v>
      </c>
      <c r="X690" t="s">
        <v>1836</v>
      </c>
      <c r="Y690" t="s">
        <v>48</v>
      </c>
      <c r="Z690">
        <v>0.8</v>
      </c>
      <c r="AA690" t="s">
        <v>345</v>
      </c>
      <c r="AB690" t="s">
        <v>51</v>
      </c>
      <c r="AC690" t="s">
        <v>52</v>
      </c>
      <c r="AD690">
        <v>0</v>
      </c>
      <c r="AE690" t="s">
        <v>52</v>
      </c>
      <c r="AF690">
        <v>0</v>
      </c>
      <c r="AG690" t="s">
        <v>75</v>
      </c>
      <c r="AH690" t="s">
        <v>76</v>
      </c>
      <c r="AI690" t="s">
        <v>55</v>
      </c>
      <c r="AJ690" t="s">
        <v>56</v>
      </c>
    </row>
    <row r="691" spans="1:36" x14ac:dyDescent="0.2">
      <c r="A691" t="s">
        <v>35</v>
      </c>
      <c r="B691" t="s">
        <v>291</v>
      </c>
      <c r="C691">
        <v>3</v>
      </c>
      <c r="D691" t="s">
        <v>360</v>
      </c>
      <c r="E691" t="s">
        <v>68</v>
      </c>
      <c r="F691">
        <v>0.87</v>
      </c>
      <c r="G691" t="s">
        <v>292</v>
      </c>
      <c r="H691" t="s">
        <v>361</v>
      </c>
      <c r="I691" t="s">
        <v>294</v>
      </c>
      <c r="J691" t="s">
        <v>1837</v>
      </c>
      <c r="K691">
        <v>13</v>
      </c>
      <c r="L691" t="s">
        <v>124</v>
      </c>
      <c r="M691" t="s">
        <v>813</v>
      </c>
      <c r="N691" t="s">
        <v>814</v>
      </c>
      <c r="O691" t="s">
        <v>46</v>
      </c>
      <c r="P691">
        <v>0</v>
      </c>
      <c r="Q691">
        <v>0</v>
      </c>
      <c r="R691">
        <v>0</v>
      </c>
      <c r="S691">
        <v>0.27800000000000002</v>
      </c>
      <c r="T691">
        <v>0.96299999999999997</v>
      </c>
      <c r="U691">
        <v>0.47699999999999998</v>
      </c>
      <c r="V691">
        <v>0</v>
      </c>
      <c r="W691" t="s">
        <v>48</v>
      </c>
      <c r="X691" t="s">
        <v>1838</v>
      </c>
      <c r="Y691" t="s">
        <v>48</v>
      </c>
      <c r="Z691">
        <v>0.7</v>
      </c>
      <c r="AA691" t="s">
        <v>132</v>
      </c>
      <c r="AB691" t="s">
        <v>51</v>
      </c>
      <c r="AC691" t="s">
        <v>52</v>
      </c>
      <c r="AD691">
        <v>0</v>
      </c>
      <c r="AE691" t="s">
        <v>52</v>
      </c>
      <c r="AF691">
        <v>0</v>
      </c>
      <c r="AG691" t="s">
        <v>133</v>
      </c>
      <c r="AH691">
        <v>0</v>
      </c>
      <c r="AI691" t="s">
        <v>55</v>
      </c>
      <c r="AJ691" t="s">
        <v>56</v>
      </c>
    </row>
    <row r="692" spans="1:36" x14ac:dyDescent="0.2">
      <c r="A692" t="s">
        <v>35</v>
      </c>
      <c r="B692" t="s">
        <v>291</v>
      </c>
      <c r="C692">
        <v>3</v>
      </c>
      <c r="D692" t="s">
        <v>360</v>
      </c>
      <c r="E692" t="s">
        <v>68</v>
      </c>
      <c r="F692">
        <v>0.87</v>
      </c>
      <c r="G692" t="s">
        <v>292</v>
      </c>
      <c r="H692" t="s">
        <v>361</v>
      </c>
      <c r="I692" t="s">
        <v>294</v>
      </c>
      <c r="J692" t="s">
        <v>1839</v>
      </c>
      <c r="K692">
        <v>14</v>
      </c>
      <c r="L692" t="s">
        <v>103</v>
      </c>
      <c r="M692" t="s">
        <v>813</v>
      </c>
      <c r="N692" t="s">
        <v>814</v>
      </c>
      <c r="O692" t="s">
        <v>59</v>
      </c>
      <c r="P692">
        <v>0</v>
      </c>
      <c r="Q692">
        <v>0</v>
      </c>
      <c r="R692">
        <v>0</v>
      </c>
      <c r="S692">
        <v>2.7890000000000001</v>
      </c>
      <c r="T692">
        <v>2.5190000000000001</v>
      </c>
      <c r="U692">
        <v>1.8080000000000001</v>
      </c>
      <c r="V692">
        <v>0</v>
      </c>
      <c r="W692" t="s">
        <v>48</v>
      </c>
      <c r="X692" t="s">
        <v>1840</v>
      </c>
      <c r="Y692" t="s">
        <v>48</v>
      </c>
      <c r="Z692">
        <v>0.9</v>
      </c>
      <c r="AA692" t="s">
        <v>916</v>
      </c>
      <c r="AB692" t="s">
        <v>51</v>
      </c>
      <c r="AC692" t="s">
        <v>52</v>
      </c>
      <c r="AD692">
        <v>0</v>
      </c>
      <c r="AE692" t="s">
        <v>52</v>
      </c>
      <c r="AF692">
        <v>0</v>
      </c>
      <c r="AG692" t="s">
        <v>75</v>
      </c>
      <c r="AH692" t="s">
        <v>76</v>
      </c>
      <c r="AI692" t="s">
        <v>55</v>
      </c>
      <c r="AJ692" t="s">
        <v>56</v>
      </c>
    </row>
    <row r="693" spans="1:36" x14ac:dyDescent="0.2">
      <c r="A693" t="s">
        <v>35</v>
      </c>
      <c r="B693" t="s">
        <v>291</v>
      </c>
      <c r="C693">
        <v>3</v>
      </c>
      <c r="D693" t="s">
        <v>360</v>
      </c>
      <c r="E693" t="s">
        <v>68</v>
      </c>
      <c r="F693">
        <v>0.87</v>
      </c>
      <c r="G693" t="s">
        <v>292</v>
      </c>
      <c r="H693" t="s">
        <v>361</v>
      </c>
      <c r="I693" t="s">
        <v>294</v>
      </c>
      <c r="J693" t="s">
        <v>1841</v>
      </c>
      <c r="K693">
        <v>15</v>
      </c>
      <c r="L693" t="s">
        <v>58</v>
      </c>
      <c r="M693" t="s">
        <v>813</v>
      </c>
      <c r="N693" t="s">
        <v>814</v>
      </c>
      <c r="O693" t="s">
        <v>59</v>
      </c>
      <c r="P693">
        <v>0</v>
      </c>
      <c r="Q693">
        <v>0</v>
      </c>
      <c r="R693">
        <v>0</v>
      </c>
      <c r="S693">
        <v>0.32</v>
      </c>
      <c r="T693">
        <v>1.38</v>
      </c>
      <c r="U693">
        <v>0.873</v>
      </c>
      <c r="V693">
        <v>0</v>
      </c>
      <c r="W693" t="s">
        <v>48</v>
      </c>
      <c r="X693" t="s">
        <v>1842</v>
      </c>
      <c r="Y693" t="s">
        <v>48</v>
      </c>
      <c r="Z693">
        <v>0.7</v>
      </c>
      <c r="AA693" t="s">
        <v>1843</v>
      </c>
      <c r="AB693" t="s">
        <v>80</v>
      </c>
      <c r="AC693">
        <v>0</v>
      </c>
      <c r="AD693">
        <v>0</v>
      </c>
      <c r="AE693">
        <v>0</v>
      </c>
      <c r="AF693" t="s">
        <v>81</v>
      </c>
      <c r="AG693" t="s">
        <v>82</v>
      </c>
      <c r="AH693">
        <v>0</v>
      </c>
      <c r="AI693" t="s">
        <v>83</v>
      </c>
      <c r="AJ693" t="s">
        <v>98</v>
      </c>
    </row>
    <row r="694" spans="1:36" x14ac:dyDescent="0.2">
      <c r="A694" t="s">
        <v>35</v>
      </c>
      <c r="B694" t="s">
        <v>291</v>
      </c>
      <c r="C694">
        <v>3</v>
      </c>
      <c r="D694" t="s">
        <v>360</v>
      </c>
      <c r="E694" t="s">
        <v>68</v>
      </c>
      <c r="F694">
        <v>0.87</v>
      </c>
      <c r="G694" t="s">
        <v>292</v>
      </c>
      <c r="H694" t="s">
        <v>361</v>
      </c>
      <c r="I694" t="s">
        <v>294</v>
      </c>
      <c r="J694" t="s">
        <v>1844</v>
      </c>
      <c r="K694">
        <v>21</v>
      </c>
      <c r="L694" t="s">
        <v>71</v>
      </c>
      <c r="M694" t="s">
        <v>813</v>
      </c>
      <c r="N694" t="s">
        <v>814</v>
      </c>
      <c r="O694" t="s">
        <v>72</v>
      </c>
      <c r="P694">
        <v>0</v>
      </c>
      <c r="Q694">
        <v>0</v>
      </c>
      <c r="R694">
        <v>0</v>
      </c>
      <c r="S694">
        <v>0.12</v>
      </c>
      <c r="T694">
        <v>0.60399999999999998</v>
      </c>
      <c r="U694">
        <v>0.432</v>
      </c>
      <c r="V694">
        <v>2.2109999999999999</v>
      </c>
      <c r="W694" t="s">
        <v>48</v>
      </c>
      <c r="X694" t="s">
        <v>1845</v>
      </c>
      <c r="Y694" t="s">
        <v>48</v>
      </c>
      <c r="Z694">
        <v>0.9830259804</v>
      </c>
      <c r="AA694" t="s">
        <v>1846</v>
      </c>
      <c r="AB694" t="s">
        <v>1572</v>
      </c>
      <c r="AC694" t="s">
        <v>1566</v>
      </c>
      <c r="AD694" t="s">
        <v>1566</v>
      </c>
      <c r="AE694" t="s">
        <v>1566</v>
      </c>
      <c r="AF694" t="s">
        <v>1573</v>
      </c>
      <c r="AG694" t="s">
        <v>301</v>
      </c>
      <c r="AH694" t="s">
        <v>302</v>
      </c>
      <c r="AI694" t="s">
        <v>55</v>
      </c>
      <c r="AJ694" t="s">
        <v>56</v>
      </c>
    </row>
    <row r="695" spans="1:36" x14ac:dyDescent="0.2">
      <c r="A695" t="s">
        <v>35</v>
      </c>
      <c r="B695" t="s">
        <v>291</v>
      </c>
      <c r="C695">
        <v>3</v>
      </c>
      <c r="D695" t="s">
        <v>360</v>
      </c>
      <c r="E695" t="s">
        <v>68</v>
      </c>
      <c r="F695">
        <v>0.87</v>
      </c>
      <c r="G695" t="s">
        <v>292</v>
      </c>
      <c r="H695" t="s">
        <v>361</v>
      </c>
      <c r="I695" t="s">
        <v>294</v>
      </c>
      <c r="J695" t="s">
        <v>1847</v>
      </c>
      <c r="K695">
        <v>27</v>
      </c>
      <c r="L695" t="s">
        <v>71</v>
      </c>
      <c r="M695" t="s">
        <v>813</v>
      </c>
      <c r="N695" t="s">
        <v>814</v>
      </c>
      <c r="O695" t="s">
        <v>72</v>
      </c>
      <c r="P695">
        <v>0</v>
      </c>
      <c r="Q695">
        <v>0</v>
      </c>
      <c r="R695">
        <v>0</v>
      </c>
      <c r="S695">
        <v>0.14599999999999999</v>
      </c>
      <c r="T695">
        <v>0.63100000000000001</v>
      </c>
      <c r="U695">
        <v>0.46300000000000002</v>
      </c>
      <c r="V695">
        <v>2.2109999999999999</v>
      </c>
      <c r="W695" t="s">
        <v>48</v>
      </c>
      <c r="X695" t="s">
        <v>1848</v>
      </c>
      <c r="Y695" t="s">
        <v>48</v>
      </c>
      <c r="Z695">
        <v>0.92918324740000002</v>
      </c>
      <c r="AA695" t="s">
        <v>1810</v>
      </c>
      <c r="AB695" t="s">
        <v>1572</v>
      </c>
      <c r="AC695" t="s">
        <v>1566</v>
      </c>
      <c r="AD695" t="s">
        <v>1566</v>
      </c>
      <c r="AE695" t="s">
        <v>1566</v>
      </c>
      <c r="AF695" t="s">
        <v>1573</v>
      </c>
      <c r="AG695" t="s">
        <v>301</v>
      </c>
      <c r="AH695" t="s">
        <v>302</v>
      </c>
      <c r="AI695" t="s">
        <v>55</v>
      </c>
      <c r="AJ695" t="s">
        <v>56</v>
      </c>
    </row>
    <row r="696" spans="1:36" x14ac:dyDescent="0.2">
      <c r="A696" t="s">
        <v>35</v>
      </c>
      <c r="B696" t="s">
        <v>291</v>
      </c>
      <c r="C696">
        <v>3</v>
      </c>
      <c r="D696" t="s">
        <v>360</v>
      </c>
      <c r="E696" t="s">
        <v>68</v>
      </c>
      <c r="F696">
        <v>0.87</v>
      </c>
      <c r="G696" t="s">
        <v>292</v>
      </c>
      <c r="H696" t="s">
        <v>361</v>
      </c>
      <c r="I696" t="s">
        <v>294</v>
      </c>
      <c r="J696" t="s">
        <v>1849</v>
      </c>
      <c r="K696">
        <v>1</v>
      </c>
      <c r="L696" t="s">
        <v>71</v>
      </c>
      <c r="M696" t="s">
        <v>813</v>
      </c>
      <c r="N696" t="s">
        <v>814</v>
      </c>
      <c r="O696" t="s">
        <v>72</v>
      </c>
      <c r="P696">
        <v>0</v>
      </c>
      <c r="Q696">
        <v>0</v>
      </c>
      <c r="R696">
        <v>0</v>
      </c>
      <c r="S696">
        <v>1.0349999999999999</v>
      </c>
      <c r="T696">
        <v>1.784</v>
      </c>
      <c r="U696">
        <v>0.85199999999999998</v>
      </c>
      <c r="V696">
        <v>2.2109999999999999</v>
      </c>
      <c r="W696" t="s">
        <v>48</v>
      </c>
      <c r="X696" t="s">
        <v>1850</v>
      </c>
      <c r="Y696" t="s">
        <v>48</v>
      </c>
      <c r="Z696">
        <v>0.88693339179999997</v>
      </c>
      <c r="AA696" t="s">
        <v>1846</v>
      </c>
      <c r="AB696" t="s">
        <v>1572</v>
      </c>
      <c r="AC696" t="s">
        <v>1566</v>
      </c>
      <c r="AD696" t="s">
        <v>1566</v>
      </c>
      <c r="AE696" t="s">
        <v>1566</v>
      </c>
      <c r="AF696" t="s">
        <v>1573</v>
      </c>
      <c r="AG696" t="s">
        <v>301</v>
      </c>
      <c r="AH696" t="s">
        <v>302</v>
      </c>
      <c r="AI696" t="s">
        <v>55</v>
      </c>
      <c r="AJ696" t="s">
        <v>56</v>
      </c>
    </row>
    <row r="697" spans="1:36" x14ac:dyDescent="0.2">
      <c r="A697" t="s">
        <v>35</v>
      </c>
      <c r="B697" t="s">
        <v>291</v>
      </c>
      <c r="C697">
        <v>3</v>
      </c>
      <c r="D697" t="s">
        <v>360</v>
      </c>
      <c r="E697" t="s">
        <v>68</v>
      </c>
      <c r="F697">
        <v>0.87</v>
      </c>
      <c r="G697" t="s">
        <v>292</v>
      </c>
      <c r="H697" t="s">
        <v>361</v>
      </c>
      <c r="I697" t="s">
        <v>294</v>
      </c>
      <c r="J697" t="s">
        <v>1851</v>
      </c>
      <c r="K697">
        <v>7</v>
      </c>
      <c r="L697" t="s">
        <v>71</v>
      </c>
      <c r="M697" t="s">
        <v>813</v>
      </c>
      <c r="N697" t="s">
        <v>814</v>
      </c>
      <c r="O697" t="s">
        <v>72</v>
      </c>
      <c r="P697">
        <v>0</v>
      </c>
      <c r="Q697">
        <v>0</v>
      </c>
      <c r="R697">
        <v>0</v>
      </c>
      <c r="S697">
        <v>1.1180000000000001</v>
      </c>
      <c r="T697">
        <v>2.4159999999999999</v>
      </c>
      <c r="U697">
        <v>0.88700000000000001</v>
      </c>
      <c r="V697">
        <v>3.1859999999999999</v>
      </c>
      <c r="W697" t="s">
        <v>48</v>
      </c>
      <c r="X697" t="s">
        <v>1852</v>
      </c>
      <c r="Y697" t="s">
        <v>48</v>
      </c>
      <c r="Z697">
        <v>1</v>
      </c>
      <c r="AA697" t="s">
        <v>74</v>
      </c>
      <c r="AB697" t="s">
        <v>51</v>
      </c>
      <c r="AC697" t="s">
        <v>52</v>
      </c>
      <c r="AD697">
        <v>0</v>
      </c>
      <c r="AE697" t="s">
        <v>52</v>
      </c>
      <c r="AF697">
        <v>0</v>
      </c>
      <c r="AG697" t="s">
        <v>75</v>
      </c>
      <c r="AH697" t="s">
        <v>76</v>
      </c>
      <c r="AI697" t="s">
        <v>55</v>
      </c>
      <c r="AJ697" t="s">
        <v>56</v>
      </c>
    </row>
    <row r="698" spans="1:36" x14ac:dyDescent="0.2">
      <c r="A698" t="s">
        <v>35</v>
      </c>
      <c r="B698" t="s">
        <v>291</v>
      </c>
      <c r="C698">
        <v>3</v>
      </c>
      <c r="D698" t="s">
        <v>360</v>
      </c>
      <c r="E698" t="s">
        <v>68</v>
      </c>
      <c r="F698">
        <v>0.87</v>
      </c>
      <c r="G698" t="s">
        <v>292</v>
      </c>
      <c r="H698" t="s">
        <v>361</v>
      </c>
      <c r="I698" t="s">
        <v>294</v>
      </c>
      <c r="J698" t="s">
        <v>1853</v>
      </c>
      <c r="K698">
        <v>10</v>
      </c>
      <c r="L698" t="s">
        <v>103</v>
      </c>
      <c r="M698" t="s">
        <v>813</v>
      </c>
      <c r="N698" t="s">
        <v>814</v>
      </c>
      <c r="O698" t="s">
        <v>59</v>
      </c>
      <c r="P698">
        <v>0</v>
      </c>
      <c r="Q698">
        <v>0</v>
      </c>
      <c r="R698">
        <v>0</v>
      </c>
      <c r="S698">
        <v>0.89700000000000002</v>
      </c>
      <c r="T698">
        <v>1.706</v>
      </c>
      <c r="U698">
        <v>0.89700000000000002</v>
      </c>
      <c r="V698">
        <v>3.1859999999999999</v>
      </c>
      <c r="W698" t="s">
        <v>48</v>
      </c>
      <c r="X698" t="s">
        <v>1854</v>
      </c>
      <c r="Y698" t="s">
        <v>48</v>
      </c>
      <c r="Z698">
        <v>0.88224389780000001</v>
      </c>
      <c r="AA698" t="s">
        <v>1564</v>
      </c>
      <c r="AB698" t="s">
        <v>1565</v>
      </c>
      <c r="AC698" t="s">
        <v>1566</v>
      </c>
      <c r="AD698" t="s">
        <v>1566</v>
      </c>
      <c r="AE698" t="s">
        <v>1566</v>
      </c>
      <c r="AF698" t="s">
        <v>300</v>
      </c>
      <c r="AG698" t="s">
        <v>1567</v>
      </c>
      <c r="AH698">
        <v>0</v>
      </c>
      <c r="AI698" t="s">
        <v>83</v>
      </c>
      <c r="AJ698" t="s">
        <v>98</v>
      </c>
    </row>
    <row r="699" spans="1:36" x14ac:dyDescent="0.2">
      <c r="A699" t="s">
        <v>35</v>
      </c>
      <c r="B699" t="s">
        <v>291</v>
      </c>
      <c r="C699">
        <v>3</v>
      </c>
      <c r="D699" t="s">
        <v>360</v>
      </c>
      <c r="E699" t="s">
        <v>68</v>
      </c>
      <c r="F699">
        <v>0.87</v>
      </c>
      <c r="G699" t="s">
        <v>292</v>
      </c>
      <c r="H699" t="s">
        <v>361</v>
      </c>
      <c r="I699" t="s">
        <v>294</v>
      </c>
      <c r="J699" t="s">
        <v>1855</v>
      </c>
      <c r="K699">
        <v>13</v>
      </c>
      <c r="L699" t="s">
        <v>62</v>
      </c>
      <c r="M699" t="s">
        <v>813</v>
      </c>
      <c r="N699" t="s">
        <v>814</v>
      </c>
      <c r="O699" t="s">
        <v>63</v>
      </c>
      <c r="P699">
        <v>0</v>
      </c>
      <c r="Q699">
        <v>0</v>
      </c>
      <c r="R699">
        <v>0</v>
      </c>
      <c r="S699">
        <v>0.312</v>
      </c>
      <c r="T699">
        <v>1.0149999999999999</v>
      </c>
      <c r="U699">
        <v>0.84899999999999998</v>
      </c>
      <c r="V699">
        <v>3.1859999999999999</v>
      </c>
      <c r="W699" t="s">
        <v>48</v>
      </c>
      <c r="X699" t="s">
        <v>1856</v>
      </c>
      <c r="Y699" t="s">
        <v>48</v>
      </c>
      <c r="Z699">
        <v>0.97573924320000005</v>
      </c>
      <c r="AA699" t="s">
        <v>297</v>
      </c>
      <c r="AB699" t="s">
        <v>298</v>
      </c>
      <c r="AC699" t="s">
        <v>299</v>
      </c>
      <c r="AD699" t="s">
        <v>299</v>
      </c>
      <c r="AE699" t="s">
        <v>299</v>
      </c>
      <c r="AF699" t="s">
        <v>300</v>
      </c>
      <c r="AG699" t="s">
        <v>301</v>
      </c>
      <c r="AH699" t="s">
        <v>302</v>
      </c>
      <c r="AI699" t="s">
        <v>55</v>
      </c>
      <c r="AJ699" t="s">
        <v>56</v>
      </c>
    </row>
    <row r="700" spans="1:36" x14ac:dyDescent="0.2">
      <c r="A700" t="s">
        <v>35</v>
      </c>
      <c r="B700" t="s">
        <v>291</v>
      </c>
      <c r="C700">
        <v>3</v>
      </c>
      <c r="D700" t="s">
        <v>360</v>
      </c>
      <c r="E700" t="s">
        <v>68</v>
      </c>
      <c r="F700">
        <v>0.87</v>
      </c>
      <c r="G700" t="s">
        <v>292</v>
      </c>
      <c r="H700" t="s">
        <v>361</v>
      </c>
      <c r="I700" t="s">
        <v>294</v>
      </c>
      <c r="J700" t="s">
        <v>1857</v>
      </c>
      <c r="K700">
        <v>15</v>
      </c>
      <c r="L700" t="s">
        <v>62</v>
      </c>
      <c r="M700" t="s">
        <v>813</v>
      </c>
      <c r="N700" t="s">
        <v>814</v>
      </c>
      <c r="O700" t="s">
        <v>63</v>
      </c>
      <c r="P700">
        <v>0</v>
      </c>
      <c r="Q700">
        <v>0</v>
      </c>
      <c r="R700">
        <v>0</v>
      </c>
      <c r="S700">
        <v>2.4020000000000001</v>
      </c>
      <c r="T700">
        <v>2.6240000000000001</v>
      </c>
      <c r="U700">
        <v>1.6279999999999999</v>
      </c>
      <c r="V700">
        <v>3.1859999999999999</v>
      </c>
      <c r="W700" t="s">
        <v>48</v>
      </c>
      <c r="X700" t="s">
        <v>1858</v>
      </c>
      <c r="Y700" t="s">
        <v>48</v>
      </c>
      <c r="Z700">
        <v>0.8</v>
      </c>
      <c r="AA700" t="s">
        <v>624</v>
      </c>
      <c r="AB700" t="s">
        <v>112</v>
      </c>
      <c r="AC700">
        <v>0</v>
      </c>
      <c r="AD700" t="s">
        <v>52</v>
      </c>
      <c r="AE700">
        <v>0</v>
      </c>
      <c r="AF700" t="s">
        <v>113</v>
      </c>
      <c r="AG700" t="s">
        <v>114</v>
      </c>
      <c r="AH700">
        <v>0</v>
      </c>
      <c r="AI700" t="s">
        <v>83</v>
      </c>
      <c r="AJ700" t="s">
        <v>98</v>
      </c>
    </row>
    <row r="701" spans="1:36" x14ac:dyDescent="0.2">
      <c r="A701" t="s">
        <v>35</v>
      </c>
      <c r="B701" t="s">
        <v>291</v>
      </c>
      <c r="C701">
        <v>3</v>
      </c>
      <c r="D701" t="s">
        <v>360</v>
      </c>
      <c r="E701" t="s">
        <v>68</v>
      </c>
      <c r="F701">
        <v>0.87</v>
      </c>
      <c r="G701" t="s">
        <v>292</v>
      </c>
      <c r="H701" t="s">
        <v>361</v>
      </c>
      <c r="I701" t="s">
        <v>294</v>
      </c>
      <c r="J701" t="s">
        <v>1859</v>
      </c>
      <c r="K701">
        <v>16</v>
      </c>
      <c r="L701" t="s">
        <v>62</v>
      </c>
      <c r="M701" t="s">
        <v>813</v>
      </c>
      <c r="N701" t="s">
        <v>814</v>
      </c>
      <c r="O701" t="s">
        <v>63</v>
      </c>
      <c r="P701">
        <v>0</v>
      </c>
      <c r="Q701">
        <v>0</v>
      </c>
      <c r="R701">
        <v>0</v>
      </c>
      <c r="S701">
        <v>3.8820000000000001</v>
      </c>
      <c r="T701">
        <v>3.4889999999999999</v>
      </c>
      <c r="U701">
        <v>2.0659999999999998</v>
      </c>
      <c r="V701">
        <v>3.1859999999999999</v>
      </c>
      <c r="W701" t="s">
        <v>48</v>
      </c>
      <c r="X701" t="s">
        <v>1860</v>
      </c>
      <c r="Y701" t="s">
        <v>48</v>
      </c>
      <c r="Z701">
        <v>0.86033926660000004</v>
      </c>
      <c r="AA701" t="s">
        <v>1628</v>
      </c>
      <c r="AB701" t="s">
        <v>298</v>
      </c>
      <c r="AC701" t="s">
        <v>1566</v>
      </c>
      <c r="AD701" t="s">
        <v>1566</v>
      </c>
      <c r="AE701" t="s">
        <v>1566</v>
      </c>
      <c r="AF701" t="s">
        <v>300</v>
      </c>
      <c r="AG701" t="s">
        <v>1861</v>
      </c>
      <c r="AH701">
        <v>0</v>
      </c>
      <c r="AI701" t="s">
        <v>55</v>
      </c>
      <c r="AJ701" t="s">
        <v>56</v>
      </c>
    </row>
    <row r="702" spans="1:36" x14ac:dyDescent="0.2">
      <c r="A702" t="s">
        <v>35</v>
      </c>
      <c r="B702" t="s">
        <v>291</v>
      </c>
      <c r="C702">
        <v>3</v>
      </c>
      <c r="D702" t="s">
        <v>360</v>
      </c>
      <c r="E702" t="s">
        <v>68</v>
      </c>
      <c r="F702">
        <v>0.87</v>
      </c>
      <c r="G702" t="s">
        <v>292</v>
      </c>
      <c r="H702" t="s">
        <v>361</v>
      </c>
      <c r="I702" t="s">
        <v>294</v>
      </c>
      <c r="J702" t="s">
        <v>1862</v>
      </c>
      <c r="K702">
        <v>17</v>
      </c>
      <c r="L702" t="s">
        <v>62</v>
      </c>
      <c r="M702" t="s">
        <v>813</v>
      </c>
      <c r="N702" t="s">
        <v>814</v>
      </c>
      <c r="O702" t="s">
        <v>63</v>
      </c>
      <c r="P702">
        <v>0</v>
      </c>
      <c r="Q702">
        <v>0</v>
      </c>
      <c r="R702">
        <v>0</v>
      </c>
      <c r="S702">
        <v>1.2170000000000001</v>
      </c>
      <c r="T702">
        <v>1.696</v>
      </c>
      <c r="U702">
        <v>1.054</v>
      </c>
      <c r="V702">
        <v>3.1859999999999999</v>
      </c>
      <c r="W702" t="s">
        <v>48</v>
      </c>
      <c r="X702" t="s">
        <v>1863</v>
      </c>
      <c r="Y702" t="s">
        <v>48</v>
      </c>
      <c r="Z702">
        <v>0.83507785300000004</v>
      </c>
      <c r="AA702" t="s">
        <v>1628</v>
      </c>
      <c r="AB702" t="s">
        <v>298</v>
      </c>
      <c r="AC702" t="s">
        <v>1566</v>
      </c>
      <c r="AD702" t="s">
        <v>1566</v>
      </c>
      <c r="AE702" t="s">
        <v>1566</v>
      </c>
      <c r="AF702" t="s">
        <v>300</v>
      </c>
      <c r="AG702" t="s">
        <v>1861</v>
      </c>
      <c r="AH702">
        <v>0</v>
      </c>
      <c r="AI702" t="s">
        <v>55</v>
      </c>
      <c r="AJ702" t="s">
        <v>56</v>
      </c>
    </row>
    <row r="703" spans="1:36" x14ac:dyDescent="0.2">
      <c r="A703" t="s">
        <v>35</v>
      </c>
      <c r="B703" t="s">
        <v>291</v>
      </c>
      <c r="C703">
        <v>3</v>
      </c>
      <c r="D703" t="s">
        <v>360</v>
      </c>
      <c r="E703" t="s">
        <v>68</v>
      </c>
      <c r="F703">
        <v>0.87</v>
      </c>
      <c r="G703" t="s">
        <v>292</v>
      </c>
      <c r="H703" t="s">
        <v>361</v>
      </c>
      <c r="I703" t="s">
        <v>294</v>
      </c>
      <c r="J703" t="s">
        <v>1864</v>
      </c>
      <c r="K703">
        <v>18</v>
      </c>
      <c r="L703" t="s">
        <v>62</v>
      </c>
      <c r="M703" t="s">
        <v>813</v>
      </c>
      <c r="N703" t="s">
        <v>814</v>
      </c>
      <c r="O703" t="s">
        <v>63</v>
      </c>
      <c r="P703">
        <v>0</v>
      </c>
      <c r="Q703">
        <v>0</v>
      </c>
      <c r="R703">
        <v>0</v>
      </c>
      <c r="S703">
        <v>1.05</v>
      </c>
      <c r="T703">
        <v>2.31</v>
      </c>
      <c r="U703">
        <v>0.52200000000000002</v>
      </c>
      <c r="V703">
        <v>3.1859999999999999</v>
      </c>
      <c r="W703" t="s">
        <v>48</v>
      </c>
      <c r="X703" t="s">
        <v>1865</v>
      </c>
      <c r="Y703" t="s">
        <v>48</v>
      </c>
      <c r="Z703">
        <v>0.83601547210000005</v>
      </c>
      <c r="AA703" t="s">
        <v>1628</v>
      </c>
      <c r="AB703" t="s">
        <v>298</v>
      </c>
      <c r="AC703" t="s">
        <v>1566</v>
      </c>
      <c r="AD703" t="s">
        <v>1566</v>
      </c>
      <c r="AE703" t="s">
        <v>1566</v>
      </c>
      <c r="AF703" t="s">
        <v>300</v>
      </c>
      <c r="AG703" t="s">
        <v>1861</v>
      </c>
      <c r="AH703">
        <v>0</v>
      </c>
      <c r="AI703" t="s">
        <v>55</v>
      </c>
      <c r="AJ703" t="s">
        <v>56</v>
      </c>
    </row>
    <row r="704" spans="1:36" x14ac:dyDescent="0.2">
      <c r="A704" t="s">
        <v>35</v>
      </c>
      <c r="B704" t="s">
        <v>291</v>
      </c>
      <c r="C704">
        <v>3</v>
      </c>
      <c r="D704" t="s">
        <v>360</v>
      </c>
      <c r="E704" t="s">
        <v>68</v>
      </c>
      <c r="F704">
        <v>0.87</v>
      </c>
      <c r="G704" t="s">
        <v>292</v>
      </c>
      <c r="H704" t="s">
        <v>361</v>
      </c>
      <c r="I704" t="s">
        <v>294</v>
      </c>
      <c r="J704" t="s">
        <v>1866</v>
      </c>
      <c r="K704">
        <v>19</v>
      </c>
      <c r="L704" t="s">
        <v>124</v>
      </c>
      <c r="M704" t="s">
        <v>813</v>
      </c>
      <c r="N704" t="s">
        <v>814</v>
      </c>
      <c r="O704" t="s">
        <v>46</v>
      </c>
      <c r="P704">
        <v>0</v>
      </c>
      <c r="Q704">
        <v>0</v>
      </c>
      <c r="R704">
        <v>0</v>
      </c>
      <c r="S704">
        <v>0.67500000000000004</v>
      </c>
      <c r="T704">
        <v>1.1659999999999999</v>
      </c>
      <c r="U704">
        <v>0.88400000000000001</v>
      </c>
      <c r="V704">
        <v>3.1859999999999999</v>
      </c>
      <c r="W704" t="s">
        <v>48</v>
      </c>
      <c r="X704" t="s">
        <v>1867</v>
      </c>
      <c r="Y704" t="s">
        <v>48</v>
      </c>
      <c r="Z704">
        <v>0.6</v>
      </c>
      <c r="AA704" t="s">
        <v>117</v>
      </c>
      <c r="AB704" t="s">
        <v>118</v>
      </c>
      <c r="AC704" t="s">
        <v>119</v>
      </c>
      <c r="AD704">
        <v>0</v>
      </c>
      <c r="AE704" t="s">
        <v>119</v>
      </c>
      <c r="AF704">
        <v>0</v>
      </c>
      <c r="AG704" t="s">
        <v>114</v>
      </c>
      <c r="AH704">
        <v>0</v>
      </c>
      <c r="AI704" t="s">
        <v>83</v>
      </c>
      <c r="AJ704" t="s">
        <v>84</v>
      </c>
    </row>
    <row r="705" spans="1:36" x14ac:dyDescent="0.2">
      <c r="A705" t="s">
        <v>35</v>
      </c>
      <c r="B705" t="s">
        <v>291</v>
      </c>
      <c r="C705">
        <v>3</v>
      </c>
      <c r="D705" t="s">
        <v>360</v>
      </c>
      <c r="E705" t="s">
        <v>68</v>
      </c>
      <c r="F705">
        <v>0.87</v>
      </c>
      <c r="G705" t="s">
        <v>292</v>
      </c>
      <c r="H705" t="s">
        <v>361</v>
      </c>
      <c r="I705" t="s">
        <v>294</v>
      </c>
      <c r="J705" t="s">
        <v>1868</v>
      </c>
      <c r="K705">
        <v>27</v>
      </c>
      <c r="L705" t="s">
        <v>62</v>
      </c>
      <c r="M705" t="s">
        <v>813</v>
      </c>
      <c r="N705" t="s">
        <v>814</v>
      </c>
      <c r="O705" t="s">
        <v>63</v>
      </c>
      <c r="P705">
        <v>0</v>
      </c>
      <c r="Q705">
        <v>0</v>
      </c>
      <c r="R705">
        <v>0</v>
      </c>
      <c r="S705">
        <v>0.154</v>
      </c>
      <c r="T705">
        <v>0.59699999999999998</v>
      </c>
      <c r="U705">
        <v>0.48699999999999999</v>
      </c>
      <c r="V705">
        <v>3.1859999999999999</v>
      </c>
      <c r="W705" t="s">
        <v>48</v>
      </c>
      <c r="X705" t="s">
        <v>1869</v>
      </c>
      <c r="Y705" t="s">
        <v>48</v>
      </c>
      <c r="Z705">
        <v>0.7</v>
      </c>
      <c r="AA705" t="s">
        <v>1064</v>
      </c>
      <c r="AB705" t="s">
        <v>80</v>
      </c>
      <c r="AC705">
        <v>0</v>
      </c>
      <c r="AD705" t="s">
        <v>97</v>
      </c>
      <c r="AE705">
        <v>0</v>
      </c>
      <c r="AF705" t="s">
        <v>81</v>
      </c>
      <c r="AG705" t="s">
        <v>82</v>
      </c>
      <c r="AH705">
        <v>0</v>
      </c>
      <c r="AI705" t="s">
        <v>83</v>
      </c>
      <c r="AJ705" t="s">
        <v>98</v>
      </c>
    </row>
    <row r="706" spans="1:36" x14ac:dyDescent="0.2">
      <c r="A706" t="s">
        <v>35</v>
      </c>
      <c r="B706" t="s">
        <v>291</v>
      </c>
      <c r="C706">
        <v>3</v>
      </c>
      <c r="D706" t="s">
        <v>360</v>
      </c>
      <c r="E706" t="s">
        <v>68</v>
      </c>
      <c r="F706">
        <v>0.87</v>
      </c>
      <c r="G706" t="s">
        <v>292</v>
      </c>
      <c r="H706" t="s">
        <v>361</v>
      </c>
      <c r="I706" t="s">
        <v>294</v>
      </c>
      <c r="J706" t="s">
        <v>1870</v>
      </c>
      <c r="K706">
        <v>28</v>
      </c>
      <c r="L706" t="s">
        <v>58</v>
      </c>
      <c r="M706" t="s">
        <v>813</v>
      </c>
      <c r="N706" t="s">
        <v>814</v>
      </c>
      <c r="O706" t="s">
        <v>59</v>
      </c>
      <c r="P706">
        <v>0</v>
      </c>
      <c r="Q706">
        <v>0</v>
      </c>
      <c r="R706">
        <v>0</v>
      </c>
      <c r="S706">
        <v>0.81200000000000006</v>
      </c>
      <c r="T706">
        <v>1.5760000000000001</v>
      </c>
      <c r="U706">
        <v>1.028</v>
      </c>
      <c r="V706">
        <v>3.1859999999999999</v>
      </c>
      <c r="W706" t="s">
        <v>48</v>
      </c>
      <c r="X706" t="s">
        <v>1871</v>
      </c>
      <c r="Y706" t="s">
        <v>48</v>
      </c>
      <c r="Z706">
        <v>0.91116684680000004</v>
      </c>
      <c r="AA706" t="s">
        <v>1564</v>
      </c>
      <c r="AB706" t="s">
        <v>1565</v>
      </c>
      <c r="AC706" t="s">
        <v>1566</v>
      </c>
      <c r="AD706" t="s">
        <v>1566</v>
      </c>
      <c r="AE706" t="s">
        <v>1566</v>
      </c>
      <c r="AF706" t="s">
        <v>300</v>
      </c>
      <c r="AG706" t="s">
        <v>1567</v>
      </c>
      <c r="AH706">
        <v>0</v>
      </c>
      <c r="AI706" t="s">
        <v>83</v>
      </c>
      <c r="AJ706" t="s">
        <v>98</v>
      </c>
    </row>
    <row r="707" spans="1:36" x14ac:dyDescent="0.2">
      <c r="A707" t="s">
        <v>35</v>
      </c>
      <c r="B707" t="s">
        <v>291</v>
      </c>
      <c r="C707">
        <v>3</v>
      </c>
      <c r="D707" t="s">
        <v>360</v>
      </c>
      <c r="E707" t="s">
        <v>68</v>
      </c>
      <c r="F707">
        <v>0.87</v>
      </c>
      <c r="G707" t="s">
        <v>292</v>
      </c>
      <c r="H707" t="s">
        <v>361</v>
      </c>
      <c r="I707" t="s">
        <v>294</v>
      </c>
      <c r="J707" t="s">
        <v>1872</v>
      </c>
      <c r="K707">
        <v>32</v>
      </c>
      <c r="L707" t="s">
        <v>103</v>
      </c>
      <c r="M707" t="s">
        <v>813</v>
      </c>
      <c r="N707" t="s">
        <v>814</v>
      </c>
      <c r="O707" t="s">
        <v>59</v>
      </c>
      <c r="P707">
        <v>0</v>
      </c>
      <c r="Q707">
        <v>0</v>
      </c>
      <c r="R707">
        <v>0</v>
      </c>
      <c r="S707">
        <v>0.216</v>
      </c>
      <c r="T707">
        <v>0.85799999999999998</v>
      </c>
      <c r="U707">
        <v>0.44800000000000001</v>
      </c>
      <c r="V707">
        <v>3.1859999999999999</v>
      </c>
      <c r="W707" t="s">
        <v>48</v>
      </c>
      <c r="X707" t="s">
        <v>1873</v>
      </c>
      <c r="Y707" t="s">
        <v>48</v>
      </c>
      <c r="Z707">
        <v>0.86682864140000004</v>
      </c>
      <c r="AA707" t="s">
        <v>1628</v>
      </c>
      <c r="AB707" t="s">
        <v>298</v>
      </c>
      <c r="AC707" t="s">
        <v>1566</v>
      </c>
      <c r="AD707" t="s">
        <v>1566</v>
      </c>
      <c r="AE707" t="s">
        <v>1566</v>
      </c>
      <c r="AF707" t="s">
        <v>300</v>
      </c>
      <c r="AG707" t="s">
        <v>1861</v>
      </c>
      <c r="AH707">
        <v>0</v>
      </c>
      <c r="AI707" t="s">
        <v>55</v>
      </c>
      <c r="AJ707" t="s">
        <v>56</v>
      </c>
    </row>
    <row r="708" spans="1:36" x14ac:dyDescent="0.2">
      <c r="A708" t="s">
        <v>35</v>
      </c>
      <c r="B708" t="s">
        <v>291</v>
      </c>
      <c r="C708">
        <v>4</v>
      </c>
      <c r="D708" t="s">
        <v>400</v>
      </c>
      <c r="E708" t="s">
        <v>236</v>
      </c>
      <c r="F708">
        <v>2.74</v>
      </c>
      <c r="G708" t="s">
        <v>292</v>
      </c>
      <c r="H708" t="s">
        <v>401</v>
      </c>
      <c r="I708" t="s">
        <v>294</v>
      </c>
      <c r="J708" t="s">
        <v>1874</v>
      </c>
      <c r="K708">
        <v>1</v>
      </c>
      <c r="L708" t="s">
        <v>71</v>
      </c>
      <c r="M708" t="s">
        <v>813</v>
      </c>
      <c r="N708" t="s">
        <v>814</v>
      </c>
      <c r="O708" t="s">
        <v>72</v>
      </c>
      <c r="P708">
        <v>0</v>
      </c>
      <c r="Q708">
        <v>0</v>
      </c>
      <c r="R708">
        <v>0</v>
      </c>
      <c r="S708">
        <v>0.16400000000000001</v>
      </c>
      <c r="T708">
        <v>0.93799999999999994</v>
      </c>
      <c r="U708">
        <v>0.34899999999999998</v>
      </c>
      <c r="V708">
        <v>3.1859999999999999</v>
      </c>
      <c r="W708" t="s">
        <v>48</v>
      </c>
      <c r="X708" t="s">
        <v>1875</v>
      </c>
      <c r="Y708" t="s">
        <v>48</v>
      </c>
      <c r="Z708">
        <v>1</v>
      </c>
      <c r="AA708" t="s">
        <v>196</v>
      </c>
      <c r="AB708" t="s">
        <v>51</v>
      </c>
      <c r="AC708" t="s">
        <v>52</v>
      </c>
      <c r="AD708">
        <v>0</v>
      </c>
      <c r="AE708" t="s">
        <v>52</v>
      </c>
      <c r="AF708">
        <v>0</v>
      </c>
      <c r="AG708" t="s">
        <v>75</v>
      </c>
      <c r="AH708" t="s">
        <v>76</v>
      </c>
      <c r="AI708" t="s">
        <v>55</v>
      </c>
      <c r="AJ708" t="s">
        <v>56</v>
      </c>
    </row>
    <row r="709" spans="1:36" x14ac:dyDescent="0.2">
      <c r="A709" t="s">
        <v>35</v>
      </c>
      <c r="B709" t="s">
        <v>291</v>
      </c>
      <c r="C709">
        <v>4</v>
      </c>
      <c r="D709" t="s">
        <v>400</v>
      </c>
      <c r="E709" t="s">
        <v>236</v>
      </c>
      <c r="F709">
        <v>2.74</v>
      </c>
      <c r="G709" t="s">
        <v>292</v>
      </c>
      <c r="H709" t="s">
        <v>401</v>
      </c>
      <c r="I709" t="s">
        <v>294</v>
      </c>
      <c r="J709" t="s">
        <v>1876</v>
      </c>
      <c r="K709">
        <v>4</v>
      </c>
      <c r="L709" t="s">
        <v>71</v>
      </c>
      <c r="M709" t="s">
        <v>813</v>
      </c>
      <c r="N709" t="s">
        <v>814</v>
      </c>
      <c r="O709" t="s">
        <v>72</v>
      </c>
      <c r="P709">
        <v>0</v>
      </c>
      <c r="Q709">
        <v>0</v>
      </c>
      <c r="R709">
        <v>0</v>
      </c>
      <c r="S709">
        <v>0.24299999999999999</v>
      </c>
      <c r="T709">
        <v>1.0860000000000001</v>
      </c>
      <c r="U709">
        <v>0.28499999999999998</v>
      </c>
      <c r="V709">
        <v>6.3680000000000003</v>
      </c>
      <c r="W709" t="s">
        <v>48</v>
      </c>
      <c r="X709" t="s">
        <v>1877</v>
      </c>
      <c r="Y709" t="s">
        <v>48</v>
      </c>
      <c r="Z709">
        <v>0.8451120379</v>
      </c>
      <c r="AA709" t="s">
        <v>1605</v>
      </c>
      <c r="AB709" t="s">
        <v>298</v>
      </c>
      <c r="AC709" t="s">
        <v>299</v>
      </c>
      <c r="AD709" t="s">
        <v>299</v>
      </c>
      <c r="AE709" t="s">
        <v>299</v>
      </c>
      <c r="AF709" t="s">
        <v>300</v>
      </c>
      <c r="AG709" t="s">
        <v>301</v>
      </c>
      <c r="AH709" t="s">
        <v>1606</v>
      </c>
      <c r="AI709" t="s">
        <v>55</v>
      </c>
      <c r="AJ709" t="s">
        <v>56</v>
      </c>
    </row>
    <row r="710" spans="1:36" x14ac:dyDescent="0.2">
      <c r="A710" t="s">
        <v>35</v>
      </c>
      <c r="B710" t="s">
        <v>291</v>
      </c>
      <c r="C710">
        <v>4</v>
      </c>
      <c r="D710" t="s">
        <v>400</v>
      </c>
      <c r="E710" t="s">
        <v>236</v>
      </c>
      <c r="F710">
        <v>2.74</v>
      </c>
      <c r="G710" t="s">
        <v>292</v>
      </c>
      <c r="H710" t="s">
        <v>401</v>
      </c>
      <c r="I710" t="s">
        <v>294</v>
      </c>
      <c r="J710" t="s">
        <v>1878</v>
      </c>
      <c r="K710">
        <v>5</v>
      </c>
      <c r="L710" t="s">
        <v>71</v>
      </c>
      <c r="M710" t="s">
        <v>813</v>
      </c>
      <c r="N710" t="s">
        <v>814</v>
      </c>
      <c r="O710" t="s">
        <v>72</v>
      </c>
      <c r="P710">
        <v>0</v>
      </c>
      <c r="Q710">
        <v>0</v>
      </c>
      <c r="R710">
        <v>0</v>
      </c>
      <c r="S710">
        <v>0.29499999999999998</v>
      </c>
      <c r="T710">
        <v>2.1459999999999999</v>
      </c>
      <c r="U710">
        <v>1.008</v>
      </c>
      <c r="V710">
        <v>6.3680000000000003</v>
      </c>
      <c r="W710" t="s">
        <v>48</v>
      </c>
      <c r="X710" t="s">
        <v>1879</v>
      </c>
      <c r="Y710" t="s">
        <v>48</v>
      </c>
      <c r="Z710">
        <v>0.85979435299999996</v>
      </c>
      <c r="AA710" t="s">
        <v>1880</v>
      </c>
      <c r="AB710" t="s">
        <v>298</v>
      </c>
      <c r="AC710" t="s">
        <v>1566</v>
      </c>
      <c r="AD710" t="s">
        <v>1566</v>
      </c>
      <c r="AE710" t="s">
        <v>1566</v>
      </c>
      <c r="AF710" t="s">
        <v>300</v>
      </c>
      <c r="AG710" t="s">
        <v>1881</v>
      </c>
      <c r="AH710">
        <v>0</v>
      </c>
      <c r="AI710" t="s">
        <v>55</v>
      </c>
      <c r="AJ710" t="s">
        <v>56</v>
      </c>
    </row>
    <row r="711" spans="1:36" x14ac:dyDescent="0.2">
      <c r="A711" t="s">
        <v>35</v>
      </c>
      <c r="B711" t="s">
        <v>291</v>
      </c>
      <c r="C711">
        <v>4</v>
      </c>
      <c r="D711" t="s">
        <v>400</v>
      </c>
      <c r="E711" t="s">
        <v>236</v>
      </c>
      <c r="F711">
        <v>2.74</v>
      </c>
      <c r="G711" t="s">
        <v>292</v>
      </c>
      <c r="H711" t="s">
        <v>401</v>
      </c>
      <c r="I711" t="s">
        <v>294</v>
      </c>
      <c r="J711" t="s">
        <v>1882</v>
      </c>
      <c r="K711">
        <v>6</v>
      </c>
      <c r="L711" t="s">
        <v>58</v>
      </c>
      <c r="M711" t="s">
        <v>813</v>
      </c>
      <c r="N711" t="s">
        <v>814</v>
      </c>
      <c r="O711" t="s">
        <v>59</v>
      </c>
      <c r="P711">
        <v>0</v>
      </c>
      <c r="Q711">
        <v>0</v>
      </c>
      <c r="R711">
        <v>0</v>
      </c>
      <c r="S711">
        <v>0.12</v>
      </c>
      <c r="T711">
        <v>0.54300000000000004</v>
      </c>
      <c r="U711">
        <v>0.40200000000000002</v>
      </c>
      <c r="V711">
        <v>6.3680000000000003</v>
      </c>
      <c r="W711" t="s">
        <v>48</v>
      </c>
      <c r="X711" t="s">
        <v>1883</v>
      </c>
      <c r="Y711" t="s">
        <v>48</v>
      </c>
      <c r="Z711">
        <v>0.8</v>
      </c>
      <c r="AA711" t="s">
        <v>624</v>
      </c>
      <c r="AB711" t="s">
        <v>112</v>
      </c>
      <c r="AC711">
        <v>0</v>
      </c>
      <c r="AD711" t="s">
        <v>52</v>
      </c>
      <c r="AE711">
        <v>0</v>
      </c>
      <c r="AF711" t="s">
        <v>113</v>
      </c>
      <c r="AG711" t="s">
        <v>114</v>
      </c>
      <c r="AH711">
        <v>0</v>
      </c>
      <c r="AI711" t="s">
        <v>83</v>
      </c>
      <c r="AJ711" t="s">
        <v>98</v>
      </c>
    </row>
    <row r="712" spans="1:36" x14ac:dyDescent="0.2">
      <c r="A712" t="s">
        <v>35</v>
      </c>
      <c r="B712" t="s">
        <v>291</v>
      </c>
      <c r="C712">
        <v>4</v>
      </c>
      <c r="D712" t="s">
        <v>400</v>
      </c>
      <c r="E712" t="s">
        <v>236</v>
      </c>
      <c r="F712">
        <v>2.74</v>
      </c>
      <c r="G712" t="s">
        <v>292</v>
      </c>
      <c r="H712" t="s">
        <v>401</v>
      </c>
      <c r="I712" t="s">
        <v>294</v>
      </c>
      <c r="J712" t="s">
        <v>1884</v>
      </c>
      <c r="K712">
        <v>7</v>
      </c>
      <c r="L712" t="s">
        <v>58</v>
      </c>
      <c r="M712" t="s">
        <v>813</v>
      </c>
      <c r="N712" t="s">
        <v>814</v>
      </c>
      <c r="O712" t="s">
        <v>59</v>
      </c>
      <c r="P712">
        <v>0</v>
      </c>
      <c r="Q712">
        <v>0</v>
      </c>
      <c r="R712">
        <v>0</v>
      </c>
      <c r="S712">
        <v>0.26300000000000001</v>
      </c>
      <c r="T712">
        <v>1.151</v>
      </c>
      <c r="U712">
        <v>0.64700000000000002</v>
      </c>
      <c r="V712">
        <v>6.3680000000000003</v>
      </c>
      <c r="W712" t="s">
        <v>48</v>
      </c>
      <c r="X712" t="s">
        <v>1885</v>
      </c>
      <c r="Y712" t="s">
        <v>48</v>
      </c>
      <c r="Z712">
        <v>0.95859494119999999</v>
      </c>
      <c r="AA712" t="s">
        <v>297</v>
      </c>
      <c r="AB712" t="s">
        <v>298</v>
      </c>
      <c r="AC712" t="s">
        <v>299</v>
      </c>
      <c r="AD712" t="s">
        <v>299</v>
      </c>
      <c r="AE712" t="s">
        <v>299</v>
      </c>
      <c r="AF712" t="s">
        <v>300</v>
      </c>
      <c r="AG712" t="s">
        <v>301</v>
      </c>
      <c r="AH712" t="s">
        <v>302</v>
      </c>
      <c r="AI712" t="s">
        <v>55</v>
      </c>
      <c r="AJ712" t="s">
        <v>56</v>
      </c>
    </row>
    <row r="713" spans="1:36" x14ac:dyDescent="0.2">
      <c r="A713" t="s">
        <v>35</v>
      </c>
      <c r="B713" t="s">
        <v>291</v>
      </c>
      <c r="C713">
        <v>4</v>
      </c>
      <c r="D713" t="s">
        <v>400</v>
      </c>
      <c r="E713" t="s">
        <v>236</v>
      </c>
      <c r="F713">
        <v>2.74</v>
      </c>
      <c r="G713" t="s">
        <v>292</v>
      </c>
      <c r="H713" t="s">
        <v>401</v>
      </c>
      <c r="I713" t="s">
        <v>294</v>
      </c>
      <c r="J713" t="s">
        <v>1886</v>
      </c>
      <c r="K713">
        <v>11</v>
      </c>
      <c r="L713" t="s">
        <v>71</v>
      </c>
      <c r="M713" t="s">
        <v>813</v>
      </c>
      <c r="N713" t="s">
        <v>814</v>
      </c>
      <c r="O713" t="s">
        <v>72</v>
      </c>
      <c r="P713">
        <v>0</v>
      </c>
      <c r="Q713">
        <v>0</v>
      </c>
      <c r="R713">
        <v>0</v>
      </c>
      <c r="S713">
        <v>0.20699999999999999</v>
      </c>
      <c r="T713">
        <v>1.76</v>
      </c>
      <c r="U713">
        <v>0.36699999999999999</v>
      </c>
      <c r="V713">
        <v>6.3680000000000003</v>
      </c>
      <c r="W713" t="s">
        <v>48</v>
      </c>
      <c r="X713" t="s">
        <v>1887</v>
      </c>
      <c r="Y713" t="s">
        <v>48</v>
      </c>
      <c r="Z713">
        <v>0.9</v>
      </c>
      <c r="AA713" t="s">
        <v>354</v>
      </c>
      <c r="AB713" t="s">
        <v>262</v>
      </c>
      <c r="AC713">
        <v>0</v>
      </c>
      <c r="AD713" t="s">
        <v>263</v>
      </c>
      <c r="AE713">
        <v>0</v>
      </c>
      <c r="AF713" t="s">
        <v>264</v>
      </c>
      <c r="AG713" t="s">
        <v>114</v>
      </c>
      <c r="AH713">
        <v>0</v>
      </c>
      <c r="AI713" t="s">
        <v>83</v>
      </c>
      <c r="AJ713" t="s">
        <v>98</v>
      </c>
    </row>
    <row r="714" spans="1:36" x14ac:dyDescent="0.2">
      <c r="A714" t="s">
        <v>35</v>
      </c>
      <c r="B714" t="s">
        <v>291</v>
      </c>
      <c r="C714">
        <v>4</v>
      </c>
      <c r="D714" t="s">
        <v>400</v>
      </c>
      <c r="E714" t="s">
        <v>236</v>
      </c>
      <c r="F714">
        <v>2.74</v>
      </c>
      <c r="G714" t="s">
        <v>292</v>
      </c>
      <c r="H714" t="s">
        <v>401</v>
      </c>
      <c r="I714" t="s">
        <v>294</v>
      </c>
      <c r="J714" t="s">
        <v>1888</v>
      </c>
      <c r="K714">
        <v>12</v>
      </c>
      <c r="L714" t="s">
        <v>58</v>
      </c>
      <c r="M714" t="s">
        <v>813</v>
      </c>
      <c r="N714" t="s">
        <v>814</v>
      </c>
      <c r="O714" t="s">
        <v>59</v>
      </c>
      <c r="P714">
        <v>0</v>
      </c>
      <c r="Q714">
        <v>0</v>
      </c>
      <c r="R714">
        <v>0</v>
      </c>
      <c r="S714">
        <v>0.11</v>
      </c>
      <c r="T714">
        <v>0.52700000000000002</v>
      </c>
      <c r="U714">
        <v>0.39700000000000002</v>
      </c>
      <c r="V714">
        <v>6.3680000000000003</v>
      </c>
      <c r="W714" t="s">
        <v>48</v>
      </c>
      <c r="X714" t="s">
        <v>1889</v>
      </c>
      <c r="Y714" t="s">
        <v>48</v>
      </c>
      <c r="Z714">
        <v>0.88252674720000002</v>
      </c>
      <c r="AA714" t="s">
        <v>1625</v>
      </c>
      <c r="AB714" t="s">
        <v>298</v>
      </c>
      <c r="AC714" t="s">
        <v>1566</v>
      </c>
      <c r="AD714" t="s">
        <v>1566</v>
      </c>
      <c r="AE714" t="s">
        <v>1566</v>
      </c>
      <c r="AF714" t="s">
        <v>300</v>
      </c>
      <c r="AG714" t="s">
        <v>1593</v>
      </c>
      <c r="AH714">
        <v>0</v>
      </c>
      <c r="AI714" t="s">
        <v>55</v>
      </c>
      <c r="AJ714" t="s">
        <v>56</v>
      </c>
    </row>
    <row r="715" spans="1:36" x14ac:dyDescent="0.2">
      <c r="A715" t="s">
        <v>35</v>
      </c>
      <c r="B715" t="s">
        <v>291</v>
      </c>
      <c r="C715">
        <v>4</v>
      </c>
      <c r="D715" t="s">
        <v>400</v>
      </c>
      <c r="E715" t="s">
        <v>236</v>
      </c>
      <c r="F715">
        <v>2.74</v>
      </c>
      <c r="G715" t="s">
        <v>292</v>
      </c>
      <c r="H715" t="s">
        <v>401</v>
      </c>
      <c r="I715" t="s">
        <v>294</v>
      </c>
      <c r="J715" t="s">
        <v>1890</v>
      </c>
      <c r="K715">
        <v>14</v>
      </c>
      <c r="L715" t="s">
        <v>71</v>
      </c>
      <c r="M715" t="s">
        <v>813</v>
      </c>
      <c r="N715" t="s">
        <v>814</v>
      </c>
      <c r="O715" t="s">
        <v>72</v>
      </c>
      <c r="P715">
        <v>0</v>
      </c>
      <c r="Q715">
        <v>0</v>
      </c>
      <c r="R715">
        <v>0</v>
      </c>
      <c r="S715">
        <v>0.32500000000000001</v>
      </c>
      <c r="T715">
        <v>0.89900000000000002</v>
      </c>
      <c r="U715">
        <v>0.56100000000000005</v>
      </c>
      <c r="V715">
        <v>6.3680000000000003</v>
      </c>
      <c r="W715" t="s">
        <v>48</v>
      </c>
      <c r="X715" t="s">
        <v>1891</v>
      </c>
      <c r="Y715" t="s">
        <v>48</v>
      </c>
      <c r="Z715">
        <v>0.98586855029999998</v>
      </c>
      <c r="AA715" t="s">
        <v>297</v>
      </c>
      <c r="AB715" t="s">
        <v>298</v>
      </c>
      <c r="AC715" t="s">
        <v>299</v>
      </c>
      <c r="AD715" t="s">
        <v>299</v>
      </c>
      <c r="AE715" t="s">
        <v>299</v>
      </c>
      <c r="AF715" t="s">
        <v>300</v>
      </c>
      <c r="AG715" t="s">
        <v>301</v>
      </c>
      <c r="AH715" t="s">
        <v>302</v>
      </c>
      <c r="AI715" t="s">
        <v>55</v>
      </c>
      <c r="AJ715" t="s">
        <v>56</v>
      </c>
    </row>
    <row r="716" spans="1:36" x14ac:dyDescent="0.2">
      <c r="A716" t="s">
        <v>35</v>
      </c>
      <c r="B716" t="s">
        <v>291</v>
      </c>
      <c r="C716">
        <v>4</v>
      </c>
      <c r="D716" t="s">
        <v>400</v>
      </c>
      <c r="E716" t="s">
        <v>236</v>
      </c>
      <c r="F716">
        <v>2.74</v>
      </c>
      <c r="G716" t="s">
        <v>292</v>
      </c>
      <c r="H716" t="s">
        <v>401</v>
      </c>
      <c r="I716" t="s">
        <v>294</v>
      </c>
      <c r="J716" t="s">
        <v>1892</v>
      </c>
      <c r="K716">
        <v>5</v>
      </c>
      <c r="L716" t="s">
        <v>62</v>
      </c>
      <c r="M716" t="s">
        <v>813</v>
      </c>
      <c r="N716" t="s">
        <v>814</v>
      </c>
      <c r="O716" t="s">
        <v>63</v>
      </c>
      <c r="P716">
        <v>0</v>
      </c>
      <c r="Q716">
        <v>0</v>
      </c>
      <c r="R716">
        <v>0</v>
      </c>
      <c r="S716">
        <v>0.159</v>
      </c>
      <c r="T716">
        <v>0.72</v>
      </c>
      <c r="U716">
        <v>0.40300000000000002</v>
      </c>
      <c r="V716">
        <v>6.3680000000000003</v>
      </c>
      <c r="W716" t="s">
        <v>48</v>
      </c>
      <c r="X716" t="s">
        <v>1893</v>
      </c>
      <c r="Y716" t="s">
        <v>48</v>
      </c>
      <c r="Z716">
        <v>0.8</v>
      </c>
      <c r="AA716" t="s">
        <v>1776</v>
      </c>
      <c r="AB716" t="s">
        <v>262</v>
      </c>
      <c r="AC716">
        <v>0</v>
      </c>
      <c r="AD716" t="s">
        <v>263</v>
      </c>
      <c r="AE716">
        <v>0</v>
      </c>
      <c r="AF716" t="s">
        <v>264</v>
      </c>
      <c r="AG716" t="s">
        <v>114</v>
      </c>
      <c r="AH716">
        <v>0</v>
      </c>
      <c r="AI716" t="s">
        <v>83</v>
      </c>
      <c r="AJ716" t="s">
        <v>98</v>
      </c>
    </row>
    <row r="717" spans="1:36" x14ac:dyDescent="0.2">
      <c r="A717" t="s">
        <v>35</v>
      </c>
      <c r="B717" t="s">
        <v>291</v>
      </c>
      <c r="C717">
        <v>4</v>
      </c>
      <c r="D717" t="s">
        <v>400</v>
      </c>
      <c r="E717" t="s">
        <v>236</v>
      </c>
      <c r="F717">
        <v>2.74</v>
      </c>
      <c r="G717" t="s">
        <v>292</v>
      </c>
      <c r="H717" t="s">
        <v>401</v>
      </c>
      <c r="I717" t="s">
        <v>294</v>
      </c>
      <c r="J717" t="s">
        <v>1894</v>
      </c>
      <c r="K717">
        <v>8</v>
      </c>
      <c r="L717" t="s">
        <v>245</v>
      </c>
      <c r="M717" t="s">
        <v>813</v>
      </c>
      <c r="N717" t="s">
        <v>814</v>
      </c>
      <c r="O717" t="s">
        <v>246</v>
      </c>
      <c r="P717">
        <v>0</v>
      </c>
      <c r="Q717">
        <v>0</v>
      </c>
      <c r="R717">
        <v>0</v>
      </c>
      <c r="S717">
        <v>1.1859999999999999</v>
      </c>
      <c r="T717">
        <v>1.5880000000000001</v>
      </c>
      <c r="U717">
        <v>1.323</v>
      </c>
      <c r="V717">
        <v>6.3680000000000003</v>
      </c>
      <c r="W717" t="s">
        <v>48</v>
      </c>
      <c r="X717" t="s">
        <v>1895</v>
      </c>
      <c r="Y717" t="s">
        <v>48</v>
      </c>
      <c r="Z717">
        <v>0.9</v>
      </c>
      <c r="AA717" t="s">
        <v>474</v>
      </c>
      <c r="AB717" t="s">
        <v>166</v>
      </c>
      <c r="AC717">
        <v>0</v>
      </c>
      <c r="AD717" t="s">
        <v>167</v>
      </c>
      <c r="AE717">
        <v>0</v>
      </c>
      <c r="AF717" t="s">
        <v>168</v>
      </c>
      <c r="AG717" t="s">
        <v>82</v>
      </c>
      <c r="AH717">
        <v>0</v>
      </c>
      <c r="AI717" t="s">
        <v>83</v>
      </c>
      <c r="AJ717" t="s">
        <v>98</v>
      </c>
    </row>
    <row r="718" spans="1:36" x14ac:dyDescent="0.2">
      <c r="A718" t="s">
        <v>35</v>
      </c>
      <c r="B718" t="s">
        <v>291</v>
      </c>
      <c r="C718">
        <v>4</v>
      </c>
      <c r="D718" t="s">
        <v>400</v>
      </c>
      <c r="E718" t="s">
        <v>236</v>
      </c>
      <c r="F718">
        <v>2.74</v>
      </c>
      <c r="G718" t="s">
        <v>292</v>
      </c>
      <c r="H718" t="s">
        <v>401</v>
      </c>
      <c r="I718" t="s">
        <v>294</v>
      </c>
      <c r="J718" t="s">
        <v>1896</v>
      </c>
      <c r="K718">
        <v>11</v>
      </c>
      <c r="L718" t="s">
        <v>124</v>
      </c>
      <c r="M718" t="s">
        <v>813</v>
      </c>
      <c r="N718" t="s">
        <v>814</v>
      </c>
      <c r="O718" t="s">
        <v>46</v>
      </c>
      <c r="P718">
        <v>0</v>
      </c>
      <c r="Q718">
        <v>0</v>
      </c>
      <c r="R718">
        <v>0</v>
      </c>
      <c r="S718">
        <v>0.17</v>
      </c>
      <c r="T718">
        <v>0.82</v>
      </c>
      <c r="U718">
        <v>0.33700000000000002</v>
      </c>
      <c r="V718">
        <v>6.3680000000000003</v>
      </c>
      <c r="W718" t="s">
        <v>48</v>
      </c>
      <c r="X718" t="s">
        <v>1897</v>
      </c>
      <c r="Y718" t="s">
        <v>48</v>
      </c>
      <c r="Z718">
        <v>0.7</v>
      </c>
      <c r="AA718" t="s">
        <v>153</v>
      </c>
      <c r="AB718" t="s">
        <v>51</v>
      </c>
      <c r="AC718" t="s">
        <v>52</v>
      </c>
      <c r="AD718">
        <v>0</v>
      </c>
      <c r="AE718" t="s">
        <v>52</v>
      </c>
      <c r="AF718">
        <v>0</v>
      </c>
      <c r="AG718" t="s">
        <v>154</v>
      </c>
      <c r="AH718" t="s">
        <v>155</v>
      </c>
      <c r="AI718" t="s">
        <v>55</v>
      </c>
      <c r="AJ718" t="s">
        <v>56</v>
      </c>
    </row>
    <row r="719" spans="1:36" x14ac:dyDescent="0.2">
      <c r="A719" t="s">
        <v>35</v>
      </c>
      <c r="B719" t="s">
        <v>291</v>
      </c>
      <c r="C719">
        <v>4</v>
      </c>
      <c r="D719" t="s">
        <v>400</v>
      </c>
      <c r="E719" t="s">
        <v>236</v>
      </c>
      <c r="F719">
        <v>2.74</v>
      </c>
      <c r="G719" t="s">
        <v>292</v>
      </c>
      <c r="H719" t="s">
        <v>401</v>
      </c>
      <c r="I719" t="s">
        <v>294</v>
      </c>
      <c r="J719" t="s">
        <v>1898</v>
      </c>
      <c r="K719">
        <v>16</v>
      </c>
      <c r="L719" t="s">
        <v>655</v>
      </c>
      <c r="M719" t="s">
        <v>813</v>
      </c>
      <c r="N719" t="s">
        <v>814</v>
      </c>
      <c r="O719" t="s">
        <v>488</v>
      </c>
      <c r="P719">
        <v>0</v>
      </c>
      <c r="Q719">
        <v>0</v>
      </c>
      <c r="R719">
        <v>0</v>
      </c>
      <c r="S719">
        <v>0.434</v>
      </c>
      <c r="T719">
        <v>1.1439999999999999</v>
      </c>
      <c r="U719">
        <v>0.54800000000000004</v>
      </c>
      <c r="V719">
        <v>6.3680000000000003</v>
      </c>
      <c r="W719" t="s">
        <v>48</v>
      </c>
      <c r="X719" t="s">
        <v>1899</v>
      </c>
      <c r="Y719" t="s">
        <v>48</v>
      </c>
      <c r="Z719">
        <v>0.9</v>
      </c>
      <c r="AA719" t="s">
        <v>153</v>
      </c>
      <c r="AB719" t="s">
        <v>51</v>
      </c>
      <c r="AC719" t="s">
        <v>52</v>
      </c>
      <c r="AD719">
        <v>0</v>
      </c>
      <c r="AE719" t="s">
        <v>52</v>
      </c>
      <c r="AF719">
        <v>0</v>
      </c>
      <c r="AG719" t="s">
        <v>154</v>
      </c>
      <c r="AH719" t="s">
        <v>155</v>
      </c>
      <c r="AI719" t="s">
        <v>55</v>
      </c>
      <c r="AJ719" t="s">
        <v>56</v>
      </c>
    </row>
    <row r="720" spans="1:36" x14ac:dyDescent="0.2">
      <c r="A720" t="s">
        <v>35</v>
      </c>
      <c r="B720" t="s">
        <v>291</v>
      </c>
      <c r="C720">
        <v>4</v>
      </c>
      <c r="D720" t="s">
        <v>400</v>
      </c>
      <c r="E720" t="s">
        <v>236</v>
      </c>
      <c r="F720">
        <v>2.74</v>
      </c>
      <c r="G720" t="s">
        <v>292</v>
      </c>
      <c r="H720" t="s">
        <v>401</v>
      </c>
      <c r="I720" t="s">
        <v>294</v>
      </c>
      <c r="J720" t="s">
        <v>1900</v>
      </c>
      <c r="K720">
        <v>18</v>
      </c>
      <c r="L720" t="s">
        <v>655</v>
      </c>
      <c r="M720" t="s">
        <v>813</v>
      </c>
      <c r="N720" t="s">
        <v>814</v>
      </c>
      <c r="O720" t="s">
        <v>488</v>
      </c>
      <c r="P720">
        <v>0</v>
      </c>
      <c r="Q720">
        <v>0</v>
      </c>
      <c r="R720">
        <v>0</v>
      </c>
      <c r="S720">
        <v>0.22900000000000001</v>
      </c>
      <c r="T720">
        <v>0.64500000000000002</v>
      </c>
      <c r="U720">
        <v>0.51400000000000001</v>
      </c>
      <c r="V720">
        <v>6.3680000000000003</v>
      </c>
      <c r="W720" t="s">
        <v>48</v>
      </c>
      <c r="X720" t="s">
        <v>1901</v>
      </c>
      <c r="Y720" t="s">
        <v>48</v>
      </c>
      <c r="Z720">
        <v>0.9</v>
      </c>
      <c r="AA720" t="s">
        <v>514</v>
      </c>
      <c r="AB720" t="s">
        <v>51</v>
      </c>
      <c r="AC720" t="s">
        <v>52</v>
      </c>
      <c r="AD720">
        <v>0</v>
      </c>
      <c r="AE720" t="s">
        <v>52</v>
      </c>
      <c r="AF720">
        <v>0</v>
      </c>
      <c r="AG720" t="s">
        <v>589</v>
      </c>
      <c r="AH720" t="s">
        <v>517</v>
      </c>
      <c r="AI720" t="s">
        <v>55</v>
      </c>
      <c r="AJ720" t="s">
        <v>56</v>
      </c>
    </row>
    <row r="721" spans="1:36" x14ac:dyDescent="0.2">
      <c r="A721" t="s">
        <v>35</v>
      </c>
      <c r="B721" t="s">
        <v>291</v>
      </c>
      <c r="C721">
        <v>4</v>
      </c>
      <c r="D721" t="s">
        <v>400</v>
      </c>
      <c r="E721" t="s">
        <v>236</v>
      </c>
      <c r="F721">
        <v>2.74</v>
      </c>
      <c r="G721" t="s">
        <v>292</v>
      </c>
      <c r="H721" t="s">
        <v>401</v>
      </c>
      <c r="I721" t="s">
        <v>294</v>
      </c>
      <c r="J721" t="s">
        <v>1902</v>
      </c>
      <c r="K721">
        <v>1</v>
      </c>
      <c r="L721" t="s">
        <v>58</v>
      </c>
      <c r="M721" t="s">
        <v>813</v>
      </c>
      <c r="N721" t="s">
        <v>814</v>
      </c>
      <c r="O721" t="s">
        <v>59</v>
      </c>
      <c r="P721">
        <v>0</v>
      </c>
      <c r="Q721">
        <v>0</v>
      </c>
      <c r="R721" t="s">
        <v>47</v>
      </c>
      <c r="S721">
        <v>0.27300000000000002</v>
      </c>
      <c r="T721">
        <v>0.96399999999999997</v>
      </c>
      <c r="U721">
        <v>0.52200000000000002</v>
      </c>
      <c r="V721">
        <v>0</v>
      </c>
      <c r="W721" t="s">
        <v>48</v>
      </c>
      <c r="X721" t="s">
        <v>1903</v>
      </c>
      <c r="Y721" t="s">
        <v>48</v>
      </c>
      <c r="Z721">
        <v>0.95142626480000003</v>
      </c>
      <c r="AA721" t="s">
        <v>1605</v>
      </c>
      <c r="AB721" t="s">
        <v>298</v>
      </c>
      <c r="AC721" t="s">
        <v>1566</v>
      </c>
      <c r="AD721" t="s">
        <v>1566</v>
      </c>
      <c r="AE721" t="s">
        <v>1566</v>
      </c>
      <c r="AF721" t="s">
        <v>300</v>
      </c>
      <c r="AG721" t="s">
        <v>301</v>
      </c>
      <c r="AH721" t="s">
        <v>1606</v>
      </c>
      <c r="AI721" t="s">
        <v>55</v>
      </c>
      <c r="AJ721" t="s">
        <v>56</v>
      </c>
    </row>
    <row r="722" spans="1:36" x14ac:dyDescent="0.2">
      <c r="A722" t="s">
        <v>35</v>
      </c>
      <c r="B722" t="s">
        <v>291</v>
      </c>
      <c r="C722">
        <v>4</v>
      </c>
      <c r="D722" t="s">
        <v>400</v>
      </c>
      <c r="E722" t="s">
        <v>236</v>
      </c>
      <c r="F722">
        <v>2.74</v>
      </c>
      <c r="G722" t="s">
        <v>292</v>
      </c>
      <c r="H722" t="s">
        <v>401</v>
      </c>
      <c r="I722" t="s">
        <v>294</v>
      </c>
      <c r="J722" t="s">
        <v>1904</v>
      </c>
      <c r="K722">
        <v>2</v>
      </c>
      <c r="L722" t="s">
        <v>58</v>
      </c>
      <c r="M722" t="s">
        <v>813</v>
      </c>
      <c r="N722" t="s">
        <v>814</v>
      </c>
      <c r="O722" t="s">
        <v>59</v>
      </c>
      <c r="P722">
        <v>0</v>
      </c>
      <c r="Q722">
        <v>0</v>
      </c>
      <c r="R722" t="s">
        <v>47</v>
      </c>
      <c r="S722">
        <v>7.2999999999999995E-2</v>
      </c>
      <c r="T722">
        <v>0.498</v>
      </c>
      <c r="U722">
        <v>0.217</v>
      </c>
      <c r="V722">
        <v>0</v>
      </c>
      <c r="W722" t="s">
        <v>48</v>
      </c>
      <c r="X722" t="s">
        <v>1905</v>
      </c>
      <c r="Y722" t="s">
        <v>48</v>
      </c>
      <c r="Z722">
        <v>0.9</v>
      </c>
      <c r="AA722" t="s">
        <v>132</v>
      </c>
      <c r="AB722" t="s">
        <v>51</v>
      </c>
      <c r="AC722" t="s">
        <v>52</v>
      </c>
      <c r="AD722">
        <v>0</v>
      </c>
      <c r="AE722" t="s">
        <v>52</v>
      </c>
      <c r="AF722">
        <v>0</v>
      </c>
      <c r="AG722" t="s">
        <v>133</v>
      </c>
      <c r="AH722">
        <v>0</v>
      </c>
      <c r="AI722" t="s">
        <v>55</v>
      </c>
      <c r="AJ722" t="s">
        <v>56</v>
      </c>
    </row>
    <row r="723" spans="1:36" x14ac:dyDescent="0.2">
      <c r="A723" t="s">
        <v>35</v>
      </c>
      <c r="B723" t="s">
        <v>291</v>
      </c>
      <c r="C723">
        <v>4</v>
      </c>
      <c r="D723" t="s">
        <v>400</v>
      </c>
      <c r="E723" t="s">
        <v>236</v>
      </c>
      <c r="F723">
        <v>2.74</v>
      </c>
      <c r="G723" t="s">
        <v>292</v>
      </c>
      <c r="H723" t="s">
        <v>401</v>
      </c>
      <c r="I723" t="s">
        <v>294</v>
      </c>
      <c r="J723" t="s">
        <v>1906</v>
      </c>
      <c r="K723">
        <v>8</v>
      </c>
      <c r="L723" t="s">
        <v>58</v>
      </c>
      <c r="M723" t="s">
        <v>813</v>
      </c>
      <c r="N723" t="s">
        <v>814</v>
      </c>
      <c r="O723" t="s">
        <v>59</v>
      </c>
      <c r="P723">
        <v>0</v>
      </c>
      <c r="Q723" t="s">
        <v>1146</v>
      </c>
      <c r="R723" t="s">
        <v>47</v>
      </c>
      <c r="S723">
        <v>7.3999999999999996E-2</v>
      </c>
      <c r="T723">
        <v>0.39400000000000002</v>
      </c>
      <c r="U723">
        <v>0.246</v>
      </c>
      <c r="V723">
        <v>0</v>
      </c>
      <c r="W723" t="s">
        <v>48</v>
      </c>
      <c r="X723" t="s">
        <v>1907</v>
      </c>
      <c r="Y723" t="s">
        <v>48</v>
      </c>
      <c r="Z723">
        <v>0.86515673930000003</v>
      </c>
      <c r="AA723" t="s">
        <v>1633</v>
      </c>
      <c r="AB723" t="s">
        <v>1572</v>
      </c>
      <c r="AC723" t="s">
        <v>1566</v>
      </c>
      <c r="AD723" t="s">
        <v>1566</v>
      </c>
      <c r="AE723" t="s">
        <v>1566</v>
      </c>
      <c r="AF723" t="s">
        <v>1573</v>
      </c>
      <c r="AG723" t="s">
        <v>1561</v>
      </c>
      <c r="AH723">
        <v>0</v>
      </c>
      <c r="AI723" t="s">
        <v>83</v>
      </c>
      <c r="AJ723" t="s">
        <v>98</v>
      </c>
    </row>
    <row r="724" spans="1:36" x14ac:dyDescent="0.2">
      <c r="A724" t="s">
        <v>35</v>
      </c>
      <c r="B724" t="s">
        <v>291</v>
      </c>
      <c r="C724">
        <v>4</v>
      </c>
      <c r="D724" t="s">
        <v>400</v>
      </c>
      <c r="E724" t="s">
        <v>236</v>
      </c>
      <c r="F724">
        <v>2.74</v>
      </c>
      <c r="G724" t="s">
        <v>292</v>
      </c>
      <c r="H724" t="s">
        <v>401</v>
      </c>
      <c r="I724" t="s">
        <v>294</v>
      </c>
      <c r="J724" t="s">
        <v>1908</v>
      </c>
      <c r="K724">
        <v>11</v>
      </c>
      <c r="L724" t="s">
        <v>124</v>
      </c>
      <c r="M724" t="s">
        <v>813</v>
      </c>
      <c r="N724" t="s">
        <v>814</v>
      </c>
      <c r="O724" t="s">
        <v>46</v>
      </c>
      <c r="P724">
        <v>0</v>
      </c>
      <c r="Q724">
        <v>0</v>
      </c>
      <c r="R724" t="s">
        <v>47</v>
      </c>
      <c r="S724">
        <v>8.5000000000000006E-2</v>
      </c>
      <c r="T724">
        <v>0.50700000000000001</v>
      </c>
      <c r="U724">
        <v>0.24299999999999999</v>
      </c>
      <c r="V724">
        <v>0</v>
      </c>
      <c r="W724" t="s">
        <v>48</v>
      </c>
      <c r="X724" t="s">
        <v>1909</v>
      </c>
      <c r="Y724" t="s">
        <v>48</v>
      </c>
      <c r="Z724">
        <v>0.8</v>
      </c>
      <c r="AA724" t="s">
        <v>111</v>
      </c>
      <c r="AB724" t="s">
        <v>112</v>
      </c>
      <c r="AC724">
        <v>0</v>
      </c>
      <c r="AD724" t="s">
        <v>52</v>
      </c>
      <c r="AE724">
        <v>0</v>
      </c>
      <c r="AF724" t="s">
        <v>113</v>
      </c>
      <c r="AG724" t="s">
        <v>114</v>
      </c>
      <c r="AH724">
        <v>0</v>
      </c>
      <c r="AI724" t="s">
        <v>83</v>
      </c>
      <c r="AJ724" t="s">
        <v>98</v>
      </c>
    </row>
    <row r="725" spans="1:36" x14ac:dyDescent="0.2">
      <c r="A725" t="s">
        <v>35</v>
      </c>
      <c r="B725" t="s">
        <v>291</v>
      </c>
      <c r="C725">
        <v>4</v>
      </c>
      <c r="D725" t="s">
        <v>400</v>
      </c>
      <c r="E725" t="s">
        <v>236</v>
      </c>
      <c r="F725">
        <v>2.74</v>
      </c>
      <c r="G725" t="s">
        <v>292</v>
      </c>
      <c r="H725" t="s">
        <v>401</v>
      </c>
      <c r="I725" t="s">
        <v>294</v>
      </c>
      <c r="J725" t="s">
        <v>1910</v>
      </c>
      <c r="K725">
        <v>12</v>
      </c>
      <c r="L725" t="s">
        <v>655</v>
      </c>
      <c r="M725" t="s">
        <v>813</v>
      </c>
      <c r="N725" t="s">
        <v>814</v>
      </c>
      <c r="O725" t="s">
        <v>488</v>
      </c>
      <c r="P725">
        <v>0</v>
      </c>
      <c r="Q725">
        <v>0</v>
      </c>
      <c r="R725" t="s">
        <v>47</v>
      </c>
      <c r="S725">
        <v>0.185</v>
      </c>
      <c r="T725">
        <v>0.57599999999999996</v>
      </c>
      <c r="U725">
        <v>0.432</v>
      </c>
      <c r="V725">
        <v>0</v>
      </c>
      <c r="W725" t="s">
        <v>48</v>
      </c>
      <c r="X725" t="s">
        <v>1911</v>
      </c>
      <c r="Y725" t="s">
        <v>48</v>
      </c>
      <c r="Z725">
        <v>0.80463901699999996</v>
      </c>
      <c r="AA725" t="s">
        <v>1912</v>
      </c>
      <c r="AB725" t="s">
        <v>298</v>
      </c>
      <c r="AC725" t="s">
        <v>1566</v>
      </c>
      <c r="AD725" t="s">
        <v>1566</v>
      </c>
      <c r="AE725" t="s">
        <v>1566</v>
      </c>
      <c r="AF725" t="s">
        <v>300</v>
      </c>
      <c r="AG725" t="s">
        <v>1913</v>
      </c>
      <c r="AH725">
        <v>0</v>
      </c>
      <c r="AI725" t="s">
        <v>55</v>
      </c>
      <c r="AJ725" t="s">
        <v>56</v>
      </c>
    </row>
    <row r="726" spans="1:36" x14ac:dyDescent="0.2">
      <c r="A726" t="s">
        <v>35</v>
      </c>
      <c r="B726" t="s">
        <v>291</v>
      </c>
      <c r="C726">
        <v>4</v>
      </c>
      <c r="D726" t="s">
        <v>400</v>
      </c>
      <c r="E726" t="s">
        <v>236</v>
      </c>
      <c r="F726">
        <v>2.74</v>
      </c>
      <c r="G726" t="s">
        <v>292</v>
      </c>
      <c r="H726" t="s">
        <v>401</v>
      </c>
      <c r="I726" t="s">
        <v>294</v>
      </c>
      <c r="J726" t="s">
        <v>1914</v>
      </c>
      <c r="K726">
        <v>13</v>
      </c>
      <c r="L726" t="s">
        <v>655</v>
      </c>
      <c r="M726" t="s">
        <v>813</v>
      </c>
      <c r="N726" t="s">
        <v>814</v>
      </c>
      <c r="O726" t="s">
        <v>488</v>
      </c>
      <c r="P726">
        <v>0</v>
      </c>
      <c r="Q726">
        <v>0</v>
      </c>
      <c r="R726" t="s">
        <v>47</v>
      </c>
      <c r="S726">
        <v>0.219</v>
      </c>
      <c r="T726">
        <v>0.69199999999999995</v>
      </c>
      <c r="U726">
        <v>0.48699999999999999</v>
      </c>
      <c r="V726">
        <v>0</v>
      </c>
      <c r="W726" t="s">
        <v>48</v>
      </c>
      <c r="X726" t="s">
        <v>1915</v>
      </c>
      <c r="Y726" t="s">
        <v>48</v>
      </c>
      <c r="Z726">
        <v>1</v>
      </c>
      <c r="AA726" t="s">
        <v>925</v>
      </c>
      <c r="AB726" t="s">
        <v>51</v>
      </c>
      <c r="AC726" t="s">
        <v>52</v>
      </c>
      <c r="AD726">
        <v>0</v>
      </c>
      <c r="AE726" t="s">
        <v>52</v>
      </c>
      <c r="AF726">
        <v>0</v>
      </c>
      <c r="AG726" t="s">
        <v>75</v>
      </c>
      <c r="AH726" t="s">
        <v>76</v>
      </c>
      <c r="AI726" t="s">
        <v>55</v>
      </c>
      <c r="AJ726" t="s">
        <v>56</v>
      </c>
    </row>
    <row r="727" spans="1:36" x14ac:dyDescent="0.2">
      <c r="A727" t="s">
        <v>35</v>
      </c>
      <c r="B727" t="s">
        <v>291</v>
      </c>
      <c r="C727">
        <v>4</v>
      </c>
      <c r="D727" t="s">
        <v>400</v>
      </c>
      <c r="E727" t="s">
        <v>236</v>
      </c>
      <c r="F727">
        <v>2.74</v>
      </c>
      <c r="G727" t="s">
        <v>292</v>
      </c>
      <c r="H727" t="s">
        <v>401</v>
      </c>
      <c r="I727" t="s">
        <v>294</v>
      </c>
      <c r="J727" t="s">
        <v>1916</v>
      </c>
      <c r="K727">
        <v>16</v>
      </c>
      <c r="L727" t="s">
        <v>58</v>
      </c>
      <c r="M727" t="s">
        <v>813</v>
      </c>
      <c r="N727" t="s">
        <v>814</v>
      </c>
      <c r="O727" t="s">
        <v>59</v>
      </c>
      <c r="P727">
        <v>0</v>
      </c>
      <c r="Q727">
        <v>0</v>
      </c>
      <c r="R727" t="s">
        <v>47</v>
      </c>
      <c r="S727">
        <v>0.23200000000000001</v>
      </c>
      <c r="T727">
        <v>0.88300000000000001</v>
      </c>
      <c r="U727">
        <v>0.50600000000000001</v>
      </c>
      <c r="V727">
        <v>0</v>
      </c>
      <c r="W727" t="s">
        <v>48</v>
      </c>
      <c r="X727" t="s">
        <v>1917</v>
      </c>
      <c r="Y727" t="s">
        <v>48</v>
      </c>
      <c r="Z727">
        <v>0.91711466220000004</v>
      </c>
      <c r="AA727" t="s">
        <v>1605</v>
      </c>
      <c r="AB727" t="s">
        <v>298</v>
      </c>
      <c r="AC727" t="s">
        <v>1566</v>
      </c>
      <c r="AD727" t="s">
        <v>1566</v>
      </c>
      <c r="AE727" t="s">
        <v>1566</v>
      </c>
      <c r="AF727" t="s">
        <v>300</v>
      </c>
      <c r="AG727" t="s">
        <v>301</v>
      </c>
      <c r="AH727" t="s">
        <v>1606</v>
      </c>
      <c r="AI727" t="s">
        <v>55</v>
      </c>
      <c r="AJ727" t="s">
        <v>56</v>
      </c>
    </row>
    <row r="728" spans="1:36" x14ac:dyDescent="0.2">
      <c r="A728" t="s">
        <v>35</v>
      </c>
      <c r="B728" t="s">
        <v>291</v>
      </c>
      <c r="C728">
        <v>4</v>
      </c>
      <c r="D728" t="s">
        <v>400</v>
      </c>
      <c r="E728" t="s">
        <v>236</v>
      </c>
      <c r="F728">
        <v>2.74</v>
      </c>
      <c r="G728" t="s">
        <v>292</v>
      </c>
      <c r="H728" t="s">
        <v>401</v>
      </c>
      <c r="I728" t="s">
        <v>294</v>
      </c>
      <c r="J728" t="s">
        <v>1918</v>
      </c>
      <c r="K728">
        <v>1</v>
      </c>
      <c r="L728" t="s">
        <v>71</v>
      </c>
      <c r="M728" t="s">
        <v>813</v>
      </c>
      <c r="N728" t="s">
        <v>814</v>
      </c>
      <c r="O728" t="s">
        <v>72</v>
      </c>
      <c r="P728">
        <v>0</v>
      </c>
      <c r="Q728">
        <v>0</v>
      </c>
      <c r="R728">
        <v>0</v>
      </c>
      <c r="S728">
        <v>0.69599999999999995</v>
      </c>
      <c r="T728">
        <v>1.714</v>
      </c>
      <c r="U728">
        <v>0.875</v>
      </c>
      <c r="V728">
        <v>0</v>
      </c>
      <c r="W728" t="s">
        <v>48</v>
      </c>
      <c r="X728" t="s">
        <v>1919</v>
      </c>
      <c r="Y728" t="s">
        <v>48</v>
      </c>
      <c r="Z728">
        <v>0.9</v>
      </c>
      <c r="AA728" t="s">
        <v>190</v>
      </c>
      <c r="AB728" t="s">
        <v>112</v>
      </c>
      <c r="AC728">
        <v>0</v>
      </c>
      <c r="AD728" t="s">
        <v>52</v>
      </c>
      <c r="AE728">
        <v>0</v>
      </c>
      <c r="AF728" t="s">
        <v>113</v>
      </c>
      <c r="AG728" t="s">
        <v>75</v>
      </c>
      <c r="AH728" t="s">
        <v>76</v>
      </c>
      <c r="AI728" t="s">
        <v>55</v>
      </c>
      <c r="AJ728" t="s">
        <v>56</v>
      </c>
    </row>
    <row r="729" spans="1:36" x14ac:dyDescent="0.2">
      <c r="A729" t="s">
        <v>35</v>
      </c>
      <c r="B729" t="s">
        <v>291</v>
      </c>
      <c r="C729">
        <v>4</v>
      </c>
      <c r="D729" t="s">
        <v>400</v>
      </c>
      <c r="E729" t="s">
        <v>236</v>
      </c>
      <c r="F729">
        <v>2.74</v>
      </c>
      <c r="G729" t="s">
        <v>292</v>
      </c>
      <c r="H729" t="s">
        <v>401</v>
      </c>
      <c r="I729" t="s">
        <v>294</v>
      </c>
      <c r="J729" t="s">
        <v>1920</v>
      </c>
      <c r="K729">
        <v>6</v>
      </c>
      <c r="L729" t="s">
        <v>58</v>
      </c>
      <c r="M729" t="s">
        <v>813</v>
      </c>
      <c r="N729" t="s">
        <v>814</v>
      </c>
      <c r="O729" t="s">
        <v>59</v>
      </c>
      <c r="P729">
        <v>0</v>
      </c>
      <c r="Q729">
        <v>0</v>
      </c>
      <c r="R729">
        <v>0</v>
      </c>
      <c r="S729">
        <v>0.11</v>
      </c>
      <c r="T729">
        <v>0.58099999999999996</v>
      </c>
      <c r="U729">
        <v>0.435</v>
      </c>
      <c r="V729">
        <v>0</v>
      </c>
      <c r="W729" t="s">
        <v>48</v>
      </c>
      <c r="X729" t="s">
        <v>1921</v>
      </c>
      <c r="Y729" t="s">
        <v>48</v>
      </c>
      <c r="Z729">
        <v>0.89344288530000004</v>
      </c>
      <c r="AA729" t="s">
        <v>1922</v>
      </c>
      <c r="AB729" t="s">
        <v>298</v>
      </c>
      <c r="AC729" t="s">
        <v>1566</v>
      </c>
      <c r="AD729" t="s">
        <v>1566</v>
      </c>
      <c r="AE729" t="s">
        <v>1566</v>
      </c>
      <c r="AF729" t="s">
        <v>300</v>
      </c>
      <c r="AG729" t="s">
        <v>1589</v>
      </c>
      <c r="AH729">
        <v>0</v>
      </c>
      <c r="AI729" t="s">
        <v>83</v>
      </c>
      <c r="AJ729" t="s">
        <v>98</v>
      </c>
    </row>
    <row r="730" spans="1:36" x14ac:dyDescent="0.2">
      <c r="A730" t="s">
        <v>35</v>
      </c>
      <c r="B730" t="s">
        <v>291</v>
      </c>
      <c r="C730">
        <v>4</v>
      </c>
      <c r="D730" t="s">
        <v>400</v>
      </c>
      <c r="E730" t="s">
        <v>236</v>
      </c>
      <c r="F730">
        <v>2.74</v>
      </c>
      <c r="G730" t="s">
        <v>292</v>
      </c>
      <c r="H730" t="s">
        <v>401</v>
      </c>
      <c r="I730" t="s">
        <v>294</v>
      </c>
      <c r="J730" t="s">
        <v>1923</v>
      </c>
      <c r="K730">
        <v>8</v>
      </c>
      <c r="L730" t="s">
        <v>58</v>
      </c>
      <c r="M730" t="s">
        <v>813</v>
      </c>
      <c r="N730" t="s">
        <v>814</v>
      </c>
      <c r="O730" t="s">
        <v>59</v>
      </c>
      <c r="P730">
        <v>0</v>
      </c>
      <c r="Q730">
        <v>0</v>
      </c>
      <c r="R730">
        <v>0</v>
      </c>
      <c r="S730">
        <v>0.82499999999999996</v>
      </c>
      <c r="T730">
        <v>1.9470000000000001</v>
      </c>
      <c r="U730">
        <v>1.117</v>
      </c>
      <c r="V730">
        <v>0</v>
      </c>
      <c r="W730" t="s">
        <v>48</v>
      </c>
      <c r="X730" t="s">
        <v>1924</v>
      </c>
      <c r="Y730" t="s">
        <v>48</v>
      </c>
      <c r="Z730">
        <v>0.92570510930000005</v>
      </c>
      <c r="AA730" t="s">
        <v>1605</v>
      </c>
      <c r="AB730" t="s">
        <v>298</v>
      </c>
      <c r="AC730" t="s">
        <v>299</v>
      </c>
      <c r="AD730" t="s">
        <v>299</v>
      </c>
      <c r="AE730" t="s">
        <v>299</v>
      </c>
      <c r="AF730" t="s">
        <v>300</v>
      </c>
      <c r="AG730" t="s">
        <v>301</v>
      </c>
      <c r="AH730" t="s">
        <v>1606</v>
      </c>
      <c r="AI730" t="s">
        <v>55</v>
      </c>
      <c r="AJ730" t="s">
        <v>56</v>
      </c>
    </row>
    <row r="731" spans="1:36" x14ac:dyDescent="0.2">
      <c r="A731" t="s">
        <v>35</v>
      </c>
      <c r="B731" t="s">
        <v>291</v>
      </c>
      <c r="C731">
        <v>4</v>
      </c>
      <c r="D731" t="s">
        <v>400</v>
      </c>
      <c r="E731" t="s">
        <v>236</v>
      </c>
      <c r="F731">
        <v>2.74</v>
      </c>
      <c r="G731" t="s">
        <v>292</v>
      </c>
      <c r="H731" t="s">
        <v>401</v>
      </c>
      <c r="I731" t="s">
        <v>294</v>
      </c>
      <c r="J731" t="s">
        <v>1925</v>
      </c>
      <c r="K731">
        <v>10</v>
      </c>
      <c r="L731" t="s">
        <v>62</v>
      </c>
      <c r="M731" t="s">
        <v>813</v>
      </c>
      <c r="N731" t="s">
        <v>814</v>
      </c>
      <c r="O731" t="s">
        <v>63</v>
      </c>
      <c r="P731">
        <v>0</v>
      </c>
      <c r="Q731">
        <v>0</v>
      </c>
      <c r="R731">
        <v>0</v>
      </c>
      <c r="S731">
        <v>6.2E-2</v>
      </c>
      <c r="T731">
        <v>0.46</v>
      </c>
      <c r="U731">
        <v>0.27</v>
      </c>
      <c r="V731">
        <v>0</v>
      </c>
      <c r="W731" t="s">
        <v>48</v>
      </c>
      <c r="X731" t="s">
        <v>1926</v>
      </c>
      <c r="Y731" t="s">
        <v>48</v>
      </c>
      <c r="Z731">
        <v>0.9</v>
      </c>
      <c r="AA731" t="s">
        <v>74</v>
      </c>
      <c r="AB731" t="s">
        <v>51</v>
      </c>
      <c r="AC731" t="s">
        <v>52</v>
      </c>
      <c r="AD731">
        <v>0</v>
      </c>
      <c r="AE731" t="s">
        <v>52</v>
      </c>
      <c r="AF731">
        <v>0</v>
      </c>
      <c r="AG731" t="s">
        <v>75</v>
      </c>
      <c r="AH731" t="s">
        <v>76</v>
      </c>
      <c r="AI731" t="s">
        <v>55</v>
      </c>
      <c r="AJ731" t="s">
        <v>56</v>
      </c>
    </row>
    <row r="732" spans="1:36" x14ac:dyDescent="0.2">
      <c r="A732" t="s">
        <v>35</v>
      </c>
      <c r="B732" t="s">
        <v>291</v>
      </c>
      <c r="C732">
        <v>4</v>
      </c>
      <c r="D732" t="s">
        <v>400</v>
      </c>
      <c r="E732" t="s">
        <v>236</v>
      </c>
      <c r="F732">
        <v>2.74</v>
      </c>
      <c r="G732" t="s">
        <v>292</v>
      </c>
      <c r="H732" t="s">
        <v>401</v>
      </c>
      <c r="I732" t="s">
        <v>294</v>
      </c>
      <c r="J732" t="s">
        <v>1927</v>
      </c>
      <c r="K732">
        <v>11</v>
      </c>
      <c r="L732" t="s">
        <v>62</v>
      </c>
      <c r="M732" t="s">
        <v>813</v>
      </c>
      <c r="N732" t="s">
        <v>814</v>
      </c>
      <c r="O732" t="s">
        <v>63</v>
      </c>
      <c r="P732">
        <v>0</v>
      </c>
      <c r="Q732">
        <v>0</v>
      </c>
      <c r="R732">
        <v>0</v>
      </c>
      <c r="S732">
        <v>3.0800000000000001E-4</v>
      </c>
      <c r="T732">
        <v>1.19</v>
      </c>
      <c r="U732">
        <v>0.82699999999999996</v>
      </c>
      <c r="V732">
        <v>3.5289999999999999</v>
      </c>
      <c r="W732" t="s">
        <v>48</v>
      </c>
      <c r="X732" t="s">
        <v>1928</v>
      </c>
      <c r="Y732" t="s">
        <v>48</v>
      </c>
      <c r="Z732">
        <v>0.7</v>
      </c>
      <c r="AA732" t="s">
        <v>894</v>
      </c>
      <c r="AB732" t="s">
        <v>262</v>
      </c>
      <c r="AC732">
        <v>0</v>
      </c>
      <c r="AD732" t="s">
        <v>263</v>
      </c>
      <c r="AE732">
        <v>0</v>
      </c>
      <c r="AF732" t="s">
        <v>264</v>
      </c>
      <c r="AG732" t="s">
        <v>895</v>
      </c>
      <c r="AH732">
        <v>0</v>
      </c>
      <c r="AI732" t="s">
        <v>55</v>
      </c>
      <c r="AJ732" t="s">
        <v>56</v>
      </c>
    </row>
    <row r="733" spans="1:36" x14ac:dyDescent="0.2">
      <c r="A733" t="s">
        <v>35</v>
      </c>
      <c r="B733" t="s">
        <v>291</v>
      </c>
      <c r="C733">
        <v>4</v>
      </c>
      <c r="D733" t="s">
        <v>400</v>
      </c>
      <c r="E733" t="s">
        <v>236</v>
      </c>
      <c r="F733">
        <v>2.74</v>
      </c>
      <c r="G733" t="s">
        <v>292</v>
      </c>
      <c r="H733" t="s">
        <v>401</v>
      </c>
      <c r="I733" t="s">
        <v>294</v>
      </c>
      <c r="J733" t="s">
        <v>1929</v>
      </c>
      <c r="K733">
        <v>17</v>
      </c>
      <c r="L733" t="s">
        <v>71</v>
      </c>
      <c r="M733" t="s">
        <v>813</v>
      </c>
      <c r="N733" t="s">
        <v>814</v>
      </c>
      <c r="O733" t="s">
        <v>72</v>
      </c>
      <c r="P733">
        <v>0</v>
      </c>
      <c r="Q733">
        <v>0</v>
      </c>
      <c r="R733">
        <v>0</v>
      </c>
      <c r="S733">
        <v>0.155</v>
      </c>
      <c r="T733">
        <v>1.363</v>
      </c>
      <c r="U733">
        <v>0.217</v>
      </c>
      <c r="V733">
        <v>0</v>
      </c>
      <c r="W733" t="s">
        <v>48</v>
      </c>
      <c r="X733" t="s">
        <v>1930</v>
      </c>
      <c r="Y733" t="s">
        <v>48</v>
      </c>
      <c r="Z733">
        <v>0.9</v>
      </c>
      <c r="AA733" t="s">
        <v>153</v>
      </c>
      <c r="AB733" t="s">
        <v>51</v>
      </c>
      <c r="AC733" t="s">
        <v>52</v>
      </c>
      <c r="AD733">
        <v>0</v>
      </c>
      <c r="AE733" t="s">
        <v>52</v>
      </c>
      <c r="AF733">
        <v>0</v>
      </c>
      <c r="AG733" t="s">
        <v>154</v>
      </c>
      <c r="AH733" t="s">
        <v>155</v>
      </c>
      <c r="AI733" t="s">
        <v>55</v>
      </c>
      <c r="AJ733" t="s">
        <v>56</v>
      </c>
    </row>
    <row r="734" spans="1:36" x14ac:dyDescent="0.2">
      <c r="A734" t="s">
        <v>35</v>
      </c>
      <c r="B734" t="s">
        <v>291</v>
      </c>
      <c r="C734">
        <v>4</v>
      </c>
      <c r="D734" t="s">
        <v>400</v>
      </c>
      <c r="E734" t="s">
        <v>236</v>
      </c>
      <c r="F734">
        <v>2.74</v>
      </c>
      <c r="G734" t="s">
        <v>292</v>
      </c>
      <c r="H734" t="s">
        <v>401</v>
      </c>
      <c r="I734" t="s">
        <v>294</v>
      </c>
      <c r="J734" t="s">
        <v>1931</v>
      </c>
      <c r="K734">
        <v>6</v>
      </c>
      <c r="L734" t="s">
        <v>43</v>
      </c>
      <c r="M734" t="s">
        <v>813</v>
      </c>
      <c r="N734" t="s">
        <v>814</v>
      </c>
      <c r="O734" t="s">
        <v>46</v>
      </c>
      <c r="P734">
        <v>0</v>
      </c>
      <c r="Q734">
        <v>0</v>
      </c>
      <c r="R734" t="s">
        <v>47</v>
      </c>
      <c r="S734">
        <v>7.8E-2</v>
      </c>
      <c r="T734">
        <v>0.38200000000000001</v>
      </c>
      <c r="U734">
        <v>0.307</v>
      </c>
      <c r="V734">
        <v>0</v>
      </c>
      <c r="W734" t="s">
        <v>48</v>
      </c>
      <c r="X734" t="s">
        <v>1932</v>
      </c>
      <c r="Y734" t="s">
        <v>48</v>
      </c>
      <c r="Z734">
        <v>0.8</v>
      </c>
      <c r="AA734" t="s">
        <v>1933</v>
      </c>
      <c r="AB734" t="s">
        <v>112</v>
      </c>
      <c r="AC734">
        <v>0</v>
      </c>
      <c r="AD734" t="s">
        <v>52</v>
      </c>
      <c r="AE734">
        <v>0</v>
      </c>
      <c r="AF734" t="s">
        <v>113</v>
      </c>
      <c r="AG734" t="s">
        <v>576</v>
      </c>
      <c r="AH734">
        <v>0</v>
      </c>
      <c r="AI734" t="s">
        <v>83</v>
      </c>
      <c r="AJ734" t="s">
        <v>98</v>
      </c>
    </row>
    <row r="735" spans="1:36" x14ac:dyDescent="0.2">
      <c r="A735" t="s">
        <v>35</v>
      </c>
      <c r="B735" t="s">
        <v>291</v>
      </c>
      <c r="C735">
        <v>4</v>
      </c>
      <c r="D735" t="s">
        <v>400</v>
      </c>
      <c r="E735" t="s">
        <v>236</v>
      </c>
      <c r="F735">
        <v>2.74</v>
      </c>
      <c r="G735" t="s">
        <v>292</v>
      </c>
      <c r="H735" t="s">
        <v>401</v>
      </c>
      <c r="I735" t="s">
        <v>294</v>
      </c>
      <c r="J735" t="s">
        <v>1934</v>
      </c>
      <c r="K735">
        <v>7</v>
      </c>
      <c r="L735" t="s">
        <v>103</v>
      </c>
      <c r="M735" t="s">
        <v>813</v>
      </c>
      <c r="N735" t="s">
        <v>814</v>
      </c>
      <c r="O735" t="s">
        <v>59</v>
      </c>
      <c r="P735">
        <v>0</v>
      </c>
      <c r="Q735">
        <v>0</v>
      </c>
      <c r="R735" t="s">
        <v>47</v>
      </c>
      <c r="S735">
        <v>0.13300000000000001</v>
      </c>
      <c r="T735">
        <v>0.55500000000000005</v>
      </c>
      <c r="U735">
        <v>0.41899999999999998</v>
      </c>
      <c r="V735">
        <v>0</v>
      </c>
      <c r="W735" t="s">
        <v>48</v>
      </c>
      <c r="X735" t="s">
        <v>1935</v>
      </c>
      <c r="Y735" t="s">
        <v>48</v>
      </c>
      <c r="Z735">
        <v>1</v>
      </c>
      <c r="AA735" t="s">
        <v>925</v>
      </c>
      <c r="AB735" t="s">
        <v>51</v>
      </c>
      <c r="AC735" t="s">
        <v>52</v>
      </c>
      <c r="AD735">
        <v>0</v>
      </c>
      <c r="AE735" t="s">
        <v>52</v>
      </c>
      <c r="AF735">
        <v>0</v>
      </c>
      <c r="AG735" t="s">
        <v>75</v>
      </c>
      <c r="AH735" t="s">
        <v>76</v>
      </c>
      <c r="AI735" t="s">
        <v>55</v>
      </c>
      <c r="AJ735" t="s">
        <v>56</v>
      </c>
    </row>
    <row r="736" spans="1:36" x14ac:dyDescent="0.2">
      <c r="A736" t="s">
        <v>35</v>
      </c>
      <c r="B736" t="s">
        <v>291</v>
      </c>
      <c r="C736">
        <v>4</v>
      </c>
      <c r="D736" t="s">
        <v>400</v>
      </c>
      <c r="E736" t="s">
        <v>236</v>
      </c>
      <c r="F736">
        <v>2.74</v>
      </c>
      <c r="G736" t="s">
        <v>292</v>
      </c>
      <c r="H736" t="s">
        <v>401</v>
      </c>
      <c r="I736" t="s">
        <v>294</v>
      </c>
      <c r="J736" t="s">
        <v>1936</v>
      </c>
      <c r="K736">
        <v>9</v>
      </c>
      <c r="L736" t="s">
        <v>655</v>
      </c>
      <c r="M736" t="s">
        <v>813</v>
      </c>
      <c r="N736" t="s">
        <v>814</v>
      </c>
      <c r="O736" t="s">
        <v>488</v>
      </c>
      <c r="P736">
        <v>0</v>
      </c>
      <c r="Q736">
        <v>0</v>
      </c>
      <c r="R736" t="s">
        <v>47</v>
      </c>
      <c r="S736">
        <v>0.11600000000000001</v>
      </c>
      <c r="T736">
        <v>0.59699999999999998</v>
      </c>
      <c r="U736">
        <v>0.40400000000000003</v>
      </c>
      <c r="V736">
        <v>0</v>
      </c>
      <c r="W736" t="s">
        <v>48</v>
      </c>
      <c r="X736" t="s">
        <v>1937</v>
      </c>
      <c r="Y736" t="s">
        <v>48</v>
      </c>
      <c r="Z736">
        <v>0.9</v>
      </c>
      <c r="AA736" t="s">
        <v>153</v>
      </c>
      <c r="AB736" t="s">
        <v>51</v>
      </c>
      <c r="AC736" t="s">
        <v>52</v>
      </c>
      <c r="AD736">
        <v>0</v>
      </c>
      <c r="AE736" t="s">
        <v>52</v>
      </c>
      <c r="AF736">
        <v>0</v>
      </c>
      <c r="AG736" t="s">
        <v>154</v>
      </c>
      <c r="AH736" t="s">
        <v>155</v>
      </c>
      <c r="AI736" t="s">
        <v>55</v>
      </c>
      <c r="AJ736" t="s">
        <v>56</v>
      </c>
    </row>
    <row r="737" spans="1:36" x14ac:dyDescent="0.2">
      <c r="A737" t="s">
        <v>35</v>
      </c>
      <c r="B737" t="s">
        <v>291</v>
      </c>
      <c r="C737">
        <v>4</v>
      </c>
      <c r="D737" t="s">
        <v>400</v>
      </c>
      <c r="E737" t="s">
        <v>236</v>
      </c>
      <c r="F737">
        <v>2.74</v>
      </c>
      <c r="G737" t="s">
        <v>292</v>
      </c>
      <c r="H737" t="s">
        <v>401</v>
      </c>
      <c r="I737" t="s">
        <v>294</v>
      </c>
      <c r="J737" t="s">
        <v>1938</v>
      </c>
      <c r="K737">
        <v>1</v>
      </c>
      <c r="L737" t="s">
        <v>62</v>
      </c>
      <c r="M737" t="s">
        <v>813</v>
      </c>
      <c r="N737" t="s">
        <v>814</v>
      </c>
      <c r="O737" t="s">
        <v>63</v>
      </c>
      <c r="P737">
        <v>0</v>
      </c>
      <c r="Q737">
        <v>0</v>
      </c>
      <c r="R737">
        <v>0</v>
      </c>
      <c r="S737">
        <v>0.36199999999999999</v>
      </c>
      <c r="T737">
        <v>3.8079999999999998</v>
      </c>
      <c r="U737">
        <v>1.762</v>
      </c>
      <c r="V737">
        <v>0</v>
      </c>
      <c r="W737" t="s">
        <v>48</v>
      </c>
      <c r="X737" t="s">
        <v>1939</v>
      </c>
      <c r="Y737" t="s">
        <v>48</v>
      </c>
      <c r="Z737">
        <v>0.8</v>
      </c>
      <c r="AA737" t="s">
        <v>345</v>
      </c>
      <c r="AB737" t="s">
        <v>51</v>
      </c>
      <c r="AC737" t="s">
        <v>52</v>
      </c>
      <c r="AD737">
        <v>0</v>
      </c>
      <c r="AE737" t="s">
        <v>52</v>
      </c>
      <c r="AF737">
        <v>0</v>
      </c>
      <c r="AG737" t="s">
        <v>75</v>
      </c>
      <c r="AH737" t="s">
        <v>76</v>
      </c>
      <c r="AI737" t="s">
        <v>55</v>
      </c>
      <c r="AJ737" t="s">
        <v>56</v>
      </c>
    </row>
    <row r="738" spans="1:36" x14ac:dyDescent="0.2">
      <c r="A738" t="s">
        <v>35</v>
      </c>
      <c r="B738" t="s">
        <v>291</v>
      </c>
      <c r="C738">
        <v>4</v>
      </c>
      <c r="D738" t="s">
        <v>400</v>
      </c>
      <c r="E738" t="s">
        <v>236</v>
      </c>
      <c r="F738">
        <v>2.74</v>
      </c>
      <c r="G738" t="s">
        <v>292</v>
      </c>
      <c r="H738" t="s">
        <v>401</v>
      </c>
      <c r="I738" t="s">
        <v>294</v>
      </c>
      <c r="J738" t="s">
        <v>1940</v>
      </c>
      <c r="K738">
        <v>10</v>
      </c>
      <c r="L738" t="s">
        <v>71</v>
      </c>
      <c r="M738" t="s">
        <v>813</v>
      </c>
      <c r="N738" t="s">
        <v>814</v>
      </c>
      <c r="O738" t="s">
        <v>72</v>
      </c>
      <c r="P738">
        <v>0</v>
      </c>
      <c r="Q738">
        <v>0</v>
      </c>
      <c r="R738">
        <v>0</v>
      </c>
      <c r="S738">
        <v>0.13400000000000001</v>
      </c>
      <c r="T738">
        <v>0.65800000000000003</v>
      </c>
      <c r="U738">
        <v>0.30299999999999999</v>
      </c>
      <c r="V738">
        <v>0</v>
      </c>
      <c r="W738" t="s">
        <v>48</v>
      </c>
      <c r="X738" t="s">
        <v>1941</v>
      </c>
      <c r="Y738" t="s">
        <v>48</v>
      </c>
      <c r="Z738">
        <v>0.7</v>
      </c>
      <c r="AA738" t="s">
        <v>117</v>
      </c>
      <c r="AB738" t="s">
        <v>118</v>
      </c>
      <c r="AC738" t="s">
        <v>119</v>
      </c>
      <c r="AD738">
        <v>0</v>
      </c>
      <c r="AE738" t="s">
        <v>119</v>
      </c>
      <c r="AF738">
        <v>0</v>
      </c>
      <c r="AG738" t="s">
        <v>114</v>
      </c>
      <c r="AH738">
        <v>0</v>
      </c>
      <c r="AI738" t="s">
        <v>83</v>
      </c>
      <c r="AJ738" t="s">
        <v>98</v>
      </c>
    </row>
    <row r="739" spans="1:36" x14ac:dyDescent="0.2">
      <c r="A739" t="s">
        <v>35</v>
      </c>
      <c r="B739" t="s">
        <v>291</v>
      </c>
      <c r="C739">
        <v>4</v>
      </c>
      <c r="D739" t="s">
        <v>400</v>
      </c>
      <c r="E739" t="s">
        <v>236</v>
      </c>
      <c r="F739">
        <v>2.74</v>
      </c>
      <c r="G739" t="s">
        <v>292</v>
      </c>
      <c r="H739" t="s">
        <v>401</v>
      </c>
      <c r="I739" t="s">
        <v>294</v>
      </c>
      <c r="J739" t="s">
        <v>1942</v>
      </c>
      <c r="K739">
        <v>16</v>
      </c>
      <c r="L739" t="s">
        <v>655</v>
      </c>
      <c r="M739" t="s">
        <v>813</v>
      </c>
      <c r="N739" t="s">
        <v>814</v>
      </c>
      <c r="O739" t="s">
        <v>488</v>
      </c>
      <c r="P739">
        <v>0</v>
      </c>
      <c r="Q739">
        <v>0</v>
      </c>
      <c r="R739">
        <v>0</v>
      </c>
      <c r="S739">
        <v>0.186</v>
      </c>
      <c r="T739">
        <v>0.79200000000000004</v>
      </c>
      <c r="U739">
        <v>0.54800000000000004</v>
      </c>
      <c r="V739">
        <v>0</v>
      </c>
      <c r="W739" t="s">
        <v>48</v>
      </c>
      <c r="X739" t="s">
        <v>1943</v>
      </c>
      <c r="Y739" t="s">
        <v>48</v>
      </c>
      <c r="Z739">
        <v>0.9</v>
      </c>
      <c r="AA739" t="s">
        <v>153</v>
      </c>
      <c r="AB739" t="s">
        <v>51</v>
      </c>
      <c r="AC739" t="s">
        <v>52</v>
      </c>
      <c r="AD739">
        <v>0</v>
      </c>
      <c r="AE739" t="s">
        <v>52</v>
      </c>
      <c r="AF739">
        <v>0</v>
      </c>
      <c r="AG739" t="s">
        <v>154</v>
      </c>
      <c r="AH739" t="s">
        <v>155</v>
      </c>
      <c r="AI739" t="s">
        <v>55</v>
      </c>
      <c r="AJ739" t="s">
        <v>56</v>
      </c>
    </row>
    <row r="740" spans="1:36" x14ac:dyDescent="0.2">
      <c r="A740" t="s">
        <v>35</v>
      </c>
      <c r="B740" t="s">
        <v>291</v>
      </c>
      <c r="C740">
        <v>4</v>
      </c>
      <c r="D740" t="s">
        <v>400</v>
      </c>
      <c r="E740" t="s">
        <v>236</v>
      </c>
      <c r="F740">
        <v>2.74</v>
      </c>
      <c r="G740" t="s">
        <v>292</v>
      </c>
      <c r="H740" t="s">
        <v>401</v>
      </c>
      <c r="I740" t="s">
        <v>294</v>
      </c>
      <c r="J740" t="s">
        <v>1944</v>
      </c>
      <c r="K740">
        <v>20</v>
      </c>
      <c r="L740" t="s">
        <v>71</v>
      </c>
      <c r="M740" t="s">
        <v>813</v>
      </c>
      <c r="N740" t="s">
        <v>814</v>
      </c>
      <c r="O740" t="s">
        <v>72</v>
      </c>
      <c r="P740">
        <v>0</v>
      </c>
      <c r="Q740">
        <v>0</v>
      </c>
      <c r="R740">
        <v>0</v>
      </c>
      <c r="S740">
        <v>0.63400000000000001</v>
      </c>
      <c r="T740">
        <v>1.375</v>
      </c>
      <c r="U740">
        <v>0.85299999999999998</v>
      </c>
      <c r="V740">
        <v>0</v>
      </c>
      <c r="W740" t="s">
        <v>48</v>
      </c>
      <c r="X740" t="s">
        <v>1945</v>
      </c>
      <c r="Y740" t="s">
        <v>48</v>
      </c>
      <c r="Z740">
        <v>1</v>
      </c>
      <c r="AA740" t="s">
        <v>883</v>
      </c>
      <c r="AB740" t="s">
        <v>51</v>
      </c>
      <c r="AC740" t="s">
        <v>52</v>
      </c>
      <c r="AD740">
        <v>0</v>
      </c>
      <c r="AE740" t="s">
        <v>52</v>
      </c>
      <c r="AF740">
        <v>0</v>
      </c>
      <c r="AG740" t="s">
        <v>75</v>
      </c>
      <c r="AH740" t="s">
        <v>76</v>
      </c>
      <c r="AI740" t="s">
        <v>55</v>
      </c>
      <c r="AJ740" t="s">
        <v>56</v>
      </c>
    </row>
    <row r="741" spans="1:36" x14ac:dyDescent="0.2">
      <c r="A741" t="s">
        <v>35</v>
      </c>
      <c r="B741" t="s">
        <v>291</v>
      </c>
      <c r="C741">
        <v>4</v>
      </c>
      <c r="D741" t="s">
        <v>400</v>
      </c>
      <c r="E741" t="s">
        <v>236</v>
      </c>
      <c r="F741">
        <v>2.74</v>
      </c>
      <c r="G741" t="s">
        <v>292</v>
      </c>
      <c r="H741" t="s">
        <v>401</v>
      </c>
      <c r="I741" t="s">
        <v>294</v>
      </c>
      <c r="J741" t="s">
        <v>1946</v>
      </c>
      <c r="K741">
        <v>26</v>
      </c>
      <c r="L741" t="s">
        <v>62</v>
      </c>
      <c r="M741" t="s">
        <v>813</v>
      </c>
      <c r="N741" t="s">
        <v>814</v>
      </c>
      <c r="O741" t="s">
        <v>63</v>
      </c>
      <c r="P741">
        <v>0</v>
      </c>
      <c r="Q741">
        <v>0</v>
      </c>
      <c r="R741">
        <v>0</v>
      </c>
      <c r="S741">
        <v>0.14299999999999999</v>
      </c>
      <c r="T741">
        <v>1.123</v>
      </c>
      <c r="U741">
        <v>0.41</v>
      </c>
      <c r="V741">
        <v>0</v>
      </c>
      <c r="W741" t="s">
        <v>48</v>
      </c>
      <c r="X741" t="s">
        <v>1947</v>
      </c>
      <c r="Y741" t="s">
        <v>48</v>
      </c>
      <c r="Z741">
        <v>0.9</v>
      </c>
      <c r="AA741" t="s">
        <v>74</v>
      </c>
      <c r="AB741" t="s">
        <v>51</v>
      </c>
      <c r="AC741" t="s">
        <v>52</v>
      </c>
      <c r="AD741">
        <v>0</v>
      </c>
      <c r="AE741" t="s">
        <v>52</v>
      </c>
      <c r="AF741">
        <v>0</v>
      </c>
      <c r="AG741" t="s">
        <v>75</v>
      </c>
      <c r="AH741" t="s">
        <v>76</v>
      </c>
      <c r="AI741" t="s">
        <v>55</v>
      </c>
      <c r="AJ741" t="s">
        <v>56</v>
      </c>
    </row>
    <row r="742" spans="1:36" x14ac:dyDescent="0.2">
      <c r="A742" t="s">
        <v>35</v>
      </c>
      <c r="B742" t="s">
        <v>291</v>
      </c>
      <c r="C742">
        <v>4</v>
      </c>
      <c r="D742" t="s">
        <v>400</v>
      </c>
      <c r="E742" t="s">
        <v>236</v>
      </c>
      <c r="F742">
        <v>2.74</v>
      </c>
      <c r="G742" t="s">
        <v>292</v>
      </c>
      <c r="H742" t="s">
        <v>401</v>
      </c>
      <c r="I742" t="s">
        <v>294</v>
      </c>
      <c r="J742" t="s">
        <v>1948</v>
      </c>
      <c r="K742">
        <v>32</v>
      </c>
      <c r="L742" t="s">
        <v>124</v>
      </c>
      <c r="M742" t="s">
        <v>813</v>
      </c>
      <c r="N742" t="s">
        <v>814</v>
      </c>
      <c r="O742" t="s">
        <v>46</v>
      </c>
      <c r="P742">
        <v>0</v>
      </c>
      <c r="Q742">
        <v>0</v>
      </c>
      <c r="R742">
        <v>0</v>
      </c>
      <c r="S742">
        <v>0.16600000000000001</v>
      </c>
      <c r="T742">
        <v>0.70199999999999996</v>
      </c>
      <c r="U742">
        <v>0.375</v>
      </c>
      <c r="V742">
        <v>0</v>
      </c>
      <c r="W742" t="s">
        <v>48</v>
      </c>
      <c r="X742" t="s">
        <v>1949</v>
      </c>
      <c r="Y742" t="s">
        <v>48</v>
      </c>
      <c r="Z742">
        <v>0.7</v>
      </c>
      <c r="AA742" t="s">
        <v>173</v>
      </c>
      <c r="AB742" t="s">
        <v>51</v>
      </c>
      <c r="AC742" t="s">
        <v>52</v>
      </c>
      <c r="AD742">
        <v>0</v>
      </c>
      <c r="AE742" t="s">
        <v>52</v>
      </c>
      <c r="AF742">
        <v>0</v>
      </c>
      <c r="AG742" t="s">
        <v>53</v>
      </c>
      <c r="AH742" t="s">
        <v>54</v>
      </c>
      <c r="AI742" t="s">
        <v>55</v>
      </c>
      <c r="AJ742" t="s">
        <v>56</v>
      </c>
    </row>
    <row r="743" spans="1:36" x14ac:dyDescent="0.2">
      <c r="A743" t="s">
        <v>35</v>
      </c>
      <c r="B743" t="s">
        <v>291</v>
      </c>
      <c r="C743">
        <v>4</v>
      </c>
      <c r="D743" t="s">
        <v>400</v>
      </c>
      <c r="E743" t="s">
        <v>236</v>
      </c>
      <c r="F743">
        <v>2.74</v>
      </c>
      <c r="G743" t="s">
        <v>292</v>
      </c>
      <c r="H743" t="s">
        <v>401</v>
      </c>
      <c r="I743" t="s">
        <v>294</v>
      </c>
      <c r="J743" t="s">
        <v>1950</v>
      </c>
      <c r="K743">
        <v>3</v>
      </c>
      <c r="L743" t="s">
        <v>103</v>
      </c>
      <c r="M743" t="s">
        <v>813</v>
      </c>
      <c r="N743" t="s">
        <v>814</v>
      </c>
      <c r="O743" t="s">
        <v>59</v>
      </c>
      <c r="P743">
        <v>0</v>
      </c>
      <c r="Q743">
        <v>0</v>
      </c>
      <c r="R743">
        <v>0</v>
      </c>
      <c r="S743">
        <v>0.59699999999999998</v>
      </c>
      <c r="T743">
        <v>1.1839999999999999</v>
      </c>
      <c r="U743">
        <v>0.70599999999999996</v>
      </c>
      <c r="V743">
        <v>0</v>
      </c>
      <c r="W743" t="s">
        <v>48</v>
      </c>
      <c r="X743" t="s">
        <v>1951</v>
      </c>
      <c r="Y743" t="s">
        <v>48</v>
      </c>
      <c r="Z743">
        <v>0.8</v>
      </c>
      <c r="AA743" t="s">
        <v>624</v>
      </c>
      <c r="AB743" t="s">
        <v>112</v>
      </c>
      <c r="AC743">
        <v>0</v>
      </c>
      <c r="AD743" t="s">
        <v>52</v>
      </c>
      <c r="AE743">
        <v>0</v>
      </c>
      <c r="AF743" t="s">
        <v>113</v>
      </c>
      <c r="AG743" t="s">
        <v>114</v>
      </c>
      <c r="AH743">
        <v>0</v>
      </c>
      <c r="AI743" t="s">
        <v>83</v>
      </c>
      <c r="AJ743" t="s">
        <v>98</v>
      </c>
    </row>
    <row r="744" spans="1:36" x14ac:dyDescent="0.2">
      <c r="A744" t="s">
        <v>35</v>
      </c>
      <c r="B744" t="s">
        <v>291</v>
      </c>
      <c r="C744">
        <v>4</v>
      </c>
      <c r="D744" t="s">
        <v>400</v>
      </c>
      <c r="E744" t="s">
        <v>236</v>
      </c>
      <c r="F744">
        <v>2.74</v>
      </c>
      <c r="G744" t="s">
        <v>292</v>
      </c>
      <c r="H744" t="s">
        <v>401</v>
      </c>
      <c r="I744" t="s">
        <v>294</v>
      </c>
      <c r="J744" t="s">
        <v>1952</v>
      </c>
      <c r="K744">
        <v>4</v>
      </c>
      <c r="L744" t="s">
        <v>245</v>
      </c>
      <c r="M744" t="s">
        <v>813</v>
      </c>
      <c r="N744" t="s">
        <v>814</v>
      </c>
      <c r="O744" t="s">
        <v>246</v>
      </c>
      <c r="P744">
        <v>0</v>
      </c>
      <c r="Q744">
        <v>0</v>
      </c>
      <c r="R744">
        <v>0</v>
      </c>
      <c r="S744">
        <v>0.17899999999999999</v>
      </c>
      <c r="T744">
        <v>2.3769999999999998</v>
      </c>
      <c r="U744">
        <v>0.85699999999999998</v>
      </c>
      <c r="V744">
        <v>0</v>
      </c>
      <c r="W744" t="s">
        <v>48</v>
      </c>
      <c r="X744" t="s">
        <v>1953</v>
      </c>
      <c r="Y744" t="s">
        <v>48</v>
      </c>
      <c r="Z744">
        <v>0.9</v>
      </c>
      <c r="AA744" t="s">
        <v>74</v>
      </c>
      <c r="AB744" t="s">
        <v>51</v>
      </c>
      <c r="AC744" t="s">
        <v>52</v>
      </c>
      <c r="AD744">
        <v>0</v>
      </c>
      <c r="AE744" t="s">
        <v>52</v>
      </c>
      <c r="AF744">
        <v>0</v>
      </c>
      <c r="AG744" t="s">
        <v>75</v>
      </c>
      <c r="AH744" t="s">
        <v>76</v>
      </c>
      <c r="AI744" t="s">
        <v>55</v>
      </c>
      <c r="AJ744" t="s">
        <v>56</v>
      </c>
    </row>
    <row r="745" spans="1:36" x14ac:dyDescent="0.2">
      <c r="A745" t="s">
        <v>35</v>
      </c>
      <c r="B745" t="s">
        <v>291</v>
      </c>
      <c r="C745">
        <v>4</v>
      </c>
      <c r="D745" t="s">
        <v>400</v>
      </c>
      <c r="E745" t="s">
        <v>236</v>
      </c>
      <c r="F745">
        <v>2.74</v>
      </c>
      <c r="G745" t="s">
        <v>292</v>
      </c>
      <c r="H745" t="s">
        <v>401</v>
      </c>
      <c r="I745" t="s">
        <v>294</v>
      </c>
      <c r="J745" t="s">
        <v>1954</v>
      </c>
      <c r="K745">
        <v>12</v>
      </c>
      <c r="L745" t="s">
        <v>71</v>
      </c>
      <c r="M745" t="s">
        <v>813</v>
      </c>
      <c r="N745" t="s">
        <v>814</v>
      </c>
      <c r="O745" t="s">
        <v>72</v>
      </c>
      <c r="P745">
        <v>0</v>
      </c>
      <c r="Q745">
        <v>0</v>
      </c>
      <c r="R745">
        <v>0</v>
      </c>
      <c r="S745">
        <v>0.19800000000000001</v>
      </c>
      <c r="T745">
        <v>0.97799999999999998</v>
      </c>
      <c r="U745">
        <v>0.42699999999999999</v>
      </c>
      <c r="V745">
        <v>0</v>
      </c>
      <c r="W745" t="s">
        <v>48</v>
      </c>
      <c r="X745" t="s">
        <v>1955</v>
      </c>
      <c r="Y745" t="s">
        <v>48</v>
      </c>
      <c r="Z745">
        <v>0.8</v>
      </c>
      <c r="AA745" t="s">
        <v>74</v>
      </c>
      <c r="AB745" t="s">
        <v>51</v>
      </c>
      <c r="AC745" t="s">
        <v>52</v>
      </c>
      <c r="AD745">
        <v>0</v>
      </c>
      <c r="AE745" t="s">
        <v>52</v>
      </c>
      <c r="AF745">
        <v>0</v>
      </c>
      <c r="AG745" t="s">
        <v>75</v>
      </c>
      <c r="AH745" t="s">
        <v>76</v>
      </c>
      <c r="AI745" t="s">
        <v>55</v>
      </c>
      <c r="AJ745" t="s">
        <v>56</v>
      </c>
    </row>
    <row r="746" spans="1:36" x14ac:dyDescent="0.2">
      <c r="A746" t="s">
        <v>35</v>
      </c>
      <c r="B746" t="s">
        <v>291</v>
      </c>
      <c r="C746">
        <v>4</v>
      </c>
      <c r="D746" t="s">
        <v>400</v>
      </c>
      <c r="E746" t="s">
        <v>236</v>
      </c>
      <c r="F746">
        <v>2.74</v>
      </c>
      <c r="G746" t="s">
        <v>292</v>
      </c>
      <c r="H746" t="s">
        <v>401</v>
      </c>
      <c r="I746" t="s">
        <v>294</v>
      </c>
      <c r="J746" t="s">
        <v>1956</v>
      </c>
      <c r="K746">
        <v>15</v>
      </c>
      <c r="L746" t="s">
        <v>58</v>
      </c>
      <c r="M746" t="s">
        <v>813</v>
      </c>
      <c r="N746" t="s">
        <v>814</v>
      </c>
      <c r="O746" t="s">
        <v>59</v>
      </c>
      <c r="P746">
        <v>0</v>
      </c>
      <c r="Q746">
        <v>0</v>
      </c>
      <c r="R746">
        <v>0</v>
      </c>
      <c r="S746">
        <v>0.16200000000000001</v>
      </c>
      <c r="T746">
        <v>0.89700000000000002</v>
      </c>
      <c r="U746">
        <v>0.374</v>
      </c>
      <c r="V746">
        <v>0</v>
      </c>
      <c r="W746" t="s">
        <v>48</v>
      </c>
      <c r="X746" t="s">
        <v>1957</v>
      </c>
      <c r="Y746" t="s">
        <v>48</v>
      </c>
      <c r="Z746">
        <v>0.7</v>
      </c>
      <c r="AA746" t="s">
        <v>1958</v>
      </c>
      <c r="AB746" t="s">
        <v>262</v>
      </c>
      <c r="AC746">
        <v>0</v>
      </c>
      <c r="AD746" t="s">
        <v>263</v>
      </c>
      <c r="AE746">
        <v>0</v>
      </c>
      <c r="AF746" t="s">
        <v>264</v>
      </c>
      <c r="AG746" t="s">
        <v>114</v>
      </c>
      <c r="AH746">
        <v>0</v>
      </c>
      <c r="AI746" t="s">
        <v>83</v>
      </c>
      <c r="AJ746" t="s">
        <v>98</v>
      </c>
    </row>
    <row r="747" spans="1:36" x14ac:dyDescent="0.2">
      <c r="A747" t="s">
        <v>35</v>
      </c>
      <c r="B747" t="s">
        <v>291</v>
      </c>
      <c r="C747">
        <v>4</v>
      </c>
      <c r="D747" t="s">
        <v>400</v>
      </c>
      <c r="E747" t="s">
        <v>236</v>
      </c>
      <c r="F747">
        <v>2.74</v>
      </c>
      <c r="G747" t="s">
        <v>292</v>
      </c>
      <c r="H747" t="s">
        <v>401</v>
      </c>
      <c r="I747" t="s">
        <v>294</v>
      </c>
      <c r="J747" t="s">
        <v>1959</v>
      </c>
      <c r="K747">
        <v>29</v>
      </c>
      <c r="L747" t="s">
        <v>58</v>
      </c>
      <c r="M747" t="s">
        <v>813</v>
      </c>
      <c r="N747" t="s">
        <v>814</v>
      </c>
      <c r="O747" t="s">
        <v>59</v>
      </c>
      <c r="P747">
        <v>0</v>
      </c>
      <c r="Q747">
        <v>0</v>
      </c>
      <c r="R747">
        <v>0</v>
      </c>
      <c r="S747">
        <v>0.14299999999999999</v>
      </c>
      <c r="T747">
        <v>0.79200000000000004</v>
      </c>
      <c r="U747">
        <v>0.45400000000000001</v>
      </c>
      <c r="V747">
        <v>0</v>
      </c>
      <c r="W747" t="s">
        <v>48</v>
      </c>
      <c r="X747" t="s">
        <v>1960</v>
      </c>
      <c r="Y747" t="s">
        <v>48</v>
      </c>
      <c r="Z747">
        <v>0.92861493650000004</v>
      </c>
      <c r="AA747" t="s">
        <v>1564</v>
      </c>
      <c r="AB747" t="s">
        <v>1565</v>
      </c>
      <c r="AC747" t="s">
        <v>1566</v>
      </c>
      <c r="AD747" t="s">
        <v>1566</v>
      </c>
      <c r="AE747" t="s">
        <v>1566</v>
      </c>
      <c r="AF747" t="s">
        <v>300</v>
      </c>
      <c r="AG747" t="s">
        <v>1567</v>
      </c>
      <c r="AH747">
        <v>0</v>
      </c>
      <c r="AI747" t="s">
        <v>83</v>
      </c>
      <c r="AJ747" t="s">
        <v>98</v>
      </c>
    </row>
    <row r="748" spans="1:36" x14ac:dyDescent="0.2">
      <c r="A748" t="s">
        <v>35</v>
      </c>
      <c r="B748" t="s">
        <v>291</v>
      </c>
      <c r="C748">
        <v>4</v>
      </c>
      <c r="D748" t="s">
        <v>400</v>
      </c>
      <c r="E748" t="s">
        <v>236</v>
      </c>
      <c r="F748">
        <v>2.74</v>
      </c>
      <c r="G748" t="s">
        <v>292</v>
      </c>
      <c r="H748" t="s">
        <v>401</v>
      </c>
      <c r="I748" t="s">
        <v>294</v>
      </c>
      <c r="J748" t="s">
        <v>1961</v>
      </c>
      <c r="K748">
        <v>32</v>
      </c>
      <c r="L748" t="s">
        <v>71</v>
      </c>
      <c r="M748" t="s">
        <v>813</v>
      </c>
      <c r="N748" t="s">
        <v>814</v>
      </c>
      <c r="O748" t="s">
        <v>72</v>
      </c>
      <c r="P748">
        <v>0</v>
      </c>
      <c r="Q748">
        <v>0</v>
      </c>
      <c r="R748">
        <v>0</v>
      </c>
      <c r="S748">
        <v>4.7E-2</v>
      </c>
      <c r="T748">
        <v>0.83799999999999997</v>
      </c>
      <c r="U748">
        <v>0.27900000000000003</v>
      </c>
      <c r="V748">
        <v>0</v>
      </c>
      <c r="W748" t="s">
        <v>48</v>
      </c>
      <c r="X748" t="s">
        <v>1962</v>
      </c>
      <c r="Y748" t="s">
        <v>48</v>
      </c>
      <c r="Z748">
        <v>0.9</v>
      </c>
      <c r="AA748" t="s">
        <v>1963</v>
      </c>
      <c r="AB748" t="s">
        <v>90</v>
      </c>
      <c r="AC748">
        <v>0</v>
      </c>
      <c r="AD748" t="s">
        <v>91</v>
      </c>
      <c r="AE748">
        <v>0</v>
      </c>
      <c r="AF748" t="s">
        <v>92</v>
      </c>
      <c r="AG748" t="s">
        <v>75</v>
      </c>
      <c r="AH748" t="s">
        <v>93</v>
      </c>
      <c r="AI748" t="s">
        <v>55</v>
      </c>
      <c r="AJ748" t="s">
        <v>56</v>
      </c>
    </row>
    <row r="749" spans="1:36" x14ac:dyDescent="0.2">
      <c r="A749" t="s">
        <v>35</v>
      </c>
      <c r="B749" t="s">
        <v>291</v>
      </c>
      <c r="C749">
        <v>4</v>
      </c>
      <c r="D749" t="s">
        <v>400</v>
      </c>
      <c r="E749" t="s">
        <v>236</v>
      </c>
      <c r="F749">
        <v>2.74</v>
      </c>
      <c r="G749" t="s">
        <v>292</v>
      </c>
      <c r="H749" t="s">
        <v>401</v>
      </c>
      <c r="I749" t="s">
        <v>294</v>
      </c>
      <c r="J749" t="s">
        <v>1964</v>
      </c>
      <c r="K749">
        <v>39</v>
      </c>
      <c r="L749" t="s">
        <v>58</v>
      </c>
      <c r="M749" t="s">
        <v>813</v>
      </c>
      <c r="N749" t="s">
        <v>814</v>
      </c>
      <c r="O749" t="s">
        <v>59</v>
      </c>
      <c r="P749">
        <v>0</v>
      </c>
      <c r="Q749">
        <v>0</v>
      </c>
      <c r="R749">
        <v>0</v>
      </c>
      <c r="S749">
        <v>0.37</v>
      </c>
      <c r="T749">
        <v>1.7110000000000001</v>
      </c>
      <c r="U749">
        <v>0.495</v>
      </c>
      <c r="V749">
        <v>0</v>
      </c>
      <c r="W749" t="s">
        <v>48</v>
      </c>
      <c r="X749" t="s">
        <v>1965</v>
      </c>
      <c r="Y749" t="s">
        <v>48</v>
      </c>
      <c r="Z749">
        <v>0.71743375040000001</v>
      </c>
      <c r="AA749" t="s">
        <v>480</v>
      </c>
      <c r="AB749" t="s">
        <v>298</v>
      </c>
      <c r="AC749" t="s">
        <v>1566</v>
      </c>
      <c r="AD749" t="s">
        <v>1566</v>
      </c>
      <c r="AE749" t="s">
        <v>1566</v>
      </c>
      <c r="AF749" t="s">
        <v>300</v>
      </c>
      <c r="AG749" t="s">
        <v>301</v>
      </c>
      <c r="AH749" t="s">
        <v>1606</v>
      </c>
      <c r="AI749" t="s">
        <v>55</v>
      </c>
      <c r="AJ749" t="s">
        <v>56</v>
      </c>
    </row>
    <row r="750" spans="1:36" x14ac:dyDescent="0.2">
      <c r="A750" t="s">
        <v>35</v>
      </c>
      <c r="B750" t="s">
        <v>291</v>
      </c>
      <c r="C750">
        <v>4</v>
      </c>
      <c r="D750" t="s">
        <v>400</v>
      </c>
      <c r="E750" t="s">
        <v>236</v>
      </c>
      <c r="F750">
        <v>2.74</v>
      </c>
      <c r="G750" t="s">
        <v>292</v>
      </c>
      <c r="H750" t="s">
        <v>401</v>
      </c>
      <c r="I750" t="s">
        <v>294</v>
      </c>
      <c r="J750" t="s">
        <v>1966</v>
      </c>
      <c r="K750">
        <v>40</v>
      </c>
      <c r="L750" t="s">
        <v>58</v>
      </c>
      <c r="M750" t="s">
        <v>813</v>
      </c>
      <c r="N750" t="s">
        <v>814</v>
      </c>
      <c r="O750" t="s">
        <v>59</v>
      </c>
      <c r="P750">
        <v>0</v>
      </c>
      <c r="Q750">
        <v>0</v>
      </c>
      <c r="R750">
        <v>0</v>
      </c>
      <c r="S750">
        <v>0.24399999999999999</v>
      </c>
      <c r="T750">
        <v>1.0089999999999999</v>
      </c>
      <c r="U750">
        <v>0.48399999999999999</v>
      </c>
      <c r="V750">
        <v>0</v>
      </c>
      <c r="W750" t="s">
        <v>48</v>
      </c>
      <c r="X750" t="s">
        <v>1967</v>
      </c>
      <c r="Y750" t="s">
        <v>48</v>
      </c>
      <c r="Z750">
        <v>1</v>
      </c>
      <c r="AA750" t="s">
        <v>196</v>
      </c>
      <c r="AB750" t="s">
        <v>51</v>
      </c>
      <c r="AC750" t="s">
        <v>52</v>
      </c>
      <c r="AD750">
        <v>0</v>
      </c>
      <c r="AE750" t="s">
        <v>52</v>
      </c>
      <c r="AF750">
        <v>0</v>
      </c>
      <c r="AG750" t="s">
        <v>75</v>
      </c>
      <c r="AH750" t="s">
        <v>76</v>
      </c>
      <c r="AI750" t="s">
        <v>55</v>
      </c>
      <c r="AJ750" t="s">
        <v>56</v>
      </c>
    </row>
    <row r="751" spans="1:36" x14ac:dyDescent="0.2">
      <c r="A751" t="s">
        <v>35</v>
      </c>
      <c r="B751" t="s">
        <v>291</v>
      </c>
      <c r="C751">
        <v>1</v>
      </c>
      <c r="D751" t="s">
        <v>37</v>
      </c>
      <c r="E751" t="s">
        <v>38</v>
      </c>
      <c r="F751">
        <v>0.67</v>
      </c>
      <c r="G751" t="s">
        <v>444</v>
      </c>
      <c r="H751" t="s">
        <v>445</v>
      </c>
      <c r="I751" t="s">
        <v>446</v>
      </c>
      <c r="J751" t="s">
        <v>1968</v>
      </c>
      <c r="K751">
        <v>1</v>
      </c>
      <c r="L751" t="s">
        <v>249</v>
      </c>
      <c r="M751" t="s">
        <v>813</v>
      </c>
      <c r="N751" t="s">
        <v>814</v>
      </c>
      <c r="O751" t="s">
        <v>63</v>
      </c>
      <c r="P751">
        <v>0</v>
      </c>
      <c r="Q751" t="s">
        <v>1969</v>
      </c>
      <c r="R751">
        <v>0</v>
      </c>
      <c r="S751">
        <v>2.2010000000000001</v>
      </c>
      <c r="T751">
        <v>2.5249999999999999</v>
      </c>
      <c r="U751">
        <v>1.528</v>
      </c>
      <c r="V751">
        <v>0</v>
      </c>
      <c r="W751" t="s">
        <v>48</v>
      </c>
      <c r="X751" t="s">
        <v>1970</v>
      </c>
      <c r="Y751" t="s">
        <v>48</v>
      </c>
      <c r="Z751">
        <v>0.6</v>
      </c>
      <c r="AA751" t="s">
        <v>50</v>
      </c>
      <c r="AB751" t="s">
        <v>51</v>
      </c>
      <c r="AC751" t="s">
        <v>52</v>
      </c>
      <c r="AD751">
        <v>0</v>
      </c>
      <c r="AE751" t="s">
        <v>52</v>
      </c>
      <c r="AF751">
        <v>0</v>
      </c>
      <c r="AG751" t="s">
        <v>53</v>
      </c>
      <c r="AH751" t="s">
        <v>54</v>
      </c>
      <c r="AI751" t="s">
        <v>55</v>
      </c>
      <c r="AJ751" t="s">
        <v>84</v>
      </c>
    </row>
    <row r="752" spans="1:36" x14ac:dyDescent="0.2">
      <c r="A752" t="s">
        <v>35</v>
      </c>
      <c r="B752" t="s">
        <v>291</v>
      </c>
      <c r="C752">
        <v>1</v>
      </c>
      <c r="D752" t="s">
        <v>37</v>
      </c>
      <c r="E752" t="s">
        <v>38</v>
      </c>
      <c r="F752">
        <v>0.67</v>
      </c>
      <c r="G752" t="s">
        <v>444</v>
      </c>
      <c r="H752" t="s">
        <v>445</v>
      </c>
      <c r="I752" t="s">
        <v>446</v>
      </c>
      <c r="J752" t="s">
        <v>1971</v>
      </c>
      <c r="K752">
        <v>10</v>
      </c>
      <c r="L752" t="s">
        <v>58</v>
      </c>
      <c r="M752" t="s">
        <v>819</v>
      </c>
      <c r="N752" t="s">
        <v>814</v>
      </c>
      <c r="O752" t="s">
        <v>59</v>
      </c>
      <c r="P752">
        <v>0</v>
      </c>
      <c r="Q752">
        <v>0</v>
      </c>
      <c r="R752">
        <v>0</v>
      </c>
      <c r="S752">
        <v>0.80800000000000005</v>
      </c>
      <c r="T752">
        <v>1.625</v>
      </c>
      <c r="U752">
        <v>0.83</v>
      </c>
      <c r="V752">
        <v>0</v>
      </c>
      <c r="W752" t="s">
        <v>48</v>
      </c>
      <c r="X752" t="s">
        <v>1972</v>
      </c>
      <c r="Y752" t="s">
        <v>48</v>
      </c>
      <c r="Z752">
        <v>0.9</v>
      </c>
      <c r="AA752" t="s">
        <v>474</v>
      </c>
      <c r="AB752" t="s">
        <v>166</v>
      </c>
      <c r="AC752">
        <v>0</v>
      </c>
      <c r="AD752" t="s">
        <v>167</v>
      </c>
      <c r="AE752">
        <v>0</v>
      </c>
      <c r="AF752" t="s">
        <v>168</v>
      </c>
      <c r="AG752" t="s">
        <v>82</v>
      </c>
      <c r="AH752">
        <v>0</v>
      </c>
      <c r="AI752" t="s">
        <v>83</v>
      </c>
      <c r="AJ752" t="s">
        <v>98</v>
      </c>
    </row>
    <row r="753" spans="1:36" x14ac:dyDescent="0.2">
      <c r="A753" t="s">
        <v>35</v>
      </c>
      <c r="B753" t="s">
        <v>291</v>
      </c>
      <c r="C753">
        <v>1</v>
      </c>
      <c r="D753" t="s">
        <v>37</v>
      </c>
      <c r="E753" t="s">
        <v>38</v>
      </c>
      <c r="F753">
        <v>0.67</v>
      </c>
      <c r="G753" t="s">
        <v>444</v>
      </c>
      <c r="H753" t="s">
        <v>445</v>
      </c>
      <c r="I753" t="s">
        <v>446</v>
      </c>
      <c r="J753" t="s">
        <v>1973</v>
      </c>
      <c r="K753">
        <v>16</v>
      </c>
      <c r="L753" t="s">
        <v>58</v>
      </c>
      <c r="M753" t="s">
        <v>1000</v>
      </c>
      <c r="N753" t="s">
        <v>814</v>
      </c>
      <c r="O753" t="s">
        <v>59</v>
      </c>
      <c r="P753">
        <v>0</v>
      </c>
      <c r="Q753">
        <v>0</v>
      </c>
      <c r="R753">
        <v>0</v>
      </c>
      <c r="S753">
        <v>0.83299999999999996</v>
      </c>
      <c r="T753">
        <v>1.349</v>
      </c>
      <c r="U753">
        <v>0.86399999999999999</v>
      </c>
      <c r="V753">
        <v>0</v>
      </c>
      <c r="W753" t="s">
        <v>48</v>
      </c>
      <c r="X753" t="s">
        <v>1974</v>
      </c>
      <c r="Y753" t="s">
        <v>48</v>
      </c>
      <c r="Z753">
        <v>1</v>
      </c>
      <c r="AA753" t="s">
        <v>1787</v>
      </c>
      <c r="AB753" t="s">
        <v>306</v>
      </c>
      <c r="AC753" t="s">
        <v>52</v>
      </c>
      <c r="AD753">
        <v>0</v>
      </c>
      <c r="AE753" t="s">
        <v>52</v>
      </c>
      <c r="AF753">
        <v>0</v>
      </c>
      <c r="AG753" t="s">
        <v>1975</v>
      </c>
      <c r="AH753" t="s">
        <v>1976</v>
      </c>
      <c r="AI753" t="s">
        <v>55</v>
      </c>
      <c r="AJ753" t="s">
        <v>56</v>
      </c>
    </row>
    <row r="754" spans="1:36" x14ac:dyDescent="0.2">
      <c r="A754" t="s">
        <v>35</v>
      </c>
      <c r="B754" t="s">
        <v>291</v>
      </c>
      <c r="C754">
        <v>1</v>
      </c>
      <c r="D754" t="s">
        <v>37</v>
      </c>
      <c r="E754" t="s">
        <v>38</v>
      </c>
      <c r="F754">
        <v>0.67</v>
      </c>
      <c r="G754" t="s">
        <v>444</v>
      </c>
      <c r="H754" t="s">
        <v>445</v>
      </c>
      <c r="I754" t="s">
        <v>446</v>
      </c>
      <c r="J754" t="s">
        <v>1977</v>
      </c>
      <c r="K754">
        <v>3</v>
      </c>
      <c r="L754" t="s">
        <v>62</v>
      </c>
      <c r="M754" t="s">
        <v>813</v>
      </c>
      <c r="N754" t="s">
        <v>814</v>
      </c>
      <c r="O754" t="s">
        <v>63</v>
      </c>
      <c r="P754">
        <v>0</v>
      </c>
      <c r="Q754">
        <v>0</v>
      </c>
      <c r="R754">
        <v>0</v>
      </c>
      <c r="S754">
        <v>0.5</v>
      </c>
      <c r="T754">
        <v>1.095</v>
      </c>
      <c r="U754">
        <v>0.73699999999999999</v>
      </c>
      <c r="V754">
        <v>0</v>
      </c>
      <c r="W754" t="s">
        <v>48</v>
      </c>
      <c r="X754" t="s">
        <v>1978</v>
      </c>
      <c r="Y754" t="s">
        <v>48</v>
      </c>
      <c r="Z754">
        <v>0.9</v>
      </c>
      <c r="AA754" t="s">
        <v>1584</v>
      </c>
      <c r="AB754" t="s">
        <v>306</v>
      </c>
      <c r="AC754" t="s">
        <v>52</v>
      </c>
      <c r="AD754">
        <v>0</v>
      </c>
      <c r="AE754" t="s">
        <v>52</v>
      </c>
      <c r="AF754">
        <v>0</v>
      </c>
      <c r="AG754" t="s">
        <v>75</v>
      </c>
      <c r="AH754" t="s">
        <v>76</v>
      </c>
      <c r="AI754" t="s">
        <v>55</v>
      </c>
      <c r="AJ754" t="s">
        <v>56</v>
      </c>
    </row>
    <row r="755" spans="1:36" x14ac:dyDescent="0.2">
      <c r="A755" t="s">
        <v>35</v>
      </c>
      <c r="B755" t="s">
        <v>291</v>
      </c>
      <c r="C755">
        <v>1</v>
      </c>
      <c r="D755" t="s">
        <v>37</v>
      </c>
      <c r="E755" t="s">
        <v>38</v>
      </c>
      <c r="F755">
        <v>0.67</v>
      </c>
      <c r="G755" t="s">
        <v>444</v>
      </c>
      <c r="H755" t="s">
        <v>445</v>
      </c>
      <c r="I755" t="s">
        <v>446</v>
      </c>
      <c r="J755" t="s">
        <v>1979</v>
      </c>
      <c r="K755">
        <v>4</v>
      </c>
      <c r="L755" t="s">
        <v>58</v>
      </c>
      <c r="M755" t="s">
        <v>813</v>
      </c>
      <c r="N755" t="s">
        <v>814</v>
      </c>
      <c r="O755" t="s">
        <v>59</v>
      </c>
      <c r="P755">
        <v>0</v>
      </c>
      <c r="Q755">
        <v>0</v>
      </c>
      <c r="R755">
        <v>0</v>
      </c>
      <c r="S755">
        <v>0.59899999999999998</v>
      </c>
      <c r="T755">
        <v>1.089</v>
      </c>
      <c r="U755">
        <v>0.81799999999999995</v>
      </c>
      <c r="V755">
        <v>0</v>
      </c>
      <c r="W755" t="s">
        <v>48</v>
      </c>
      <c r="X755" t="s">
        <v>1980</v>
      </c>
      <c r="Y755" t="s">
        <v>48</v>
      </c>
      <c r="Z755">
        <v>0.7</v>
      </c>
      <c r="AA755" t="s">
        <v>117</v>
      </c>
      <c r="AB755" t="s">
        <v>118</v>
      </c>
      <c r="AC755" t="s">
        <v>119</v>
      </c>
      <c r="AD755">
        <v>0</v>
      </c>
      <c r="AE755" t="s">
        <v>119</v>
      </c>
      <c r="AF755">
        <v>0</v>
      </c>
      <c r="AG755" t="s">
        <v>114</v>
      </c>
      <c r="AH755">
        <v>0</v>
      </c>
      <c r="AI755" t="s">
        <v>83</v>
      </c>
      <c r="AJ755" t="s">
        <v>98</v>
      </c>
    </row>
    <row r="756" spans="1:36" x14ac:dyDescent="0.2">
      <c r="A756" t="s">
        <v>35</v>
      </c>
      <c r="B756" t="s">
        <v>291</v>
      </c>
      <c r="C756">
        <v>1</v>
      </c>
      <c r="D756" t="s">
        <v>37</v>
      </c>
      <c r="E756" t="s">
        <v>38</v>
      </c>
      <c r="F756">
        <v>0.67</v>
      </c>
      <c r="G756" t="s">
        <v>444</v>
      </c>
      <c r="H756" t="s">
        <v>445</v>
      </c>
      <c r="I756" t="s">
        <v>446</v>
      </c>
      <c r="J756" t="s">
        <v>1981</v>
      </c>
      <c r="K756">
        <v>19</v>
      </c>
      <c r="L756" t="s">
        <v>58</v>
      </c>
      <c r="M756" t="s">
        <v>819</v>
      </c>
      <c r="N756" t="s">
        <v>814</v>
      </c>
      <c r="O756" t="s">
        <v>59</v>
      </c>
      <c r="P756">
        <v>0</v>
      </c>
      <c r="Q756" t="s">
        <v>1982</v>
      </c>
      <c r="R756" t="s">
        <v>47</v>
      </c>
      <c r="S756">
        <v>0.33800000000000002</v>
      </c>
      <c r="T756">
        <v>1.2450000000000001</v>
      </c>
      <c r="U756">
        <v>0.72899999999999998</v>
      </c>
      <c r="V756">
        <v>0</v>
      </c>
      <c r="W756" t="s">
        <v>48</v>
      </c>
      <c r="X756" t="s">
        <v>1983</v>
      </c>
      <c r="Y756" t="s">
        <v>48</v>
      </c>
      <c r="Z756">
        <v>0.7</v>
      </c>
      <c r="AA756" t="s">
        <v>1071</v>
      </c>
      <c r="AB756" t="s">
        <v>80</v>
      </c>
      <c r="AC756">
        <v>0</v>
      </c>
      <c r="AD756">
        <v>0</v>
      </c>
      <c r="AE756">
        <v>0</v>
      </c>
      <c r="AF756" t="s">
        <v>81</v>
      </c>
      <c r="AG756" t="s">
        <v>82</v>
      </c>
      <c r="AH756">
        <v>0</v>
      </c>
      <c r="AI756" t="s">
        <v>83</v>
      </c>
      <c r="AJ756" t="s">
        <v>98</v>
      </c>
    </row>
    <row r="757" spans="1:36" x14ac:dyDescent="0.2">
      <c r="A757" t="s">
        <v>35</v>
      </c>
      <c r="B757" t="s">
        <v>291</v>
      </c>
      <c r="C757">
        <v>1</v>
      </c>
      <c r="D757" t="s">
        <v>37</v>
      </c>
      <c r="E757" t="s">
        <v>38</v>
      </c>
      <c r="F757">
        <v>0.67</v>
      </c>
      <c r="G757" t="s">
        <v>444</v>
      </c>
      <c r="H757" t="s">
        <v>445</v>
      </c>
      <c r="I757" t="s">
        <v>446</v>
      </c>
      <c r="J757" t="s">
        <v>1984</v>
      </c>
      <c r="K757">
        <v>7</v>
      </c>
      <c r="L757" t="s">
        <v>103</v>
      </c>
      <c r="M757" t="s">
        <v>813</v>
      </c>
      <c r="N757" t="s">
        <v>814</v>
      </c>
      <c r="O757" t="s">
        <v>59</v>
      </c>
      <c r="P757">
        <v>0</v>
      </c>
      <c r="Q757" t="s">
        <v>1985</v>
      </c>
      <c r="R757" t="s">
        <v>47</v>
      </c>
      <c r="S757">
        <v>1.389</v>
      </c>
      <c r="T757">
        <v>2.1539999999999999</v>
      </c>
      <c r="U757">
        <v>1.0580000000000001</v>
      </c>
      <c r="V757">
        <v>0</v>
      </c>
      <c r="W757" t="s">
        <v>48</v>
      </c>
      <c r="X757" t="s">
        <v>1986</v>
      </c>
      <c r="Y757" t="s">
        <v>48</v>
      </c>
      <c r="Z757">
        <v>0.9</v>
      </c>
      <c r="AA757" t="s">
        <v>1580</v>
      </c>
      <c r="AB757" t="s">
        <v>306</v>
      </c>
      <c r="AC757" t="s">
        <v>52</v>
      </c>
      <c r="AD757">
        <v>0</v>
      </c>
      <c r="AE757" t="s">
        <v>52</v>
      </c>
      <c r="AF757">
        <v>0</v>
      </c>
      <c r="AG757" t="s">
        <v>493</v>
      </c>
      <c r="AH757">
        <v>0</v>
      </c>
      <c r="AI757" t="s">
        <v>55</v>
      </c>
      <c r="AJ757" t="s">
        <v>56</v>
      </c>
    </row>
    <row r="758" spans="1:36" x14ac:dyDescent="0.2">
      <c r="A758" t="s">
        <v>35</v>
      </c>
      <c r="B758" t="s">
        <v>291</v>
      </c>
      <c r="C758">
        <v>1</v>
      </c>
      <c r="D758" t="s">
        <v>37</v>
      </c>
      <c r="E758" t="s">
        <v>38</v>
      </c>
      <c r="F758">
        <v>0.67</v>
      </c>
      <c r="G758" t="s">
        <v>444</v>
      </c>
      <c r="H758" t="s">
        <v>445</v>
      </c>
      <c r="I758" t="s">
        <v>446</v>
      </c>
      <c r="J758" t="s">
        <v>1987</v>
      </c>
      <c r="K758">
        <v>1</v>
      </c>
      <c r="L758" t="s">
        <v>249</v>
      </c>
      <c r="M758" t="s">
        <v>813</v>
      </c>
      <c r="N758" t="s">
        <v>814</v>
      </c>
      <c r="O758" t="s">
        <v>63</v>
      </c>
      <c r="P758">
        <v>0</v>
      </c>
      <c r="Q758" t="s">
        <v>1988</v>
      </c>
      <c r="R758" t="s">
        <v>47</v>
      </c>
      <c r="S758">
        <v>3.1700000000000001E-4</v>
      </c>
      <c r="T758">
        <v>2.798</v>
      </c>
      <c r="U758">
        <v>1.1910000000000001</v>
      </c>
      <c r="V758">
        <v>4.1239999999999997</v>
      </c>
      <c r="W758" t="s">
        <v>48</v>
      </c>
      <c r="X758" t="s">
        <v>1989</v>
      </c>
      <c r="Y758" t="s">
        <v>48</v>
      </c>
      <c r="Z758">
        <v>0.7</v>
      </c>
      <c r="AA758" t="s">
        <v>1990</v>
      </c>
      <c r="AB758" t="s">
        <v>166</v>
      </c>
      <c r="AC758">
        <v>0</v>
      </c>
      <c r="AD758" t="s">
        <v>167</v>
      </c>
      <c r="AE758">
        <v>0</v>
      </c>
      <c r="AF758" t="s">
        <v>168</v>
      </c>
      <c r="AG758" t="s">
        <v>114</v>
      </c>
      <c r="AH758">
        <v>0</v>
      </c>
      <c r="AI758" t="s">
        <v>83</v>
      </c>
      <c r="AJ758" t="s">
        <v>98</v>
      </c>
    </row>
    <row r="759" spans="1:36" x14ac:dyDescent="0.2">
      <c r="A759" t="s">
        <v>35</v>
      </c>
      <c r="B759" t="s">
        <v>291</v>
      </c>
      <c r="C759">
        <v>1</v>
      </c>
      <c r="D759" t="s">
        <v>37</v>
      </c>
      <c r="E759" t="s">
        <v>38</v>
      </c>
      <c r="F759">
        <v>0.67</v>
      </c>
      <c r="G759" t="s">
        <v>444</v>
      </c>
      <c r="H759" t="s">
        <v>445</v>
      </c>
      <c r="I759" t="s">
        <v>446</v>
      </c>
      <c r="J759" t="s">
        <v>1991</v>
      </c>
      <c r="K759">
        <v>14</v>
      </c>
      <c r="L759" t="s">
        <v>71</v>
      </c>
      <c r="M759" t="s">
        <v>813</v>
      </c>
      <c r="N759" t="s">
        <v>814</v>
      </c>
      <c r="O759" t="s">
        <v>72</v>
      </c>
      <c r="P759">
        <v>0</v>
      </c>
      <c r="Q759" t="s">
        <v>1992</v>
      </c>
      <c r="R759">
        <v>0</v>
      </c>
      <c r="S759">
        <v>0.48699999999999999</v>
      </c>
      <c r="T759">
        <v>1.052</v>
      </c>
      <c r="U759">
        <v>0.83099999999999996</v>
      </c>
      <c r="V759">
        <v>0</v>
      </c>
      <c r="W759" t="s">
        <v>48</v>
      </c>
      <c r="X759" t="s">
        <v>1993</v>
      </c>
      <c r="Y759" t="s">
        <v>48</v>
      </c>
      <c r="Z759">
        <v>0.7</v>
      </c>
      <c r="AA759" t="s">
        <v>1580</v>
      </c>
      <c r="AB759" t="s">
        <v>306</v>
      </c>
      <c r="AC759" t="s">
        <v>52</v>
      </c>
      <c r="AD759">
        <v>0</v>
      </c>
      <c r="AE759" t="s">
        <v>52</v>
      </c>
      <c r="AF759">
        <v>0</v>
      </c>
      <c r="AG759" t="s">
        <v>493</v>
      </c>
      <c r="AH759">
        <v>0</v>
      </c>
      <c r="AI759" t="s">
        <v>55</v>
      </c>
      <c r="AJ759" t="s">
        <v>56</v>
      </c>
    </row>
    <row r="760" spans="1:36" x14ac:dyDescent="0.2">
      <c r="A760" t="s">
        <v>35</v>
      </c>
      <c r="B760" t="s">
        <v>291</v>
      </c>
      <c r="C760">
        <v>1</v>
      </c>
      <c r="D760" t="s">
        <v>37</v>
      </c>
      <c r="E760" t="s">
        <v>38</v>
      </c>
      <c r="F760">
        <v>0.67</v>
      </c>
      <c r="G760" t="s">
        <v>444</v>
      </c>
      <c r="H760" t="s">
        <v>445</v>
      </c>
      <c r="I760" t="s">
        <v>446</v>
      </c>
      <c r="J760" t="s">
        <v>1994</v>
      </c>
      <c r="K760">
        <v>15</v>
      </c>
      <c r="L760" t="s">
        <v>103</v>
      </c>
      <c r="M760" t="s">
        <v>813</v>
      </c>
      <c r="N760" t="s">
        <v>814</v>
      </c>
      <c r="O760" t="s">
        <v>59</v>
      </c>
      <c r="P760">
        <v>0</v>
      </c>
      <c r="Q760" t="s">
        <v>1995</v>
      </c>
      <c r="R760" t="s">
        <v>47</v>
      </c>
      <c r="S760">
        <v>1.2300000000000001E-4</v>
      </c>
      <c r="T760">
        <v>1.587</v>
      </c>
      <c r="U760">
        <v>1.0089999999999999</v>
      </c>
      <c r="V760">
        <v>3.8719999999999999</v>
      </c>
      <c r="W760" t="s">
        <v>48</v>
      </c>
      <c r="X760" t="s">
        <v>1996</v>
      </c>
      <c r="Y760" t="s">
        <v>48</v>
      </c>
      <c r="Z760">
        <v>0.9</v>
      </c>
      <c r="AA760" t="s">
        <v>546</v>
      </c>
      <c r="AB760" t="s">
        <v>306</v>
      </c>
      <c r="AC760" t="s">
        <v>52</v>
      </c>
      <c r="AD760">
        <v>0</v>
      </c>
      <c r="AE760" t="s">
        <v>52</v>
      </c>
      <c r="AF760">
        <v>0</v>
      </c>
      <c r="AG760" t="s">
        <v>53</v>
      </c>
      <c r="AH760" t="s">
        <v>54</v>
      </c>
      <c r="AI760" t="s">
        <v>55</v>
      </c>
      <c r="AJ760" t="s">
        <v>56</v>
      </c>
    </row>
    <row r="761" spans="1:36" x14ac:dyDescent="0.2">
      <c r="A761" t="s">
        <v>35</v>
      </c>
      <c r="B761" t="s">
        <v>291</v>
      </c>
      <c r="C761">
        <v>1</v>
      </c>
      <c r="D761" t="s">
        <v>37</v>
      </c>
      <c r="E761" t="s">
        <v>38</v>
      </c>
      <c r="F761">
        <v>0.67</v>
      </c>
      <c r="G761" t="s">
        <v>444</v>
      </c>
      <c r="H761" t="s">
        <v>445</v>
      </c>
      <c r="I761" t="s">
        <v>446</v>
      </c>
      <c r="J761" t="s">
        <v>1997</v>
      </c>
      <c r="K761">
        <v>24</v>
      </c>
      <c r="L761" t="s">
        <v>655</v>
      </c>
      <c r="M761" t="s">
        <v>826</v>
      </c>
      <c r="N761" t="s">
        <v>814</v>
      </c>
      <c r="O761" t="s">
        <v>488</v>
      </c>
      <c r="P761">
        <v>0</v>
      </c>
      <c r="Q761">
        <v>0</v>
      </c>
      <c r="R761">
        <v>0</v>
      </c>
      <c r="S761">
        <v>4.0519999999999996</v>
      </c>
      <c r="T761">
        <v>3.351</v>
      </c>
      <c r="U761">
        <v>2.0249999999999999</v>
      </c>
      <c r="V761">
        <v>0</v>
      </c>
      <c r="W761" t="s">
        <v>48</v>
      </c>
      <c r="X761" t="s">
        <v>1998</v>
      </c>
      <c r="Y761" t="s">
        <v>48</v>
      </c>
      <c r="Z761">
        <v>0.9</v>
      </c>
      <c r="AA761" t="s">
        <v>587</v>
      </c>
      <c r="AB761" t="s">
        <v>51</v>
      </c>
      <c r="AC761" t="s">
        <v>52</v>
      </c>
      <c r="AD761">
        <v>0</v>
      </c>
      <c r="AE761" t="s">
        <v>52</v>
      </c>
      <c r="AF761">
        <v>0</v>
      </c>
      <c r="AG761" t="s">
        <v>589</v>
      </c>
      <c r="AH761" t="s">
        <v>517</v>
      </c>
      <c r="AI761" t="s">
        <v>55</v>
      </c>
      <c r="AJ761" t="s">
        <v>56</v>
      </c>
    </row>
    <row r="762" spans="1:36" x14ac:dyDescent="0.2">
      <c r="A762" t="s">
        <v>35</v>
      </c>
      <c r="B762" t="s">
        <v>291</v>
      </c>
      <c r="C762">
        <v>1</v>
      </c>
      <c r="D762" t="s">
        <v>37</v>
      </c>
      <c r="E762" t="s">
        <v>38</v>
      </c>
      <c r="F762">
        <v>0.67</v>
      </c>
      <c r="G762" t="s">
        <v>444</v>
      </c>
      <c r="H762" t="s">
        <v>445</v>
      </c>
      <c r="I762" t="s">
        <v>446</v>
      </c>
      <c r="J762" t="s">
        <v>1999</v>
      </c>
      <c r="K762">
        <v>27</v>
      </c>
      <c r="L762" t="s">
        <v>71</v>
      </c>
      <c r="M762" t="s">
        <v>813</v>
      </c>
      <c r="N762" t="s">
        <v>814</v>
      </c>
      <c r="O762" t="s">
        <v>72</v>
      </c>
      <c r="P762">
        <v>0</v>
      </c>
      <c r="Q762">
        <v>0</v>
      </c>
      <c r="R762">
        <v>0</v>
      </c>
      <c r="S762">
        <v>0.35199999999999998</v>
      </c>
      <c r="T762">
        <v>1.772</v>
      </c>
      <c r="U762">
        <v>0.55100000000000005</v>
      </c>
      <c r="V762">
        <v>0</v>
      </c>
      <c r="W762" t="s">
        <v>48</v>
      </c>
      <c r="X762" t="s">
        <v>2000</v>
      </c>
      <c r="Y762" t="s">
        <v>48</v>
      </c>
      <c r="Z762">
        <v>0.7</v>
      </c>
      <c r="AA762" t="s">
        <v>50</v>
      </c>
      <c r="AB762" t="s">
        <v>51</v>
      </c>
      <c r="AC762" t="s">
        <v>52</v>
      </c>
      <c r="AD762">
        <v>0</v>
      </c>
      <c r="AE762" t="s">
        <v>52</v>
      </c>
      <c r="AF762">
        <v>0</v>
      </c>
      <c r="AG762" t="s">
        <v>53</v>
      </c>
      <c r="AH762" t="s">
        <v>54</v>
      </c>
      <c r="AI762" t="s">
        <v>55</v>
      </c>
      <c r="AJ762" t="s">
        <v>56</v>
      </c>
    </row>
    <row r="763" spans="1:36" x14ac:dyDescent="0.2">
      <c r="A763" t="s">
        <v>35</v>
      </c>
      <c r="B763" t="s">
        <v>291</v>
      </c>
      <c r="C763">
        <v>2</v>
      </c>
      <c r="D763" t="s">
        <v>327</v>
      </c>
      <c r="E763" t="s">
        <v>236</v>
      </c>
      <c r="F763">
        <v>0.63</v>
      </c>
      <c r="G763" t="s">
        <v>444</v>
      </c>
      <c r="H763" t="s">
        <v>459</v>
      </c>
      <c r="I763" t="s">
        <v>446</v>
      </c>
      <c r="J763" t="s">
        <v>2001</v>
      </c>
      <c r="K763">
        <v>27</v>
      </c>
      <c r="L763" t="s">
        <v>71</v>
      </c>
      <c r="M763" t="s">
        <v>813</v>
      </c>
      <c r="N763" t="s">
        <v>814</v>
      </c>
      <c r="O763" t="s">
        <v>72</v>
      </c>
      <c r="P763">
        <v>0</v>
      </c>
      <c r="Q763">
        <v>0</v>
      </c>
      <c r="R763">
        <v>0</v>
      </c>
      <c r="S763">
        <v>0.377</v>
      </c>
      <c r="T763">
        <v>2.177</v>
      </c>
      <c r="U763">
        <v>0.47399999999999998</v>
      </c>
      <c r="V763">
        <v>0</v>
      </c>
      <c r="W763" t="s">
        <v>48</v>
      </c>
      <c r="X763" t="s">
        <v>2000</v>
      </c>
      <c r="Y763" t="s">
        <v>48</v>
      </c>
      <c r="Z763">
        <v>0.7</v>
      </c>
      <c r="AA763" t="s">
        <v>50</v>
      </c>
      <c r="AB763" t="s">
        <v>51</v>
      </c>
      <c r="AC763" t="s">
        <v>52</v>
      </c>
      <c r="AD763">
        <v>0</v>
      </c>
      <c r="AE763" t="s">
        <v>52</v>
      </c>
      <c r="AF763">
        <v>0</v>
      </c>
      <c r="AG763" t="s">
        <v>53</v>
      </c>
      <c r="AH763" t="s">
        <v>54</v>
      </c>
      <c r="AI763" t="s">
        <v>55</v>
      </c>
      <c r="AJ763" t="s">
        <v>56</v>
      </c>
    </row>
    <row r="764" spans="1:36" x14ac:dyDescent="0.2">
      <c r="A764" t="s">
        <v>35</v>
      </c>
      <c r="B764" t="s">
        <v>291</v>
      </c>
      <c r="C764">
        <v>2</v>
      </c>
      <c r="D764" t="s">
        <v>327</v>
      </c>
      <c r="E764" t="s">
        <v>236</v>
      </c>
      <c r="F764">
        <v>0.63</v>
      </c>
      <c r="G764" t="s">
        <v>444</v>
      </c>
      <c r="H764" t="s">
        <v>459</v>
      </c>
      <c r="I764" t="s">
        <v>446</v>
      </c>
      <c r="J764" t="s">
        <v>2002</v>
      </c>
      <c r="K764">
        <v>39</v>
      </c>
      <c r="L764" t="s">
        <v>58</v>
      </c>
      <c r="M764" t="s">
        <v>813</v>
      </c>
      <c r="N764" t="s">
        <v>814</v>
      </c>
      <c r="O764" t="s">
        <v>59</v>
      </c>
      <c r="P764">
        <v>0</v>
      </c>
      <c r="Q764">
        <v>0</v>
      </c>
      <c r="R764">
        <v>0</v>
      </c>
      <c r="S764">
        <v>0.98499999999999999</v>
      </c>
      <c r="T764">
        <v>2.0089999999999999</v>
      </c>
      <c r="U764">
        <v>1.1519999999999999</v>
      </c>
      <c r="V764">
        <v>0</v>
      </c>
      <c r="W764" t="s">
        <v>48</v>
      </c>
      <c r="X764" t="s">
        <v>2003</v>
      </c>
      <c r="Y764" t="s">
        <v>48</v>
      </c>
      <c r="Z764">
        <v>0.8</v>
      </c>
      <c r="AA764" t="s">
        <v>1555</v>
      </c>
      <c r="AB764" t="s">
        <v>306</v>
      </c>
      <c r="AC764" t="s">
        <v>52</v>
      </c>
      <c r="AD764">
        <v>0</v>
      </c>
      <c r="AE764" t="s">
        <v>52</v>
      </c>
      <c r="AF764">
        <v>0</v>
      </c>
      <c r="AG764" t="s">
        <v>493</v>
      </c>
      <c r="AH764">
        <v>0</v>
      </c>
      <c r="AI764" t="s">
        <v>55</v>
      </c>
      <c r="AJ764" t="s">
        <v>56</v>
      </c>
    </row>
    <row r="765" spans="1:36" x14ac:dyDescent="0.2">
      <c r="A765" t="s">
        <v>35</v>
      </c>
      <c r="B765" t="s">
        <v>291</v>
      </c>
      <c r="C765">
        <v>2</v>
      </c>
      <c r="D765" t="s">
        <v>327</v>
      </c>
      <c r="E765" t="s">
        <v>236</v>
      </c>
      <c r="F765">
        <v>0.63</v>
      </c>
      <c r="G765" t="s">
        <v>444</v>
      </c>
      <c r="H765" t="s">
        <v>459</v>
      </c>
      <c r="I765" t="s">
        <v>446</v>
      </c>
      <c r="J765" t="s">
        <v>2004</v>
      </c>
      <c r="K765">
        <v>4</v>
      </c>
      <c r="L765" t="s">
        <v>71</v>
      </c>
      <c r="M765" t="s">
        <v>813</v>
      </c>
      <c r="N765" t="s">
        <v>814</v>
      </c>
      <c r="O765" t="s">
        <v>72</v>
      </c>
      <c r="P765">
        <v>0</v>
      </c>
      <c r="Q765" t="s">
        <v>2005</v>
      </c>
      <c r="R765">
        <v>0</v>
      </c>
      <c r="S765">
        <v>3.056</v>
      </c>
      <c r="T765">
        <v>10.298999999999999</v>
      </c>
      <c r="U765">
        <v>1.4419999999999999</v>
      </c>
      <c r="V765">
        <v>0</v>
      </c>
      <c r="W765" t="s">
        <v>48</v>
      </c>
      <c r="X765" t="s">
        <v>2006</v>
      </c>
      <c r="Y765" t="s">
        <v>48</v>
      </c>
      <c r="Z765">
        <v>0.8</v>
      </c>
      <c r="AA765" t="s">
        <v>1004</v>
      </c>
      <c r="AB765" t="s">
        <v>51</v>
      </c>
      <c r="AC765" t="s">
        <v>52</v>
      </c>
      <c r="AD765">
        <v>0</v>
      </c>
      <c r="AE765" t="s">
        <v>52</v>
      </c>
      <c r="AF765">
        <v>0</v>
      </c>
      <c r="AG765" t="s">
        <v>285</v>
      </c>
      <c r="AH765" t="s">
        <v>286</v>
      </c>
      <c r="AI765" t="s">
        <v>55</v>
      </c>
      <c r="AJ765" t="s">
        <v>56</v>
      </c>
    </row>
    <row r="766" spans="1:36" x14ac:dyDescent="0.2">
      <c r="A766" t="s">
        <v>35</v>
      </c>
      <c r="B766" t="s">
        <v>291</v>
      </c>
      <c r="C766">
        <v>2</v>
      </c>
      <c r="D766" t="s">
        <v>327</v>
      </c>
      <c r="E766" t="s">
        <v>236</v>
      </c>
      <c r="F766">
        <v>0.63</v>
      </c>
      <c r="G766" t="s">
        <v>444</v>
      </c>
      <c r="H766" t="s">
        <v>459</v>
      </c>
      <c r="I766" t="s">
        <v>446</v>
      </c>
      <c r="J766" t="s">
        <v>2007</v>
      </c>
      <c r="K766">
        <v>43</v>
      </c>
      <c r="L766" t="s">
        <v>71</v>
      </c>
      <c r="M766" t="s">
        <v>813</v>
      </c>
      <c r="N766" t="s">
        <v>814</v>
      </c>
      <c r="O766" t="s">
        <v>72</v>
      </c>
      <c r="P766">
        <v>0</v>
      </c>
      <c r="Q766">
        <v>0</v>
      </c>
      <c r="R766">
        <v>0</v>
      </c>
      <c r="S766">
        <v>3.4049999999999998</v>
      </c>
      <c r="T766">
        <v>4.1500000000000004</v>
      </c>
      <c r="U766">
        <v>2.1709999999999998</v>
      </c>
      <c r="V766">
        <v>0</v>
      </c>
      <c r="W766" t="s">
        <v>48</v>
      </c>
      <c r="X766" t="s">
        <v>2008</v>
      </c>
      <c r="Y766" t="s">
        <v>48</v>
      </c>
      <c r="Z766">
        <v>0.9</v>
      </c>
      <c r="AA766" t="s">
        <v>466</v>
      </c>
      <c r="AB766" t="s">
        <v>306</v>
      </c>
      <c r="AC766" t="s">
        <v>52</v>
      </c>
      <c r="AD766">
        <v>0</v>
      </c>
      <c r="AE766" t="s">
        <v>52</v>
      </c>
      <c r="AF766">
        <v>0</v>
      </c>
      <c r="AG766" t="s">
        <v>75</v>
      </c>
      <c r="AH766" t="s">
        <v>93</v>
      </c>
      <c r="AI766" t="s">
        <v>55</v>
      </c>
      <c r="AJ766" t="s">
        <v>56</v>
      </c>
    </row>
    <row r="767" spans="1:36" x14ac:dyDescent="0.2">
      <c r="A767" t="s">
        <v>35</v>
      </c>
      <c r="B767" t="s">
        <v>291</v>
      </c>
      <c r="C767">
        <v>2</v>
      </c>
      <c r="D767" t="s">
        <v>327</v>
      </c>
      <c r="E767" t="s">
        <v>236</v>
      </c>
      <c r="F767">
        <v>0.63</v>
      </c>
      <c r="G767" t="s">
        <v>444</v>
      </c>
      <c r="H767" t="s">
        <v>459</v>
      </c>
      <c r="I767" t="s">
        <v>446</v>
      </c>
      <c r="J767" t="s">
        <v>2009</v>
      </c>
      <c r="K767">
        <v>3</v>
      </c>
      <c r="L767" t="s">
        <v>62</v>
      </c>
      <c r="M767" t="s">
        <v>813</v>
      </c>
      <c r="N767" t="s">
        <v>814</v>
      </c>
      <c r="O767" t="s">
        <v>63</v>
      </c>
      <c r="P767">
        <v>0</v>
      </c>
      <c r="Q767" t="s">
        <v>2010</v>
      </c>
      <c r="R767">
        <v>0</v>
      </c>
      <c r="S767">
        <v>0.316</v>
      </c>
      <c r="T767">
        <v>1.0449999999999999</v>
      </c>
      <c r="U767">
        <v>0.77300000000000002</v>
      </c>
      <c r="V767">
        <v>0</v>
      </c>
      <c r="W767" t="s">
        <v>48</v>
      </c>
      <c r="X767" t="s">
        <v>2011</v>
      </c>
      <c r="Y767" t="s">
        <v>48</v>
      </c>
      <c r="Z767">
        <v>0.8</v>
      </c>
      <c r="AA767" t="s">
        <v>530</v>
      </c>
      <c r="AB767" t="s">
        <v>51</v>
      </c>
      <c r="AC767" t="s">
        <v>52</v>
      </c>
      <c r="AD767">
        <v>0</v>
      </c>
      <c r="AE767" t="s">
        <v>52</v>
      </c>
      <c r="AF767">
        <v>0</v>
      </c>
      <c r="AG767" t="s">
        <v>531</v>
      </c>
      <c r="AH767" t="s">
        <v>532</v>
      </c>
      <c r="AI767" t="s">
        <v>55</v>
      </c>
      <c r="AJ767" t="s">
        <v>56</v>
      </c>
    </row>
    <row r="768" spans="1:36" x14ac:dyDescent="0.2">
      <c r="A768" t="s">
        <v>35</v>
      </c>
      <c r="B768" t="s">
        <v>291</v>
      </c>
      <c r="C768">
        <v>3</v>
      </c>
      <c r="D768" t="s">
        <v>467</v>
      </c>
      <c r="E768" t="s">
        <v>68</v>
      </c>
      <c r="F768">
        <v>1.81</v>
      </c>
      <c r="G768" t="s">
        <v>444</v>
      </c>
      <c r="H768" t="s">
        <v>468</v>
      </c>
      <c r="I768" t="s">
        <v>446</v>
      </c>
      <c r="J768" t="s">
        <v>2012</v>
      </c>
      <c r="K768">
        <v>10</v>
      </c>
      <c r="L768" t="s">
        <v>2013</v>
      </c>
      <c r="M768" t="s">
        <v>813</v>
      </c>
      <c r="N768" t="s">
        <v>814</v>
      </c>
      <c r="O768" t="s">
        <v>46</v>
      </c>
      <c r="P768">
        <v>0</v>
      </c>
      <c r="Q768" t="s">
        <v>2014</v>
      </c>
      <c r="R768" t="s">
        <v>47</v>
      </c>
      <c r="S768">
        <v>1.1499999999999999</v>
      </c>
      <c r="T768">
        <v>1.829</v>
      </c>
      <c r="U768">
        <v>1.075</v>
      </c>
      <c r="V768">
        <v>0</v>
      </c>
      <c r="W768" t="s">
        <v>48</v>
      </c>
      <c r="X768" t="s">
        <v>2015</v>
      </c>
      <c r="Y768" t="s">
        <v>48</v>
      </c>
      <c r="Z768">
        <v>0.8</v>
      </c>
      <c r="AA768" t="s">
        <v>624</v>
      </c>
      <c r="AB768" t="s">
        <v>112</v>
      </c>
      <c r="AC768">
        <v>0</v>
      </c>
      <c r="AD768" t="s">
        <v>52</v>
      </c>
      <c r="AE768">
        <v>0</v>
      </c>
      <c r="AF768" t="s">
        <v>113</v>
      </c>
      <c r="AG768" t="s">
        <v>114</v>
      </c>
      <c r="AH768">
        <v>0</v>
      </c>
      <c r="AI768" t="s">
        <v>83</v>
      </c>
      <c r="AJ768" t="s">
        <v>98</v>
      </c>
    </row>
    <row r="769" spans="1:36" x14ac:dyDescent="0.2">
      <c r="A769" t="s">
        <v>35</v>
      </c>
      <c r="B769" t="s">
        <v>291</v>
      </c>
      <c r="C769">
        <v>3</v>
      </c>
      <c r="D769" t="s">
        <v>467</v>
      </c>
      <c r="E769" t="s">
        <v>68</v>
      </c>
      <c r="F769">
        <v>1.81</v>
      </c>
      <c r="G769" t="s">
        <v>444</v>
      </c>
      <c r="H769" t="s">
        <v>468</v>
      </c>
      <c r="I769" t="s">
        <v>446</v>
      </c>
      <c r="J769" t="s">
        <v>2016</v>
      </c>
      <c r="K769">
        <v>11</v>
      </c>
      <c r="L769" t="s">
        <v>59</v>
      </c>
      <c r="M769" t="s">
        <v>813</v>
      </c>
      <c r="N769" t="s">
        <v>814</v>
      </c>
      <c r="O769" t="s">
        <v>59</v>
      </c>
      <c r="P769">
        <v>0</v>
      </c>
      <c r="Q769" t="s">
        <v>2017</v>
      </c>
      <c r="R769" t="s">
        <v>47</v>
      </c>
      <c r="S769">
        <v>1.6060000000000001</v>
      </c>
      <c r="T769">
        <v>1.9330000000000001</v>
      </c>
      <c r="U769">
        <v>1.216</v>
      </c>
      <c r="V769">
        <v>0</v>
      </c>
      <c r="W769" t="s">
        <v>48</v>
      </c>
      <c r="X769" t="s">
        <v>2018</v>
      </c>
      <c r="Y769" t="s">
        <v>48</v>
      </c>
      <c r="Z769">
        <v>0.8</v>
      </c>
      <c r="AA769" t="s">
        <v>624</v>
      </c>
      <c r="AB769" t="s">
        <v>112</v>
      </c>
      <c r="AC769">
        <v>0</v>
      </c>
      <c r="AD769" t="s">
        <v>52</v>
      </c>
      <c r="AE769">
        <v>0</v>
      </c>
      <c r="AF769" t="s">
        <v>113</v>
      </c>
      <c r="AG769" t="s">
        <v>114</v>
      </c>
      <c r="AH769">
        <v>0</v>
      </c>
      <c r="AI769" t="s">
        <v>83</v>
      </c>
      <c r="AJ769" t="s">
        <v>98</v>
      </c>
    </row>
    <row r="770" spans="1:36" x14ac:dyDescent="0.2">
      <c r="A770" t="s">
        <v>35</v>
      </c>
      <c r="B770" t="s">
        <v>291</v>
      </c>
      <c r="C770">
        <v>3</v>
      </c>
      <c r="D770" t="s">
        <v>467</v>
      </c>
      <c r="E770" t="s">
        <v>68</v>
      </c>
      <c r="F770">
        <v>1.81</v>
      </c>
      <c r="G770" t="s">
        <v>444</v>
      </c>
      <c r="H770" t="s">
        <v>468</v>
      </c>
      <c r="I770" t="s">
        <v>446</v>
      </c>
      <c r="J770" t="s">
        <v>2019</v>
      </c>
      <c r="K770">
        <v>24</v>
      </c>
      <c r="L770" t="s">
        <v>59</v>
      </c>
      <c r="M770" t="s">
        <v>813</v>
      </c>
      <c r="N770" t="s">
        <v>814</v>
      </c>
      <c r="O770" t="s">
        <v>59</v>
      </c>
      <c r="P770">
        <v>0</v>
      </c>
      <c r="Q770" t="s">
        <v>2020</v>
      </c>
      <c r="R770" t="s">
        <v>47</v>
      </c>
      <c r="S770">
        <v>3.5310000000000001</v>
      </c>
      <c r="T770">
        <v>4.0919999999999996</v>
      </c>
      <c r="U770">
        <v>1.7869999999999999</v>
      </c>
      <c r="V770">
        <v>0</v>
      </c>
      <c r="W770" t="s">
        <v>48</v>
      </c>
      <c r="X770" t="s">
        <v>2021</v>
      </c>
      <c r="Y770" t="s">
        <v>48</v>
      </c>
      <c r="Z770">
        <v>0.7</v>
      </c>
      <c r="AA770" t="s">
        <v>1580</v>
      </c>
      <c r="AB770" t="s">
        <v>306</v>
      </c>
      <c r="AC770" t="s">
        <v>52</v>
      </c>
      <c r="AD770">
        <v>0</v>
      </c>
      <c r="AE770" t="s">
        <v>52</v>
      </c>
      <c r="AF770">
        <v>0</v>
      </c>
      <c r="AG770" t="s">
        <v>493</v>
      </c>
      <c r="AH770">
        <v>0</v>
      </c>
      <c r="AI770" t="s">
        <v>55</v>
      </c>
      <c r="AJ770" t="s">
        <v>56</v>
      </c>
    </row>
    <row r="771" spans="1:36" x14ac:dyDescent="0.2">
      <c r="A771" t="s">
        <v>35</v>
      </c>
      <c r="B771" t="s">
        <v>291</v>
      </c>
      <c r="C771">
        <v>3</v>
      </c>
      <c r="D771" t="s">
        <v>467</v>
      </c>
      <c r="E771" t="s">
        <v>68</v>
      </c>
      <c r="F771">
        <v>1.81</v>
      </c>
      <c r="G771" t="s">
        <v>444</v>
      </c>
      <c r="H771" t="s">
        <v>468</v>
      </c>
      <c r="I771" t="s">
        <v>446</v>
      </c>
      <c r="J771" t="s">
        <v>2022</v>
      </c>
      <c r="K771">
        <v>27</v>
      </c>
      <c r="L771" t="s">
        <v>63</v>
      </c>
      <c r="M771" t="s">
        <v>813</v>
      </c>
      <c r="N771" t="s">
        <v>814</v>
      </c>
      <c r="O771" t="s">
        <v>63</v>
      </c>
      <c r="P771">
        <v>0</v>
      </c>
      <c r="Q771" t="s">
        <v>2023</v>
      </c>
      <c r="R771">
        <v>0</v>
      </c>
      <c r="S771">
        <v>0.129</v>
      </c>
      <c r="T771">
        <v>0.61</v>
      </c>
      <c r="U771">
        <v>0.45500000000000002</v>
      </c>
      <c r="V771">
        <v>0</v>
      </c>
      <c r="W771" t="s">
        <v>48</v>
      </c>
      <c r="X771" t="s">
        <v>2024</v>
      </c>
      <c r="Y771" t="s">
        <v>48</v>
      </c>
      <c r="Z771">
        <v>0.8</v>
      </c>
      <c r="AA771" t="s">
        <v>1922</v>
      </c>
      <c r="AB771" t="s">
        <v>306</v>
      </c>
      <c r="AC771" t="s">
        <v>52</v>
      </c>
      <c r="AD771">
        <v>0</v>
      </c>
      <c r="AE771" t="s">
        <v>52</v>
      </c>
      <c r="AF771">
        <v>0</v>
      </c>
      <c r="AG771" t="s">
        <v>576</v>
      </c>
      <c r="AH771">
        <v>0</v>
      </c>
      <c r="AI771" t="s">
        <v>83</v>
      </c>
      <c r="AJ771" t="s">
        <v>98</v>
      </c>
    </row>
    <row r="772" spans="1:36" x14ac:dyDescent="0.2">
      <c r="A772" t="s">
        <v>35</v>
      </c>
      <c r="B772" t="s">
        <v>291</v>
      </c>
      <c r="C772">
        <v>3</v>
      </c>
      <c r="D772" t="s">
        <v>467</v>
      </c>
      <c r="E772" t="s">
        <v>68</v>
      </c>
      <c r="F772">
        <v>1.81</v>
      </c>
      <c r="G772" t="s">
        <v>444</v>
      </c>
      <c r="H772" t="s">
        <v>468</v>
      </c>
      <c r="I772" t="s">
        <v>446</v>
      </c>
      <c r="J772" t="s">
        <v>2025</v>
      </c>
      <c r="K772">
        <v>28</v>
      </c>
      <c r="L772" t="s">
        <v>800</v>
      </c>
      <c r="M772" t="s">
        <v>813</v>
      </c>
      <c r="N772" t="s">
        <v>814</v>
      </c>
      <c r="O772" t="s">
        <v>800</v>
      </c>
      <c r="P772">
        <v>0</v>
      </c>
      <c r="Q772" t="s">
        <v>2023</v>
      </c>
      <c r="R772" t="s">
        <v>47</v>
      </c>
      <c r="S772">
        <v>0.96299999999999997</v>
      </c>
      <c r="T772">
        <v>1.4390000000000001</v>
      </c>
      <c r="U772">
        <v>0.89100000000000001</v>
      </c>
      <c r="V772">
        <v>0</v>
      </c>
      <c r="W772" t="s">
        <v>48</v>
      </c>
      <c r="X772" t="s">
        <v>2026</v>
      </c>
      <c r="Y772" t="s">
        <v>48</v>
      </c>
      <c r="Z772">
        <v>0.8</v>
      </c>
      <c r="AA772" t="s">
        <v>624</v>
      </c>
      <c r="AB772" t="s">
        <v>112</v>
      </c>
      <c r="AC772">
        <v>0</v>
      </c>
      <c r="AD772" t="s">
        <v>52</v>
      </c>
      <c r="AE772">
        <v>0</v>
      </c>
      <c r="AF772" t="s">
        <v>113</v>
      </c>
      <c r="AG772" t="s">
        <v>114</v>
      </c>
      <c r="AH772">
        <v>0</v>
      </c>
      <c r="AI772" t="s">
        <v>83</v>
      </c>
      <c r="AJ772" t="s">
        <v>98</v>
      </c>
    </row>
    <row r="773" spans="1:36" x14ac:dyDescent="0.2">
      <c r="A773" t="s">
        <v>35</v>
      </c>
      <c r="B773" t="s">
        <v>291</v>
      </c>
      <c r="C773">
        <v>3</v>
      </c>
      <c r="D773" t="s">
        <v>467</v>
      </c>
      <c r="E773" t="s">
        <v>68</v>
      </c>
      <c r="F773">
        <v>1.81</v>
      </c>
      <c r="G773" t="s">
        <v>444</v>
      </c>
      <c r="H773" t="s">
        <v>468</v>
      </c>
      <c r="I773" t="s">
        <v>446</v>
      </c>
      <c r="J773" t="s">
        <v>2027</v>
      </c>
      <c r="K773">
        <v>7</v>
      </c>
      <c r="L773" t="s">
        <v>59</v>
      </c>
      <c r="M773" t="s">
        <v>813</v>
      </c>
      <c r="N773" t="s">
        <v>814</v>
      </c>
      <c r="O773" t="s">
        <v>59</v>
      </c>
      <c r="P773">
        <v>0</v>
      </c>
      <c r="Q773" t="s">
        <v>2028</v>
      </c>
      <c r="R773" t="s">
        <v>47</v>
      </c>
      <c r="S773">
        <v>0.40899999999999997</v>
      </c>
      <c r="T773">
        <v>1.0649999999999999</v>
      </c>
      <c r="U773">
        <v>0.64</v>
      </c>
      <c r="V773">
        <v>0</v>
      </c>
      <c r="W773" t="s">
        <v>48</v>
      </c>
      <c r="X773" t="s">
        <v>2029</v>
      </c>
      <c r="Y773" t="s">
        <v>48</v>
      </c>
      <c r="Z773">
        <v>0.9</v>
      </c>
      <c r="AA773" t="s">
        <v>345</v>
      </c>
      <c r="AB773" t="s">
        <v>51</v>
      </c>
      <c r="AC773" t="s">
        <v>52</v>
      </c>
      <c r="AD773">
        <v>0</v>
      </c>
      <c r="AE773" t="s">
        <v>52</v>
      </c>
      <c r="AF773">
        <v>0</v>
      </c>
      <c r="AG773" t="s">
        <v>75</v>
      </c>
      <c r="AH773" t="s">
        <v>76</v>
      </c>
      <c r="AI773" t="s">
        <v>55</v>
      </c>
      <c r="AJ773" t="s">
        <v>56</v>
      </c>
    </row>
    <row r="774" spans="1:36" x14ac:dyDescent="0.2">
      <c r="A774" t="s">
        <v>35</v>
      </c>
      <c r="B774" t="s">
        <v>291</v>
      </c>
      <c r="C774">
        <v>3</v>
      </c>
      <c r="D774" t="s">
        <v>467</v>
      </c>
      <c r="E774" t="s">
        <v>68</v>
      </c>
      <c r="F774">
        <v>1.81</v>
      </c>
      <c r="G774" t="s">
        <v>444</v>
      </c>
      <c r="H774" t="s">
        <v>468</v>
      </c>
      <c r="I774" t="s">
        <v>446</v>
      </c>
      <c r="J774" t="s">
        <v>2030</v>
      </c>
      <c r="K774">
        <v>9</v>
      </c>
      <c r="L774" t="s">
        <v>63</v>
      </c>
      <c r="M774" t="s">
        <v>813</v>
      </c>
      <c r="N774" t="s">
        <v>814</v>
      </c>
      <c r="O774" t="s">
        <v>63</v>
      </c>
      <c r="P774">
        <v>0</v>
      </c>
      <c r="Q774" t="s">
        <v>2031</v>
      </c>
      <c r="R774" t="s">
        <v>47</v>
      </c>
      <c r="S774">
        <v>1.27E-4</v>
      </c>
      <c r="T774">
        <v>1.2090000000000001</v>
      </c>
      <c r="U774">
        <v>9.9000000000000005E-2</v>
      </c>
      <c r="V774">
        <v>1.2430000000000001</v>
      </c>
      <c r="W774" t="s">
        <v>48</v>
      </c>
      <c r="X774" t="s">
        <v>2032</v>
      </c>
      <c r="Y774" t="s">
        <v>48</v>
      </c>
      <c r="Z774">
        <v>0.6</v>
      </c>
      <c r="AA774" t="s">
        <v>74</v>
      </c>
      <c r="AB774" t="s">
        <v>51</v>
      </c>
      <c r="AC774" t="s">
        <v>52</v>
      </c>
      <c r="AD774">
        <v>0</v>
      </c>
      <c r="AE774" t="s">
        <v>52</v>
      </c>
      <c r="AF774">
        <v>0</v>
      </c>
      <c r="AG774" t="s">
        <v>75</v>
      </c>
      <c r="AH774" t="s">
        <v>76</v>
      </c>
      <c r="AI774" t="s">
        <v>55</v>
      </c>
      <c r="AJ774" t="s">
        <v>84</v>
      </c>
    </row>
    <row r="775" spans="1:36" x14ac:dyDescent="0.2">
      <c r="A775" t="s">
        <v>35</v>
      </c>
      <c r="B775" t="s">
        <v>291</v>
      </c>
      <c r="C775">
        <v>3</v>
      </c>
      <c r="D775" t="s">
        <v>467</v>
      </c>
      <c r="E775" t="s">
        <v>68</v>
      </c>
      <c r="F775">
        <v>1.81</v>
      </c>
      <c r="G775" t="s">
        <v>444</v>
      </c>
      <c r="H775" t="s">
        <v>468</v>
      </c>
      <c r="I775" t="s">
        <v>446</v>
      </c>
      <c r="J775" t="s">
        <v>2033</v>
      </c>
      <c r="K775">
        <v>3</v>
      </c>
      <c r="L775" t="s">
        <v>71</v>
      </c>
      <c r="M775" t="s">
        <v>813</v>
      </c>
      <c r="N775" t="s">
        <v>814</v>
      </c>
      <c r="O775" t="s">
        <v>72</v>
      </c>
      <c r="P775">
        <v>0</v>
      </c>
      <c r="Q775">
        <v>0</v>
      </c>
      <c r="R775">
        <v>0</v>
      </c>
      <c r="S775">
        <v>0.69599999999999995</v>
      </c>
      <c r="T775">
        <v>1.3029999999999999</v>
      </c>
      <c r="U775">
        <v>1.0069999999999999</v>
      </c>
      <c r="V775">
        <v>0</v>
      </c>
      <c r="W775" t="s">
        <v>48</v>
      </c>
      <c r="X775" t="s">
        <v>2034</v>
      </c>
      <c r="Y775" t="s">
        <v>48</v>
      </c>
      <c r="Z775">
        <v>0.9</v>
      </c>
      <c r="AA775" t="s">
        <v>624</v>
      </c>
      <c r="AB775" t="s">
        <v>112</v>
      </c>
      <c r="AC775">
        <v>0</v>
      </c>
      <c r="AD775" t="s">
        <v>52</v>
      </c>
      <c r="AE775">
        <v>0</v>
      </c>
      <c r="AF775" t="s">
        <v>113</v>
      </c>
      <c r="AG775" t="s">
        <v>114</v>
      </c>
      <c r="AH775">
        <v>0</v>
      </c>
      <c r="AI775" t="s">
        <v>83</v>
      </c>
      <c r="AJ775" t="s">
        <v>98</v>
      </c>
    </row>
    <row r="776" spans="1:36" x14ac:dyDescent="0.2">
      <c r="A776" t="s">
        <v>35</v>
      </c>
      <c r="B776" t="s">
        <v>291</v>
      </c>
      <c r="C776">
        <v>3</v>
      </c>
      <c r="D776" t="s">
        <v>467</v>
      </c>
      <c r="E776" t="s">
        <v>68</v>
      </c>
      <c r="F776">
        <v>1.81</v>
      </c>
      <c r="G776" t="s">
        <v>444</v>
      </c>
      <c r="H776" t="s">
        <v>468</v>
      </c>
      <c r="I776" t="s">
        <v>446</v>
      </c>
      <c r="J776" t="s">
        <v>2035</v>
      </c>
      <c r="K776">
        <v>26</v>
      </c>
      <c r="L776" t="s">
        <v>2013</v>
      </c>
      <c r="M776" t="s">
        <v>813</v>
      </c>
      <c r="N776" t="s">
        <v>814</v>
      </c>
      <c r="O776" t="s">
        <v>46</v>
      </c>
      <c r="P776">
        <v>0</v>
      </c>
      <c r="Q776" t="s">
        <v>2036</v>
      </c>
      <c r="R776" t="s">
        <v>47</v>
      </c>
      <c r="S776">
        <v>0.51300000000000001</v>
      </c>
      <c r="T776">
        <v>1.052</v>
      </c>
      <c r="U776">
        <v>0.70499999999999996</v>
      </c>
      <c r="V776">
        <v>0</v>
      </c>
      <c r="W776" t="s">
        <v>48</v>
      </c>
      <c r="X776" t="s">
        <v>2037</v>
      </c>
      <c r="Y776" t="s">
        <v>48</v>
      </c>
      <c r="Z776">
        <v>0.9</v>
      </c>
      <c r="AA776" t="s">
        <v>196</v>
      </c>
      <c r="AB776" t="s">
        <v>51</v>
      </c>
      <c r="AC776" t="s">
        <v>52</v>
      </c>
      <c r="AD776">
        <v>0</v>
      </c>
      <c r="AE776" t="s">
        <v>52</v>
      </c>
      <c r="AF776">
        <v>0</v>
      </c>
      <c r="AG776" t="s">
        <v>75</v>
      </c>
      <c r="AH776" t="s">
        <v>76</v>
      </c>
      <c r="AI776" t="s">
        <v>55</v>
      </c>
      <c r="AJ776" t="s">
        <v>56</v>
      </c>
    </row>
    <row r="777" spans="1:36" x14ac:dyDescent="0.2">
      <c r="A777" t="s">
        <v>35</v>
      </c>
      <c r="B777" t="s">
        <v>291</v>
      </c>
      <c r="C777">
        <v>3</v>
      </c>
      <c r="D777" t="s">
        <v>467</v>
      </c>
      <c r="E777" t="s">
        <v>68</v>
      </c>
      <c r="F777">
        <v>1.81</v>
      </c>
      <c r="G777" t="s">
        <v>444</v>
      </c>
      <c r="H777" t="s">
        <v>468</v>
      </c>
      <c r="I777" t="s">
        <v>446</v>
      </c>
      <c r="J777" t="s">
        <v>2038</v>
      </c>
      <c r="K777">
        <v>28</v>
      </c>
      <c r="L777" t="s">
        <v>488</v>
      </c>
      <c r="M777" t="s">
        <v>2039</v>
      </c>
      <c r="N777" t="s">
        <v>814</v>
      </c>
      <c r="O777" t="s">
        <v>488</v>
      </c>
      <c r="P777">
        <v>0</v>
      </c>
      <c r="Q777">
        <v>0</v>
      </c>
      <c r="R777">
        <v>0</v>
      </c>
      <c r="S777">
        <v>0.26900000000000002</v>
      </c>
      <c r="T777">
        <v>0.751</v>
      </c>
      <c r="U777">
        <v>0.52300000000000002</v>
      </c>
      <c r="V777">
        <v>0</v>
      </c>
      <c r="W777" t="s">
        <v>48</v>
      </c>
      <c r="X777" t="s">
        <v>2040</v>
      </c>
      <c r="Y777" t="s">
        <v>48</v>
      </c>
      <c r="Z777">
        <v>1</v>
      </c>
      <c r="AA777" t="s">
        <v>587</v>
      </c>
      <c r="AB777" t="s">
        <v>306</v>
      </c>
      <c r="AC777" t="s">
        <v>52</v>
      </c>
      <c r="AD777">
        <v>0</v>
      </c>
      <c r="AE777" t="s">
        <v>52</v>
      </c>
      <c r="AF777">
        <v>0</v>
      </c>
      <c r="AG777" t="s">
        <v>516</v>
      </c>
      <c r="AH777" t="s">
        <v>517</v>
      </c>
      <c r="AI777" t="s">
        <v>55</v>
      </c>
      <c r="AJ777" t="s">
        <v>56</v>
      </c>
    </row>
    <row r="778" spans="1:36" x14ac:dyDescent="0.2">
      <c r="A778" t="s">
        <v>35</v>
      </c>
      <c r="B778" t="s">
        <v>291</v>
      </c>
      <c r="C778">
        <v>3</v>
      </c>
      <c r="D778" t="s">
        <v>467</v>
      </c>
      <c r="E778" t="s">
        <v>68</v>
      </c>
      <c r="F778">
        <v>1.81</v>
      </c>
      <c r="G778" t="s">
        <v>444</v>
      </c>
      <c r="H778" t="s">
        <v>468</v>
      </c>
      <c r="I778" t="s">
        <v>446</v>
      </c>
      <c r="J778" t="s">
        <v>2041</v>
      </c>
      <c r="K778">
        <v>3</v>
      </c>
      <c r="L778" t="s">
        <v>72</v>
      </c>
      <c r="M778" t="s">
        <v>813</v>
      </c>
      <c r="N778" t="s">
        <v>814</v>
      </c>
      <c r="O778" t="s">
        <v>72</v>
      </c>
      <c r="P778">
        <v>0</v>
      </c>
      <c r="Q778" t="s">
        <v>2036</v>
      </c>
      <c r="R778" t="s">
        <v>47</v>
      </c>
      <c r="S778">
        <v>0.41</v>
      </c>
      <c r="T778">
        <v>1.212</v>
      </c>
      <c r="U778">
        <v>0.63300000000000001</v>
      </c>
      <c r="V778">
        <v>0</v>
      </c>
      <c r="W778" t="s">
        <v>48</v>
      </c>
      <c r="X778" t="s">
        <v>2042</v>
      </c>
      <c r="Y778" t="s">
        <v>48</v>
      </c>
      <c r="Z778">
        <v>1</v>
      </c>
      <c r="AA778" t="s">
        <v>916</v>
      </c>
      <c r="AB778" t="s">
        <v>51</v>
      </c>
      <c r="AC778" t="s">
        <v>52</v>
      </c>
      <c r="AD778">
        <v>0</v>
      </c>
      <c r="AE778" t="s">
        <v>52</v>
      </c>
      <c r="AF778">
        <v>0</v>
      </c>
      <c r="AG778" t="s">
        <v>75</v>
      </c>
      <c r="AH778" t="s">
        <v>76</v>
      </c>
      <c r="AI778" t="s">
        <v>55</v>
      </c>
      <c r="AJ778" t="s">
        <v>56</v>
      </c>
    </row>
    <row r="779" spans="1:36" x14ac:dyDescent="0.2">
      <c r="A779" t="s">
        <v>35</v>
      </c>
      <c r="B779" t="s">
        <v>291</v>
      </c>
      <c r="C779">
        <v>3</v>
      </c>
      <c r="D779" t="s">
        <v>467</v>
      </c>
      <c r="E779" t="s">
        <v>68</v>
      </c>
      <c r="F779">
        <v>1.81</v>
      </c>
      <c r="G779" t="s">
        <v>444</v>
      </c>
      <c r="H779" t="s">
        <v>468</v>
      </c>
      <c r="I779" t="s">
        <v>446</v>
      </c>
      <c r="J779" t="s">
        <v>2043</v>
      </c>
      <c r="K779">
        <v>34</v>
      </c>
      <c r="L779" t="s">
        <v>59</v>
      </c>
      <c r="M779" t="s">
        <v>819</v>
      </c>
      <c r="N779" t="s">
        <v>814</v>
      </c>
      <c r="O779" t="s">
        <v>59</v>
      </c>
      <c r="P779">
        <v>0</v>
      </c>
      <c r="Q779" t="s">
        <v>2044</v>
      </c>
      <c r="R779" t="s">
        <v>47</v>
      </c>
      <c r="S779">
        <v>0.22</v>
      </c>
      <c r="T779">
        <v>0.92100000000000004</v>
      </c>
      <c r="U779">
        <v>0.33200000000000002</v>
      </c>
      <c r="V779">
        <v>0</v>
      </c>
      <c r="W779" t="s">
        <v>48</v>
      </c>
      <c r="X779" t="s">
        <v>2045</v>
      </c>
      <c r="Y779" t="s">
        <v>48</v>
      </c>
      <c r="Z779">
        <v>0.6</v>
      </c>
      <c r="AA779" t="s">
        <v>173</v>
      </c>
      <c r="AB779" t="s">
        <v>51</v>
      </c>
      <c r="AC779" t="s">
        <v>52</v>
      </c>
      <c r="AD779">
        <v>0</v>
      </c>
      <c r="AE779" t="s">
        <v>52</v>
      </c>
      <c r="AF779">
        <v>0</v>
      </c>
      <c r="AG779" t="s">
        <v>53</v>
      </c>
      <c r="AH779" t="s">
        <v>54</v>
      </c>
      <c r="AI779" t="s">
        <v>55</v>
      </c>
      <c r="AJ779" t="s">
        <v>84</v>
      </c>
    </row>
    <row r="780" spans="1:36" x14ac:dyDescent="0.2">
      <c r="A780" t="s">
        <v>35</v>
      </c>
      <c r="B780" t="s">
        <v>291</v>
      </c>
      <c r="C780">
        <v>3</v>
      </c>
      <c r="D780" t="s">
        <v>467</v>
      </c>
      <c r="E780" t="s">
        <v>68</v>
      </c>
      <c r="F780">
        <v>1.81</v>
      </c>
      <c r="G780" t="s">
        <v>444</v>
      </c>
      <c r="H780" t="s">
        <v>468</v>
      </c>
      <c r="I780" t="s">
        <v>446</v>
      </c>
      <c r="J780" t="s">
        <v>2046</v>
      </c>
      <c r="K780">
        <v>35</v>
      </c>
      <c r="L780" t="s">
        <v>46</v>
      </c>
      <c r="M780" t="s">
        <v>813</v>
      </c>
      <c r="N780" t="s">
        <v>814</v>
      </c>
      <c r="O780" t="s">
        <v>46</v>
      </c>
      <c r="P780">
        <v>0</v>
      </c>
      <c r="Q780" t="s">
        <v>2047</v>
      </c>
      <c r="R780" t="s">
        <v>47</v>
      </c>
      <c r="S780">
        <v>9.4E-2</v>
      </c>
      <c r="T780">
        <v>0.51900000000000002</v>
      </c>
      <c r="U780">
        <v>0.27200000000000002</v>
      </c>
      <c r="V780">
        <v>0</v>
      </c>
      <c r="W780" t="s">
        <v>48</v>
      </c>
      <c r="X780" t="s">
        <v>2048</v>
      </c>
      <c r="Y780" t="s">
        <v>48</v>
      </c>
      <c r="Z780">
        <v>0.8</v>
      </c>
      <c r="AA780" t="s">
        <v>153</v>
      </c>
      <c r="AB780" t="s">
        <v>51</v>
      </c>
      <c r="AC780" t="s">
        <v>52</v>
      </c>
      <c r="AD780">
        <v>0</v>
      </c>
      <c r="AE780" t="s">
        <v>52</v>
      </c>
      <c r="AF780">
        <v>0</v>
      </c>
      <c r="AG780" t="s">
        <v>154</v>
      </c>
      <c r="AH780" t="s">
        <v>155</v>
      </c>
      <c r="AI780" t="s">
        <v>55</v>
      </c>
      <c r="AJ780" t="s">
        <v>56</v>
      </c>
    </row>
    <row r="781" spans="1:36" x14ac:dyDescent="0.2">
      <c r="A781" t="s">
        <v>35</v>
      </c>
      <c r="B781" t="s">
        <v>291</v>
      </c>
      <c r="C781">
        <v>3</v>
      </c>
      <c r="D781" t="s">
        <v>467</v>
      </c>
      <c r="E781" t="s">
        <v>68</v>
      </c>
      <c r="F781">
        <v>1.81</v>
      </c>
      <c r="G781" t="s">
        <v>444</v>
      </c>
      <c r="H781" t="s">
        <v>468</v>
      </c>
      <c r="I781" t="s">
        <v>446</v>
      </c>
      <c r="J781" t="s">
        <v>2049</v>
      </c>
      <c r="K781">
        <v>4</v>
      </c>
      <c r="L781" t="s">
        <v>2050</v>
      </c>
      <c r="M781" t="s">
        <v>813</v>
      </c>
      <c r="N781" t="s">
        <v>814</v>
      </c>
      <c r="O781" t="s">
        <v>246</v>
      </c>
      <c r="P781">
        <v>0</v>
      </c>
      <c r="Q781" t="s">
        <v>2036</v>
      </c>
      <c r="R781" t="s">
        <v>47</v>
      </c>
      <c r="S781">
        <v>0.46800000000000003</v>
      </c>
      <c r="T781">
        <v>1.2529999999999999</v>
      </c>
      <c r="U781">
        <v>0.72699999999999998</v>
      </c>
      <c r="V781">
        <v>0</v>
      </c>
      <c r="W781" t="s">
        <v>48</v>
      </c>
      <c r="X781" t="s">
        <v>2051</v>
      </c>
      <c r="Y781" t="s">
        <v>48</v>
      </c>
      <c r="Z781">
        <v>0.8</v>
      </c>
      <c r="AA781" t="s">
        <v>1922</v>
      </c>
      <c r="AB781" t="s">
        <v>306</v>
      </c>
      <c r="AC781" t="s">
        <v>52</v>
      </c>
      <c r="AD781">
        <v>0</v>
      </c>
      <c r="AE781" t="s">
        <v>52</v>
      </c>
      <c r="AF781">
        <v>0</v>
      </c>
      <c r="AG781" t="s">
        <v>576</v>
      </c>
      <c r="AH781">
        <v>0</v>
      </c>
      <c r="AI781" t="s">
        <v>83</v>
      </c>
      <c r="AJ781" t="s">
        <v>98</v>
      </c>
    </row>
    <row r="782" spans="1:36" x14ac:dyDescent="0.2">
      <c r="A782" t="s">
        <v>35</v>
      </c>
      <c r="B782" t="s">
        <v>291</v>
      </c>
      <c r="C782">
        <v>3</v>
      </c>
      <c r="D782" t="s">
        <v>467</v>
      </c>
      <c r="E782" t="s">
        <v>68</v>
      </c>
      <c r="F782">
        <v>1.81</v>
      </c>
      <c r="G782" t="s">
        <v>444</v>
      </c>
      <c r="H782" t="s">
        <v>468</v>
      </c>
      <c r="I782" t="s">
        <v>446</v>
      </c>
      <c r="J782" t="s">
        <v>2052</v>
      </c>
      <c r="K782">
        <v>1</v>
      </c>
      <c r="L782" t="s">
        <v>72</v>
      </c>
      <c r="M782" t="s">
        <v>813</v>
      </c>
      <c r="N782" t="s">
        <v>814</v>
      </c>
      <c r="O782" t="s">
        <v>72</v>
      </c>
      <c r="P782">
        <v>0</v>
      </c>
      <c r="Q782" t="s">
        <v>2053</v>
      </c>
      <c r="R782" t="s">
        <v>47</v>
      </c>
      <c r="S782">
        <v>0.36399999999999999</v>
      </c>
      <c r="T782">
        <v>1.385</v>
      </c>
      <c r="U782">
        <v>0.70799999999999996</v>
      </c>
      <c r="V782">
        <v>0</v>
      </c>
      <c r="W782" t="s">
        <v>48</v>
      </c>
      <c r="X782" t="s">
        <v>2054</v>
      </c>
      <c r="Y782" t="s">
        <v>48</v>
      </c>
      <c r="Z782">
        <v>0.9</v>
      </c>
      <c r="AA782" t="s">
        <v>1004</v>
      </c>
      <c r="AB782" t="s">
        <v>51</v>
      </c>
      <c r="AC782" t="s">
        <v>52</v>
      </c>
      <c r="AD782">
        <v>0</v>
      </c>
      <c r="AE782" t="s">
        <v>52</v>
      </c>
      <c r="AF782">
        <v>0</v>
      </c>
      <c r="AG782" t="s">
        <v>285</v>
      </c>
      <c r="AH782" t="s">
        <v>286</v>
      </c>
      <c r="AI782" t="s">
        <v>55</v>
      </c>
      <c r="AJ782" t="s">
        <v>56</v>
      </c>
    </row>
    <row r="783" spans="1:36" x14ac:dyDescent="0.2">
      <c r="A783" t="s">
        <v>35</v>
      </c>
      <c r="B783" t="s">
        <v>291</v>
      </c>
      <c r="C783">
        <v>3</v>
      </c>
      <c r="D783" t="s">
        <v>467</v>
      </c>
      <c r="E783" t="s">
        <v>68</v>
      </c>
      <c r="F783">
        <v>1.81</v>
      </c>
      <c r="G783" t="s">
        <v>444</v>
      </c>
      <c r="H783" t="s">
        <v>468</v>
      </c>
      <c r="I783" t="s">
        <v>446</v>
      </c>
      <c r="J783" t="s">
        <v>2055</v>
      </c>
      <c r="K783">
        <v>20</v>
      </c>
      <c r="L783" t="s">
        <v>59</v>
      </c>
      <c r="M783" t="s">
        <v>813</v>
      </c>
      <c r="N783" t="s">
        <v>814</v>
      </c>
      <c r="O783" t="s">
        <v>59</v>
      </c>
      <c r="P783">
        <v>0</v>
      </c>
      <c r="Q783" t="s">
        <v>2047</v>
      </c>
      <c r="R783" t="s">
        <v>47</v>
      </c>
      <c r="S783">
        <v>0.38300000000000001</v>
      </c>
      <c r="T783">
        <v>0.92900000000000005</v>
      </c>
      <c r="U783">
        <v>0.8</v>
      </c>
      <c r="V783">
        <v>0</v>
      </c>
      <c r="W783" t="s">
        <v>48</v>
      </c>
      <c r="X783" t="s">
        <v>2056</v>
      </c>
      <c r="Y783" t="s">
        <v>48</v>
      </c>
      <c r="Z783">
        <v>0.9</v>
      </c>
      <c r="AA783" t="s">
        <v>1113</v>
      </c>
      <c r="AB783" t="s">
        <v>166</v>
      </c>
      <c r="AC783">
        <v>0</v>
      </c>
      <c r="AD783" t="s">
        <v>167</v>
      </c>
      <c r="AE783">
        <v>0</v>
      </c>
      <c r="AF783" t="s">
        <v>168</v>
      </c>
      <c r="AG783" t="s">
        <v>82</v>
      </c>
      <c r="AH783">
        <v>0</v>
      </c>
      <c r="AI783" t="s">
        <v>83</v>
      </c>
      <c r="AJ783" t="s">
        <v>98</v>
      </c>
    </row>
    <row r="784" spans="1:36" x14ac:dyDescent="0.2">
      <c r="A784" t="s">
        <v>35</v>
      </c>
      <c r="B784" t="s">
        <v>291</v>
      </c>
      <c r="C784">
        <v>3</v>
      </c>
      <c r="D784" t="s">
        <v>467</v>
      </c>
      <c r="E784" t="s">
        <v>68</v>
      </c>
      <c r="F784">
        <v>1.81</v>
      </c>
      <c r="G784" t="s">
        <v>444</v>
      </c>
      <c r="H784" t="s">
        <v>468</v>
      </c>
      <c r="I784" t="s">
        <v>446</v>
      </c>
      <c r="J784" t="s">
        <v>2057</v>
      </c>
      <c r="K784">
        <v>28</v>
      </c>
      <c r="L784" t="s">
        <v>43</v>
      </c>
      <c r="M784" t="s">
        <v>813</v>
      </c>
      <c r="N784" t="s">
        <v>814</v>
      </c>
      <c r="O784" t="s">
        <v>46</v>
      </c>
      <c r="P784">
        <v>0</v>
      </c>
      <c r="Q784" t="s">
        <v>2036</v>
      </c>
      <c r="R784" t="s">
        <v>47</v>
      </c>
      <c r="S784">
        <v>0.88100000000000001</v>
      </c>
      <c r="T784">
        <v>2.3580000000000001</v>
      </c>
      <c r="U784">
        <v>0.68400000000000005</v>
      </c>
      <c r="V784">
        <v>0</v>
      </c>
      <c r="W784" t="s">
        <v>48</v>
      </c>
      <c r="X784" t="s">
        <v>2058</v>
      </c>
      <c r="Y784" t="s">
        <v>48</v>
      </c>
      <c r="Z784">
        <v>1</v>
      </c>
      <c r="AA784" t="s">
        <v>196</v>
      </c>
      <c r="AB784" t="s">
        <v>51</v>
      </c>
      <c r="AC784" t="s">
        <v>52</v>
      </c>
      <c r="AD784">
        <v>0</v>
      </c>
      <c r="AE784" t="s">
        <v>52</v>
      </c>
      <c r="AF784">
        <v>0</v>
      </c>
      <c r="AG784" t="s">
        <v>75</v>
      </c>
      <c r="AH784" t="s">
        <v>76</v>
      </c>
      <c r="AI784" t="s">
        <v>55</v>
      </c>
      <c r="AJ784" t="s">
        <v>56</v>
      </c>
    </row>
    <row r="785" spans="1:36" x14ac:dyDescent="0.2">
      <c r="A785" t="s">
        <v>35</v>
      </c>
      <c r="B785" t="s">
        <v>291</v>
      </c>
      <c r="C785">
        <v>3</v>
      </c>
      <c r="D785" t="s">
        <v>467</v>
      </c>
      <c r="E785" t="s">
        <v>68</v>
      </c>
      <c r="F785">
        <v>1.81</v>
      </c>
      <c r="G785" t="s">
        <v>444</v>
      </c>
      <c r="H785" t="s">
        <v>468</v>
      </c>
      <c r="I785" t="s">
        <v>446</v>
      </c>
      <c r="J785" t="s">
        <v>2059</v>
      </c>
      <c r="K785">
        <v>43</v>
      </c>
      <c r="L785" t="s">
        <v>2013</v>
      </c>
      <c r="M785" t="s">
        <v>813</v>
      </c>
      <c r="N785" t="s">
        <v>814</v>
      </c>
      <c r="O785" t="s">
        <v>46</v>
      </c>
      <c r="P785">
        <v>0</v>
      </c>
      <c r="Q785" t="s">
        <v>2060</v>
      </c>
      <c r="R785" t="s">
        <v>47</v>
      </c>
      <c r="S785">
        <v>0.188</v>
      </c>
      <c r="T785">
        <v>7.9029999999999996</v>
      </c>
      <c r="U785">
        <v>0.73199999999999998</v>
      </c>
      <c r="V785">
        <v>0</v>
      </c>
      <c r="W785" t="s">
        <v>48</v>
      </c>
      <c r="X785" t="s">
        <v>2061</v>
      </c>
      <c r="Y785" t="s">
        <v>48</v>
      </c>
      <c r="Z785">
        <v>0.8</v>
      </c>
      <c r="AA785" t="s">
        <v>153</v>
      </c>
      <c r="AB785" t="s">
        <v>51</v>
      </c>
      <c r="AC785" t="s">
        <v>52</v>
      </c>
      <c r="AD785">
        <v>0</v>
      </c>
      <c r="AE785" t="s">
        <v>52</v>
      </c>
      <c r="AF785">
        <v>0</v>
      </c>
      <c r="AG785" t="s">
        <v>154</v>
      </c>
      <c r="AH785" t="s">
        <v>155</v>
      </c>
      <c r="AI785" t="s">
        <v>55</v>
      </c>
      <c r="AJ785" t="s">
        <v>56</v>
      </c>
    </row>
    <row r="786" spans="1:36" x14ac:dyDescent="0.2">
      <c r="A786" t="s">
        <v>35</v>
      </c>
      <c r="B786" t="s">
        <v>291</v>
      </c>
      <c r="C786">
        <v>3</v>
      </c>
      <c r="D786" t="s">
        <v>467</v>
      </c>
      <c r="E786" t="s">
        <v>68</v>
      </c>
      <c r="F786">
        <v>1.81</v>
      </c>
      <c r="G786" t="s">
        <v>444</v>
      </c>
      <c r="H786" t="s">
        <v>468</v>
      </c>
      <c r="I786" t="s">
        <v>446</v>
      </c>
      <c r="J786" t="s">
        <v>2062</v>
      </c>
      <c r="K786">
        <v>24</v>
      </c>
      <c r="L786" t="s">
        <v>62</v>
      </c>
      <c r="M786" t="s">
        <v>1000</v>
      </c>
      <c r="N786" t="s">
        <v>814</v>
      </c>
      <c r="O786" t="s">
        <v>63</v>
      </c>
      <c r="P786">
        <v>0</v>
      </c>
      <c r="Q786" t="s">
        <v>2063</v>
      </c>
      <c r="R786">
        <v>0</v>
      </c>
      <c r="S786">
        <v>0.122</v>
      </c>
      <c r="T786">
        <v>1.87</v>
      </c>
      <c r="U786">
        <v>0.96799999999999997</v>
      </c>
      <c r="V786">
        <v>0</v>
      </c>
      <c r="W786" t="s">
        <v>48</v>
      </c>
      <c r="X786" t="s">
        <v>2064</v>
      </c>
      <c r="Y786" t="s">
        <v>48</v>
      </c>
      <c r="Z786">
        <v>0.8</v>
      </c>
      <c r="AA786" t="s">
        <v>1113</v>
      </c>
      <c r="AB786" t="s">
        <v>166</v>
      </c>
      <c r="AC786">
        <v>0</v>
      </c>
      <c r="AD786" t="s">
        <v>167</v>
      </c>
      <c r="AE786">
        <v>0</v>
      </c>
      <c r="AF786" t="s">
        <v>168</v>
      </c>
      <c r="AG786" t="s">
        <v>82</v>
      </c>
      <c r="AH786">
        <v>0</v>
      </c>
      <c r="AI786" t="s">
        <v>83</v>
      </c>
      <c r="AJ786" t="s">
        <v>98</v>
      </c>
    </row>
    <row r="787" spans="1:36" x14ac:dyDescent="0.2">
      <c r="A787" t="s">
        <v>35</v>
      </c>
      <c r="B787" t="s">
        <v>291</v>
      </c>
      <c r="C787">
        <v>3</v>
      </c>
      <c r="D787" t="s">
        <v>467</v>
      </c>
      <c r="E787" t="s">
        <v>68</v>
      </c>
      <c r="F787">
        <v>1.81</v>
      </c>
      <c r="G787" t="s">
        <v>444</v>
      </c>
      <c r="H787" t="s">
        <v>468</v>
      </c>
      <c r="I787" t="s">
        <v>446</v>
      </c>
      <c r="J787" t="s">
        <v>2065</v>
      </c>
      <c r="K787">
        <v>4</v>
      </c>
      <c r="L787" t="s">
        <v>62</v>
      </c>
      <c r="M787" t="s">
        <v>813</v>
      </c>
      <c r="N787" t="s">
        <v>814</v>
      </c>
      <c r="O787" t="s">
        <v>63</v>
      </c>
      <c r="P787">
        <v>0</v>
      </c>
      <c r="Q787">
        <v>0</v>
      </c>
      <c r="R787">
        <v>0</v>
      </c>
      <c r="S787">
        <v>0.31</v>
      </c>
      <c r="T787">
        <v>0.97099999999999997</v>
      </c>
      <c r="U787">
        <v>0.52300000000000002</v>
      </c>
      <c r="V787">
        <v>0</v>
      </c>
      <c r="W787" t="s">
        <v>48</v>
      </c>
      <c r="X787" t="s">
        <v>2066</v>
      </c>
      <c r="Y787" t="s">
        <v>48</v>
      </c>
      <c r="Z787">
        <v>0.9</v>
      </c>
      <c r="AA787" t="s">
        <v>1004</v>
      </c>
      <c r="AB787" t="s">
        <v>51</v>
      </c>
      <c r="AC787" t="s">
        <v>52</v>
      </c>
      <c r="AD787">
        <v>0</v>
      </c>
      <c r="AE787" t="s">
        <v>52</v>
      </c>
      <c r="AF787">
        <v>0</v>
      </c>
      <c r="AG787" t="s">
        <v>285</v>
      </c>
      <c r="AH787" t="s">
        <v>286</v>
      </c>
      <c r="AI787" t="s">
        <v>55</v>
      </c>
      <c r="AJ787" t="s">
        <v>56</v>
      </c>
    </row>
    <row r="788" spans="1:36" x14ac:dyDescent="0.2">
      <c r="A788" t="s">
        <v>35</v>
      </c>
      <c r="B788" t="s">
        <v>291</v>
      </c>
      <c r="C788">
        <v>3</v>
      </c>
      <c r="D788" t="s">
        <v>467</v>
      </c>
      <c r="E788" t="s">
        <v>68</v>
      </c>
      <c r="F788">
        <v>1.81</v>
      </c>
      <c r="G788" t="s">
        <v>444</v>
      </c>
      <c r="H788" t="s">
        <v>468</v>
      </c>
      <c r="I788" t="s">
        <v>446</v>
      </c>
      <c r="J788" t="s">
        <v>2067</v>
      </c>
      <c r="K788">
        <v>5</v>
      </c>
      <c r="L788" t="s">
        <v>43</v>
      </c>
      <c r="M788" t="s">
        <v>813</v>
      </c>
      <c r="N788" t="s">
        <v>814</v>
      </c>
      <c r="O788" t="s">
        <v>46</v>
      </c>
      <c r="P788">
        <v>0</v>
      </c>
      <c r="Q788">
        <v>0</v>
      </c>
      <c r="R788">
        <v>0</v>
      </c>
      <c r="S788">
        <v>0.13600000000000001</v>
      </c>
      <c r="T788">
        <v>0.76100000000000001</v>
      </c>
      <c r="U788">
        <v>0.42599999999999999</v>
      </c>
      <c r="V788">
        <v>0</v>
      </c>
      <c r="W788" t="s">
        <v>48</v>
      </c>
      <c r="X788" t="s">
        <v>2068</v>
      </c>
      <c r="Y788" t="s">
        <v>48</v>
      </c>
      <c r="Z788">
        <v>0.9</v>
      </c>
      <c r="AA788" t="s">
        <v>916</v>
      </c>
      <c r="AB788" t="s">
        <v>51</v>
      </c>
      <c r="AC788" t="s">
        <v>52</v>
      </c>
      <c r="AD788">
        <v>0</v>
      </c>
      <c r="AE788" t="s">
        <v>52</v>
      </c>
      <c r="AF788">
        <v>0</v>
      </c>
      <c r="AG788" t="s">
        <v>75</v>
      </c>
      <c r="AH788" t="s">
        <v>76</v>
      </c>
      <c r="AI788" t="s">
        <v>55</v>
      </c>
      <c r="AJ788" t="s">
        <v>56</v>
      </c>
    </row>
    <row r="789" spans="1:36" x14ac:dyDescent="0.2">
      <c r="A789" t="s">
        <v>35</v>
      </c>
      <c r="B789" t="s">
        <v>291</v>
      </c>
      <c r="C789">
        <v>3</v>
      </c>
      <c r="D789" t="s">
        <v>467</v>
      </c>
      <c r="E789" t="s">
        <v>68</v>
      </c>
      <c r="F789">
        <v>1.81</v>
      </c>
      <c r="G789" t="s">
        <v>444</v>
      </c>
      <c r="H789" t="s">
        <v>468</v>
      </c>
      <c r="I789" t="s">
        <v>446</v>
      </c>
      <c r="J789" t="s">
        <v>2069</v>
      </c>
      <c r="K789">
        <v>6</v>
      </c>
      <c r="L789" t="s">
        <v>124</v>
      </c>
      <c r="M789" t="s">
        <v>813</v>
      </c>
      <c r="N789" t="s">
        <v>814</v>
      </c>
      <c r="O789" t="s">
        <v>46</v>
      </c>
      <c r="P789">
        <v>0</v>
      </c>
      <c r="Q789">
        <v>0</v>
      </c>
      <c r="R789">
        <v>0</v>
      </c>
      <c r="S789">
        <v>0.153</v>
      </c>
      <c r="T789">
        <v>0.67500000000000004</v>
      </c>
      <c r="U789">
        <v>0.309</v>
      </c>
      <c r="V789">
        <v>0</v>
      </c>
      <c r="W789" t="s">
        <v>48</v>
      </c>
      <c r="X789" t="s">
        <v>2070</v>
      </c>
      <c r="Y789" t="s">
        <v>48</v>
      </c>
      <c r="Z789">
        <v>0.7</v>
      </c>
      <c r="AA789" t="s">
        <v>1615</v>
      </c>
      <c r="AB789" t="s">
        <v>306</v>
      </c>
      <c r="AC789" t="s">
        <v>52</v>
      </c>
      <c r="AD789">
        <v>0</v>
      </c>
      <c r="AE789" t="s">
        <v>52</v>
      </c>
      <c r="AF789">
        <v>0</v>
      </c>
      <c r="AG789" t="s">
        <v>1616</v>
      </c>
      <c r="AH789" t="s">
        <v>1617</v>
      </c>
      <c r="AI789" t="s">
        <v>55</v>
      </c>
      <c r="AJ789" t="s">
        <v>56</v>
      </c>
    </row>
    <row r="790" spans="1:36" x14ac:dyDescent="0.2">
      <c r="A790" t="s">
        <v>35</v>
      </c>
      <c r="B790" t="s">
        <v>291</v>
      </c>
      <c r="C790">
        <v>3</v>
      </c>
      <c r="D790" t="s">
        <v>467</v>
      </c>
      <c r="E790" t="s">
        <v>68</v>
      </c>
      <c r="F790">
        <v>1.81</v>
      </c>
      <c r="G790" t="s">
        <v>444</v>
      </c>
      <c r="H790" t="s">
        <v>468</v>
      </c>
      <c r="I790" t="s">
        <v>446</v>
      </c>
      <c r="J790" t="s">
        <v>2071</v>
      </c>
      <c r="K790">
        <v>14</v>
      </c>
      <c r="L790" t="s">
        <v>58</v>
      </c>
      <c r="M790" t="s">
        <v>813</v>
      </c>
      <c r="N790" t="s">
        <v>814</v>
      </c>
      <c r="O790" t="s">
        <v>59</v>
      </c>
      <c r="P790">
        <v>0</v>
      </c>
      <c r="Q790" t="s">
        <v>2072</v>
      </c>
      <c r="R790">
        <v>0</v>
      </c>
      <c r="S790">
        <v>0.28599999999999998</v>
      </c>
      <c r="T790">
        <v>1.228</v>
      </c>
      <c r="U790">
        <v>0.92200000000000004</v>
      </c>
      <c r="V790">
        <v>0</v>
      </c>
      <c r="W790" t="s">
        <v>48</v>
      </c>
      <c r="X790" t="s">
        <v>2073</v>
      </c>
      <c r="Y790" t="s">
        <v>48</v>
      </c>
      <c r="Z790">
        <v>0.8</v>
      </c>
      <c r="AA790" t="s">
        <v>450</v>
      </c>
      <c r="AB790" t="s">
        <v>306</v>
      </c>
      <c r="AC790" t="s">
        <v>52</v>
      </c>
      <c r="AD790">
        <v>0</v>
      </c>
      <c r="AE790" t="s">
        <v>52</v>
      </c>
      <c r="AF790">
        <v>0</v>
      </c>
      <c r="AG790" t="s">
        <v>75</v>
      </c>
      <c r="AH790" t="s">
        <v>76</v>
      </c>
      <c r="AI790" t="s">
        <v>55</v>
      </c>
      <c r="AJ790" t="s">
        <v>56</v>
      </c>
    </row>
    <row r="791" spans="1:36" x14ac:dyDescent="0.2">
      <c r="A791" t="s">
        <v>35</v>
      </c>
      <c r="B791" t="s">
        <v>291</v>
      </c>
      <c r="C791">
        <v>3</v>
      </c>
      <c r="D791" t="s">
        <v>467</v>
      </c>
      <c r="E791" t="s">
        <v>68</v>
      </c>
      <c r="F791">
        <v>1.81</v>
      </c>
      <c r="G791" t="s">
        <v>444</v>
      </c>
      <c r="H791" t="s">
        <v>468</v>
      </c>
      <c r="I791" t="s">
        <v>446</v>
      </c>
      <c r="J791" t="s">
        <v>2074</v>
      </c>
      <c r="K791">
        <v>27</v>
      </c>
      <c r="L791" t="s">
        <v>71</v>
      </c>
      <c r="M791" t="s">
        <v>813</v>
      </c>
      <c r="N791" t="s">
        <v>814</v>
      </c>
      <c r="O791" t="s">
        <v>72</v>
      </c>
      <c r="P791">
        <v>0</v>
      </c>
      <c r="Q791">
        <v>0</v>
      </c>
      <c r="R791">
        <v>0</v>
      </c>
      <c r="S791">
        <v>0.20499999999999999</v>
      </c>
      <c r="T791">
        <v>0.81100000000000005</v>
      </c>
      <c r="U791">
        <v>0.46899999999999997</v>
      </c>
      <c r="V791">
        <v>0</v>
      </c>
      <c r="W791" t="s">
        <v>48</v>
      </c>
      <c r="X791" t="s">
        <v>2075</v>
      </c>
      <c r="Y791" t="s">
        <v>48</v>
      </c>
      <c r="Z791">
        <v>1</v>
      </c>
      <c r="AA791" t="s">
        <v>925</v>
      </c>
      <c r="AB791" t="s">
        <v>51</v>
      </c>
      <c r="AC791" t="s">
        <v>52</v>
      </c>
      <c r="AD791">
        <v>0</v>
      </c>
      <c r="AE791" t="s">
        <v>52</v>
      </c>
      <c r="AF791">
        <v>0</v>
      </c>
      <c r="AG791" t="s">
        <v>75</v>
      </c>
      <c r="AH791" t="s">
        <v>76</v>
      </c>
      <c r="AI791" t="s">
        <v>55</v>
      </c>
      <c r="AJ791" t="s">
        <v>56</v>
      </c>
    </row>
    <row r="792" spans="1:36" x14ac:dyDescent="0.2">
      <c r="A792" t="s">
        <v>35</v>
      </c>
      <c r="B792" t="s">
        <v>291</v>
      </c>
      <c r="C792">
        <v>3</v>
      </c>
      <c r="D792" t="s">
        <v>467</v>
      </c>
      <c r="E792" t="s">
        <v>68</v>
      </c>
      <c r="F792">
        <v>1.81</v>
      </c>
      <c r="G792" t="s">
        <v>444</v>
      </c>
      <c r="H792" t="s">
        <v>468</v>
      </c>
      <c r="I792" t="s">
        <v>446</v>
      </c>
      <c r="J792" t="s">
        <v>2076</v>
      </c>
      <c r="K792">
        <v>7</v>
      </c>
      <c r="L792" t="s">
        <v>58</v>
      </c>
      <c r="M792" t="s">
        <v>813</v>
      </c>
      <c r="N792" t="s">
        <v>814</v>
      </c>
      <c r="O792" t="s">
        <v>59</v>
      </c>
      <c r="P792">
        <v>0</v>
      </c>
      <c r="Q792">
        <v>0</v>
      </c>
      <c r="R792">
        <v>0</v>
      </c>
      <c r="S792">
        <v>0.11799999999999999</v>
      </c>
      <c r="T792">
        <v>0.46700000000000003</v>
      </c>
      <c r="U792">
        <v>0.372</v>
      </c>
      <c r="V792">
        <v>0</v>
      </c>
      <c r="W792" t="s">
        <v>48</v>
      </c>
      <c r="X792" t="s">
        <v>2077</v>
      </c>
      <c r="Y792" t="s">
        <v>48</v>
      </c>
      <c r="Z792">
        <v>0.7</v>
      </c>
      <c r="AA792" t="s">
        <v>1555</v>
      </c>
      <c r="AB792" t="s">
        <v>306</v>
      </c>
      <c r="AC792" t="s">
        <v>52</v>
      </c>
      <c r="AD792">
        <v>0</v>
      </c>
      <c r="AE792" t="s">
        <v>52</v>
      </c>
      <c r="AF792">
        <v>0</v>
      </c>
      <c r="AG792" t="s">
        <v>493</v>
      </c>
      <c r="AH792">
        <v>0</v>
      </c>
      <c r="AI792" t="s">
        <v>55</v>
      </c>
      <c r="AJ792" t="s">
        <v>56</v>
      </c>
    </row>
    <row r="793" spans="1:36" x14ac:dyDescent="0.2">
      <c r="A793" t="s">
        <v>35</v>
      </c>
      <c r="B793" t="s">
        <v>291</v>
      </c>
      <c r="C793">
        <v>3</v>
      </c>
      <c r="D793" t="s">
        <v>467</v>
      </c>
      <c r="E793" t="s">
        <v>68</v>
      </c>
      <c r="F793">
        <v>1.81</v>
      </c>
      <c r="G793" t="s">
        <v>444</v>
      </c>
      <c r="H793" t="s">
        <v>468</v>
      </c>
      <c r="I793" t="s">
        <v>446</v>
      </c>
      <c r="J793" t="s">
        <v>2078</v>
      </c>
      <c r="K793">
        <v>17</v>
      </c>
      <c r="L793" t="s">
        <v>58</v>
      </c>
      <c r="M793" t="s">
        <v>819</v>
      </c>
      <c r="N793" t="s">
        <v>814</v>
      </c>
      <c r="O793" t="s">
        <v>59</v>
      </c>
      <c r="P793">
        <v>0</v>
      </c>
      <c r="Q793" t="s">
        <v>1041</v>
      </c>
      <c r="R793">
        <v>0</v>
      </c>
      <c r="S793">
        <v>0.20699999999999999</v>
      </c>
      <c r="T793">
        <v>0.92100000000000004</v>
      </c>
      <c r="U793">
        <v>0.53300000000000003</v>
      </c>
      <c r="V793">
        <v>0</v>
      </c>
      <c r="W793" t="s">
        <v>48</v>
      </c>
      <c r="X793" t="s">
        <v>2079</v>
      </c>
      <c r="Y793" t="s">
        <v>48</v>
      </c>
      <c r="Z793">
        <v>0.7</v>
      </c>
      <c r="AA793" t="s">
        <v>2080</v>
      </c>
      <c r="AB793" t="s">
        <v>80</v>
      </c>
      <c r="AC793">
        <v>0</v>
      </c>
      <c r="AD793" t="s">
        <v>97</v>
      </c>
      <c r="AE793">
        <v>0</v>
      </c>
      <c r="AF793" t="s">
        <v>81</v>
      </c>
      <c r="AG793" t="s">
        <v>82</v>
      </c>
      <c r="AH793">
        <v>0</v>
      </c>
      <c r="AI793" t="s">
        <v>83</v>
      </c>
      <c r="AJ793" t="s">
        <v>98</v>
      </c>
    </row>
    <row r="794" spans="1:36" x14ac:dyDescent="0.2">
      <c r="A794" t="s">
        <v>35</v>
      </c>
      <c r="B794" t="s">
        <v>291</v>
      </c>
      <c r="C794">
        <v>3</v>
      </c>
      <c r="D794" t="s">
        <v>467</v>
      </c>
      <c r="E794" t="s">
        <v>68</v>
      </c>
      <c r="F794">
        <v>1.81</v>
      </c>
      <c r="G794" t="s">
        <v>444</v>
      </c>
      <c r="H794" t="s">
        <v>468</v>
      </c>
      <c r="I794" t="s">
        <v>446</v>
      </c>
      <c r="J794" t="s">
        <v>2081</v>
      </c>
      <c r="K794">
        <v>12</v>
      </c>
      <c r="L794" t="s">
        <v>58</v>
      </c>
      <c r="M794" t="s">
        <v>813</v>
      </c>
      <c r="N794" t="s">
        <v>814</v>
      </c>
      <c r="O794" t="s">
        <v>59</v>
      </c>
      <c r="P794">
        <v>0</v>
      </c>
      <c r="Q794" t="s">
        <v>1294</v>
      </c>
      <c r="R794">
        <v>0</v>
      </c>
      <c r="S794">
        <v>0.76300000000000001</v>
      </c>
      <c r="T794">
        <v>1.679</v>
      </c>
      <c r="U794">
        <v>0.73499999999999999</v>
      </c>
      <c r="V794">
        <v>0</v>
      </c>
      <c r="W794" t="s">
        <v>48</v>
      </c>
      <c r="X794" t="s">
        <v>2082</v>
      </c>
      <c r="Y794" t="s">
        <v>48</v>
      </c>
      <c r="Z794">
        <v>0.8</v>
      </c>
      <c r="AA794" t="s">
        <v>624</v>
      </c>
      <c r="AB794" t="s">
        <v>112</v>
      </c>
      <c r="AC794">
        <v>0</v>
      </c>
      <c r="AD794" t="s">
        <v>52</v>
      </c>
      <c r="AE794">
        <v>0</v>
      </c>
      <c r="AF794" t="s">
        <v>113</v>
      </c>
      <c r="AG794" t="s">
        <v>114</v>
      </c>
      <c r="AH794">
        <v>0</v>
      </c>
      <c r="AI794" t="s">
        <v>83</v>
      </c>
      <c r="AJ794" t="s">
        <v>98</v>
      </c>
    </row>
    <row r="795" spans="1:36" x14ac:dyDescent="0.2">
      <c r="A795" t="s">
        <v>35</v>
      </c>
      <c r="B795" t="s">
        <v>291</v>
      </c>
      <c r="C795">
        <v>3</v>
      </c>
      <c r="D795" t="s">
        <v>467</v>
      </c>
      <c r="E795" t="s">
        <v>68</v>
      </c>
      <c r="F795">
        <v>1.81</v>
      </c>
      <c r="G795" t="s">
        <v>444</v>
      </c>
      <c r="H795" t="s">
        <v>468</v>
      </c>
      <c r="I795" t="s">
        <v>446</v>
      </c>
      <c r="J795" t="s">
        <v>2083</v>
      </c>
      <c r="K795">
        <v>32</v>
      </c>
      <c r="L795" t="s">
        <v>124</v>
      </c>
      <c r="M795" t="s">
        <v>813</v>
      </c>
      <c r="N795" t="s">
        <v>814</v>
      </c>
      <c r="O795" t="s">
        <v>46</v>
      </c>
      <c r="P795">
        <v>0</v>
      </c>
      <c r="Q795" t="s">
        <v>2084</v>
      </c>
      <c r="R795" t="s">
        <v>47</v>
      </c>
      <c r="S795">
        <v>0.28599999999999998</v>
      </c>
      <c r="T795">
        <v>1.228</v>
      </c>
      <c r="U795">
        <v>0.48799999999999999</v>
      </c>
      <c r="V795">
        <v>0</v>
      </c>
      <c r="W795" t="s">
        <v>48</v>
      </c>
      <c r="X795" t="s">
        <v>2085</v>
      </c>
      <c r="Y795" t="s">
        <v>48</v>
      </c>
      <c r="Z795">
        <v>0.9</v>
      </c>
      <c r="AA795" t="s">
        <v>2086</v>
      </c>
      <c r="AB795" t="s">
        <v>90</v>
      </c>
      <c r="AC795">
        <v>0</v>
      </c>
      <c r="AD795" t="s">
        <v>91</v>
      </c>
      <c r="AE795">
        <v>0</v>
      </c>
      <c r="AF795" t="s">
        <v>92</v>
      </c>
      <c r="AG795" t="s">
        <v>154</v>
      </c>
      <c r="AH795" t="s">
        <v>155</v>
      </c>
      <c r="AI795" t="s">
        <v>55</v>
      </c>
      <c r="AJ795" t="s">
        <v>56</v>
      </c>
    </row>
    <row r="796" spans="1:36" x14ac:dyDescent="0.2">
      <c r="A796" t="s">
        <v>35</v>
      </c>
      <c r="B796" t="s">
        <v>291</v>
      </c>
      <c r="C796">
        <v>3</v>
      </c>
      <c r="D796" t="s">
        <v>467</v>
      </c>
      <c r="E796" t="s">
        <v>68</v>
      </c>
      <c r="F796">
        <v>1.81</v>
      </c>
      <c r="G796" t="s">
        <v>444</v>
      </c>
      <c r="H796" t="s">
        <v>468</v>
      </c>
      <c r="I796" t="s">
        <v>446</v>
      </c>
      <c r="J796" t="s">
        <v>2087</v>
      </c>
      <c r="K796">
        <v>52</v>
      </c>
      <c r="L796" t="s">
        <v>103</v>
      </c>
      <c r="M796" t="s">
        <v>813</v>
      </c>
      <c r="N796" t="s">
        <v>814</v>
      </c>
      <c r="O796" t="s">
        <v>59</v>
      </c>
      <c r="P796">
        <v>0</v>
      </c>
      <c r="Q796">
        <v>0</v>
      </c>
      <c r="R796">
        <v>0</v>
      </c>
      <c r="S796">
        <v>1.5229999999999999</v>
      </c>
      <c r="T796">
        <v>2.2850000000000001</v>
      </c>
      <c r="U796">
        <v>1.2250000000000001</v>
      </c>
      <c r="V796">
        <v>0</v>
      </c>
      <c r="W796" t="s">
        <v>48</v>
      </c>
      <c r="X796" t="s">
        <v>2088</v>
      </c>
      <c r="Y796" t="s">
        <v>48</v>
      </c>
      <c r="Z796">
        <v>0.5</v>
      </c>
      <c r="AA796" t="s">
        <v>2089</v>
      </c>
      <c r="AB796" t="s">
        <v>80</v>
      </c>
      <c r="AC796">
        <v>0</v>
      </c>
      <c r="AD796" t="s">
        <v>97</v>
      </c>
      <c r="AE796">
        <v>0</v>
      </c>
      <c r="AF796" t="s">
        <v>81</v>
      </c>
      <c r="AG796" t="s">
        <v>82</v>
      </c>
      <c r="AH796">
        <v>0</v>
      </c>
      <c r="AI796" t="s">
        <v>83</v>
      </c>
      <c r="AJ796" t="s">
        <v>84</v>
      </c>
    </row>
    <row r="797" spans="1:36" x14ac:dyDescent="0.2">
      <c r="A797" t="s">
        <v>35</v>
      </c>
      <c r="B797" t="s">
        <v>291</v>
      </c>
      <c r="C797">
        <v>3</v>
      </c>
      <c r="D797" t="s">
        <v>467</v>
      </c>
      <c r="E797" t="s">
        <v>68</v>
      </c>
      <c r="F797">
        <v>1.81</v>
      </c>
      <c r="G797" t="s">
        <v>444</v>
      </c>
      <c r="H797" t="s">
        <v>468</v>
      </c>
      <c r="I797" t="s">
        <v>446</v>
      </c>
      <c r="J797" t="s">
        <v>2090</v>
      </c>
      <c r="K797">
        <v>6</v>
      </c>
      <c r="L797" t="s">
        <v>103</v>
      </c>
      <c r="M797" t="s">
        <v>813</v>
      </c>
      <c r="N797" t="s">
        <v>814</v>
      </c>
      <c r="O797" t="s">
        <v>59</v>
      </c>
      <c r="P797">
        <v>0</v>
      </c>
      <c r="Q797">
        <v>0</v>
      </c>
      <c r="R797">
        <v>0</v>
      </c>
      <c r="S797">
        <v>0.33400000000000002</v>
      </c>
      <c r="T797">
        <v>1.087</v>
      </c>
      <c r="U797">
        <v>0.64</v>
      </c>
      <c r="V797">
        <v>0</v>
      </c>
      <c r="W797" t="s">
        <v>48</v>
      </c>
      <c r="X797" t="s">
        <v>2091</v>
      </c>
      <c r="Y797" t="s">
        <v>48</v>
      </c>
      <c r="Z797">
        <v>0.8</v>
      </c>
      <c r="AA797" t="s">
        <v>2092</v>
      </c>
      <c r="AB797" t="s">
        <v>306</v>
      </c>
      <c r="AC797" t="s">
        <v>52</v>
      </c>
      <c r="AD797">
        <v>0</v>
      </c>
      <c r="AE797" t="s">
        <v>52</v>
      </c>
      <c r="AF797">
        <v>0</v>
      </c>
      <c r="AG797" t="s">
        <v>75</v>
      </c>
      <c r="AH797" t="s">
        <v>93</v>
      </c>
      <c r="AI797" t="s">
        <v>55</v>
      </c>
      <c r="AJ797" t="s">
        <v>56</v>
      </c>
    </row>
    <row r="798" spans="1:36" x14ac:dyDescent="0.2">
      <c r="A798" t="s">
        <v>35</v>
      </c>
      <c r="B798" t="s">
        <v>291</v>
      </c>
      <c r="C798">
        <v>3</v>
      </c>
      <c r="D798" t="s">
        <v>467</v>
      </c>
      <c r="E798" t="s">
        <v>68</v>
      </c>
      <c r="F798">
        <v>1.81</v>
      </c>
      <c r="G798" t="s">
        <v>444</v>
      </c>
      <c r="H798" t="s">
        <v>468</v>
      </c>
      <c r="I798" t="s">
        <v>446</v>
      </c>
      <c r="J798" t="s">
        <v>2093</v>
      </c>
      <c r="K798">
        <v>23</v>
      </c>
      <c r="L798" t="s">
        <v>58</v>
      </c>
      <c r="M798" t="s">
        <v>813</v>
      </c>
      <c r="N798" t="s">
        <v>814</v>
      </c>
      <c r="O798" t="s">
        <v>59</v>
      </c>
      <c r="P798">
        <v>0</v>
      </c>
      <c r="Q798" t="s">
        <v>1294</v>
      </c>
      <c r="R798">
        <v>0</v>
      </c>
      <c r="S798">
        <v>0.17599999999999999</v>
      </c>
      <c r="T798">
        <v>0.79300000000000004</v>
      </c>
      <c r="U798">
        <v>0.32100000000000001</v>
      </c>
      <c r="V798">
        <v>0</v>
      </c>
      <c r="W798" t="s">
        <v>48</v>
      </c>
      <c r="X798" t="s">
        <v>2094</v>
      </c>
      <c r="Y798" t="s">
        <v>48</v>
      </c>
      <c r="Z798">
        <v>0.9</v>
      </c>
      <c r="AA798" t="s">
        <v>916</v>
      </c>
      <c r="AB798" t="s">
        <v>51</v>
      </c>
      <c r="AC798" t="s">
        <v>52</v>
      </c>
      <c r="AD798">
        <v>0</v>
      </c>
      <c r="AE798" t="s">
        <v>52</v>
      </c>
      <c r="AF798">
        <v>0</v>
      </c>
      <c r="AG798" t="s">
        <v>75</v>
      </c>
      <c r="AH798" t="s">
        <v>76</v>
      </c>
      <c r="AI798" t="s">
        <v>55</v>
      </c>
      <c r="AJ798" t="s">
        <v>56</v>
      </c>
    </row>
    <row r="799" spans="1:36" x14ac:dyDescent="0.2">
      <c r="A799" t="s">
        <v>35</v>
      </c>
      <c r="B799" t="s">
        <v>291</v>
      </c>
      <c r="C799">
        <v>3</v>
      </c>
      <c r="D799" t="s">
        <v>467</v>
      </c>
      <c r="E799" t="s">
        <v>68</v>
      </c>
      <c r="F799">
        <v>1.81</v>
      </c>
      <c r="G799" t="s">
        <v>444</v>
      </c>
      <c r="H799" t="s">
        <v>468</v>
      </c>
      <c r="I799" t="s">
        <v>446</v>
      </c>
      <c r="J799" t="s">
        <v>2095</v>
      </c>
      <c r="K799">
        <v>26</v>
      </c>
      <c r="L799" t="s">
        <v>58</v>
      </c>
      <c r="M799" t="s">
        <v>813</v>
      </c>
      <c r="N799" t="s">
        <v>814</v>
      </c>
      <c r="O799" t="s">
        <v>59</v>
      </c>
      <c r="P799">
        <v>0</v>
      </c>
      <c r="Q799">
        <v>0</v>
      </c>
      <c r="R799">
        <v>0</v>
      </c>
      <c r="S799">
        <v>0.24099999999999999</v>
      </c>
      <c r="T799">
        <v>0.83499999999999996</v>
      </c>
      <c r="U799">
        <v>0.53200000000000003</v>
      </c>
      <c r="V799">
        <v>0</v>
      </c>
      <c r="W799" t="s">
        <v>48</v>
      </c>
      <c r="X799" t="s">
        <v>2096</v>
      </c>
      <c r="Y799" t="s">
        <v>48</v>
      </c>
      <c r="Z799">
        <v>0.8</v>
      </c>
      <c r="AA799" t="s">
        <v>1628</v>
      </c>
      <c r="AB799" t="s">
        <v>306</v>
      </c>
      <c r="AC799" t="s">
        <v>52</v>
      </c>
      <c r="AD799">
        <v>0</v>
      </c>
      <c r="AE799" t="s">
        <v>52</v>
      </c>
      <c r="AF799">
        <v>0</v>
      </c>
      <c r="AG799" t="s">
        <v>386</v>
      </c>
      <c r="AH799">
        <v>0</v>
      </c>
      <c r="AI799" t="s">
        <v>55</v>
      </c>
      <c r="AJ799" t="s">
        <v>56</v>
      </c>
    </row>
    <row r="800" spans="1:36" x14ac:dyDescent="0.2">
      <c r="A800" t="s">
        <v>35</v>
      </c>
      <c r="B800" t="s">
        <v>291</v>
      </c>
      <c r="C800">
        <v>3</v>
      </c>
      <c r="D800" t="s">
        <v>467</v>
      </c>
      <c r="E800" t="s">
        <v>68</v>
      </c>
      <c r="F800">
        <v>1.81</v>
      </c>
      <c r="G800" t="s">
        <v>444</v>
      </c>
      <c r="H800" t="s">
        <v>468</v>
      </c>
      <c r="I800" t="s">
        <v>446</v>
      </c>
      <c r="J800" t="s">
        <v>2097</v>
      </c>
      <c r="K800">
        <v>5</v>
      </c>
      <c r="L800" t="s">
        <v>245</v>
      </c>
      <c r="M800" t="s">
        <v>813</v>
      </c>
      <c r="N800" t="s">
        <v>814</v>
      </c>
      <c r="O800" t="s">
        <v>246</v>
      </c>
      <c r="P800">
        <v>0</v>
      </c>
      <c r="Q800">
        <v>0</v>
      </c>
      <c r="R800">
        <v>0</v>
      </c>
      <c r="S800">
        <v>0.40400000000000003</v>
      </c>
      <c r="T800">
        <v>1.3919999999999999</v>
      </c>
      <c r="U800">
        <v>0.60399999999999998</v>
      </c>
      <c r="V800">
        <v>0</v>
      </c>
      <c r="W800" t="s">
        <v>48</v>
      </c>
      <c r="X800" t="s">
        <v>2098</v>
      </c>
      <c r="Y800" t="s">
        <v>48</v>
      </c>
      <c r="Z800">
        <v>0.9</v>
      </c>
      <c r="AA800" t="s">
        <v>450</v>
      </c>
      <c r="AB800" t="s">
        <v>306</v>
      </c>
      <c r="AC800" t="s">
        <v>314</v>
      </c>
      <c r="AD800">
        <v>0</v>
      </c>
      <c r="AE800" t="s">
        <v>314</v>
      </c>
      <c r="AF800">
        <v>0</v>
      </c>
      <c r="AG800" t="s">
        <v>75</v>
      </c>
      <c r="AH800" t="s">
        <v>76</v>
      </c>
      <c r="AI800" t="s">
        <v>55</v>
      </c>
      <c r="AJ800" t="s">
        <v>56</v>
      </c>
    </row>
    <row r="801" spans="1:36" x14ac:dyDescent="0.2">
      <c r="A801" t="s">
        <v>35</v>
      </c>
      <c r="B801" t="s">
        <v>291</v>
      </c>
      <c r="C801">
        <v>3</v>
      </c>
      <c r="D801" t="s">
        <v>467</v>
      </c>
      <c r="E801" t="s">
        <v>68</v>
      </c>
      <c r="F801">
        <v>1.81</v>
      </c>
      <c r="G801" t="s">
        <v>444</v>
      </c>
      <c r="H801" t="s">
        <v>468</v>
      </c>
      <c r="I801" t="s">
        <v>446</v>
      </c>
      <c r="J801" t="s">
        <v>2099</v>
      </c>
      <c r="K801">
        <v>7</v>
      </c>
      <c r="L801" t="s">
        <v>245</v>
      </c>
      <c r="M801" t="s">
        <v>813</v>
      </c>
      <c r="N801" t="s">
        <v>814</v>
      </c>
      <c r="O801" t="s">
        <v>246</v>
      </c>
      <c r="P801">
        <v>0</v>
      </c>
      <c r="Q801">
        <v>0</v>
      </c>
      <c r="R801">
        <v>0</v>
      </c>
      <c r="S801">
        <v>0.621</v>
      </c>
      <c r="T801">
        <v>1.7490000000000001</v>
      </c>
      <c r="U801">
        <v>0.63900000000000001</v>
      </c>
      <c r="V801">
        <v>0</v>
      </c>
      <c r="W801" t="s">
        <v>48</v>
      </c>
      <c r="X801" t="s">
        <v>2100</v>
      </c>
      <c r="Y801" t="s">
        <v>48</v>
      </c>
      <c r="Z801">
        <v>0.8</v>
      </c>
      <c r="AA801" t="s">
        <v>153</v>
      </c>
      <c r="AB801" t="s">
        <v>51</v>
      </c>
      <c r="AC801" t="s">
        <v>52</v>
      </c>
      <c r="AD801">
        <v>0</v>
      </c>
      <c r="AE801" t="s">
        <v>52</v>
      </c>
      <c r="AF801">
        <v>0</v>
      </c>
      <c r="AG801" t="s">
        <v>154</v>
      </c>
      <c r="AH801" t="s">
        <v>155</v>
      </c>
      <c r="AI801" t="s">
        <v>55</v>
      </c>
      <c r="AJ801" t="s">
        <v>56</v>
      </c>
    </row>
    <row r="802" spans="1:36" x14ac:dyDescent="0.2">
      <c r="A802" t="s">
        <v>35</v>
      </c>
      <c r="B802" t="s">
        <v>291</v>
      </c>
      <c r="C802">
        <v>3</v>
      </c>
      <c r="D802" t="s">
        <v>467</v>
      </c>
      <c r="E802" t="s">
        <v>68</v>
      </c>
      <c r="F802">
        <v>1.81</v>
      </c>
      <c r="G802" t="s">
        <v>444</v>
      </c>
      <c r="H802" t="s">
        <v>468</v>
      </c>
      <c r="I802" t="s">
        <v>446</v>
      </c>
      <c r="J802" t="s">
        <v>2101</v>
      </c>
      <c r="K802">
        <v>2</v>
      </c>
      <c r="L802" t="s">
        <v>58</v>
      </c>
      <c r="M802" t="s">
        <v>819</v>
      </c>
      <c r="N802" t="s">
        <v>814</v>
      </c>
      <c r="O802" t="s">
        <v>59</v>
      </c>
      <c r="P802">
        <v>0</v>
      </c>
      <c r="Q802">
        <v>0</v>
      </c>
      <c r="R802">
        <v>0</v>
      </c>
      <c r="S802">
        <v>0.217</v>
      </c>
      <c r="T802">
        <v>0.85</v>
      </c>
      <c r="U802">
        <v>0.45</v>
      </c>
      <c r="V802">
        <v>0</v>
      </c>
      <c r="W802" t="s">
        <v>48</v>
      </c>
      <c r="X802" t="s">
        <v>2102</v>
      </c>
      <c r="Y802" t="s">
        <v>48</v>
      </c>
      <c r="Z802">
        <v>0.6</v>
      </c>
      <c r="AA802" t="s">
        <v>117</v>
      </c>
      <c r="AB802" t="s">
        <v>118</v>
      </c>
      <c r="AC802" t="s">
        <v>119</v>
      </c>
      <c r="AD802">
        <v>0</v>
      </c>
      <c r="AE802" t="s">
        <v>119</v>
      </c>
      <c r="AF802">
        <v>0</v>
      </c>
      <c r="AG802" t="s">
        <v>114</v>
      </c>
      <c r="AH802">
        <v>0</v>
      </c>
      <c r="AI802" t="s">
        <v>83</v>
      </c>
      <c r="AJ802" t="s">
        <v>84</v>
      </c>
    </row>
    <row r="803" spans="1:36" x14ac:dyDescent="0.2">
      <c r="A803" t="s">
        <v>35</v>
      </c>
      <c r="B803" t="s">
        <v>291</v>
      </c>
      <c r="C803">
        <v>3</v>
      </c>
      <c r="D803" t="s">
        <v>467</v>
      </c>
      <c r="E803" t="s">
        <v>68</v>
      </c>
      <c r="F803">
        <v>1.81</v>
      </c>
      <c r="G803" t="s">
        <v>444</v>
      </c>
      <c r="H803" t="s">
        <v>468</v>
      </c>
      <c r="I803" t="s">
        <v>446</v>
      </c>
      <c r="J803" t="s">
        <v>2103</v>
      </c>
      <c r="K803">
        <v>60</v>
      </c>
      <c r="L803" t="s">
        <v>58</v>
      </c>
      <c r="M803" t="s">
        <v>1000</v>
      </c>
      <c r="N803" t="s">
        <v>814</v>
      </c>
      <c r="O803" t="s">
        <v>59</v>
      </c>
      <c r="P803">
        <v>0</v>
      </c>
      <c r="Q803">
        <v>0</v>
      </c>
      <c r="R803">
        <v>0</v>
      </c>
      <c r="S803">
        <v>4.9200000000000003E-5</v>
      </c>
      <c r="T803">
        <v>0.84799999999999998</v>
      </c>
      <c r="U803">
        <v>0.33100000000000002</v>
      </c>
      <c r="V803">
        <v>1.2030000000000001</v>
      </c>
      <c r="W803" t="s">
        <v>48</v>
      </c>
      <c r="X803" t="s">
        <v>2104</v>
      </c>
      <c r="Y803" t="s">
        <v>48</v>
      </c>
      <c r="Z803">
        <v>0.9</v>
      </c>
      <c r="AA803" t="s">
        <v>89</v>
      </c>
      <c r="AB803" t="s">
        <v>90</v>
      </c>
      <c r="AC803">
        <v>0</v>
      </c>
      <c r="AD803" t="s">
        <v>91</v>
      </c>
      <c r="AE803">
        <v>0</v>
      </c>
      <c r="AF803" t="s">
        <v>92</v>
      </c>
      <c r="AG803" t="s">
        <v>75</v>
      </c>
      <c r="AH803" t="s">
        <v>93</v>
      </c>
      <c r="AI803" t="s">
        <v>55</v>
      </c>
      <c r="AJ803" t="s">
        <v>56</v>
      </c>
    </row>
    <row r="804" spans="1:36" x14ac:dyDescent="0.2">
      <c r="A804" t="s">
        <v>35</v>
      </c>
      <c r="B804" t="s">
        <v>291</v>
      </c>
      <c r="C804">
        <v>3</v>
      </c>
      <c r="D804" t="s">
        <v>467</v>
      </c>
      <c r="E804" t="s">
        <v>68</v>
      </c>
      <c r="F804">
        <v>1.81</v>
      </c>
      <c r="G804" t="s">
        <v>444</v>
      </c>
      <c r="H804" t="s">
        <v>468</v>
      </c>
      <c r="I804" t="s">
        <v>446</v>
      </c>
      <c r="J804" t="s">
        <v>2105</v>
      </c>
      <c r="K804">
        <v>15</v>
      </c>
      <c r="L804" t="s">
        <v>62</v>
      </c>
      <c r="M804" t="s">
        <v>813</v>
      </c>
      <c r="N804" t="s">
        <v>814</v>
      </c>
      <c r="O804" t="s">
        <v>63</v>
      </c>
      <c r="P804">
        <v>0</v>
      </c>
      <c r="Q804" t="s">
        <v>2106</v>
      </c>
      <c r="R804" t="s">
        <v>47</v>
      </c>
      <c r="S804">
        <v>0.52400000000000002</v>
      </c>
      <c r="T804">
        <v>1.0720000000000001</v>
      </c>
      <c r="U804">
        <v>0.72399999999999998</v>
      </c>
      <c r="V804">
        <v>0</v>
      </c>
      <c r="W804" t="s">
        <v>48</v>
      </c>
      <c r="X804" t="s">
        <v>2107</v>
      </c>
      <c r="Y804" t="s">
        <v>48</v>
      </c>
      <c r="Z804">
        <v>0.9</v>
      </c>
      <c r="AA804" t="s">
        <v>450</v>
      </c>
      <c r="AB804" t="s">
        <v>306</v>
      </c>
      <c r="AC804" t="s">
        <v>314</v>
      </c>
      <c r="AD804">
        <v>0</v>
      </c>
      <c r="AE804" t="s">
        <v>314</v>
      </c>
      <c r="AF804">
        <v>0</v>
      </c>
      <c r="AG804" t="s">
        <v>75</v>
      </c>
      <c r="AH804" t="s">
        <v>76</v>
      </c>
      <c r="AI804" t="s">
        <v>55</v>
      </c>
      <c r="AJ804" t="s">
        <v>56</v>
      </c>
    </row>
    <row r="805" spans="1:36" x14ac:dyDescent="0.2">
      <c r="A805" t="s">
        <v>35</v>
      </c>
      <c r="B805" t="s">
        <v>291</v>
      </c>
      <c r="C805">
        <v>3</v>
      </c>
      <c r="D805" t="s">
        <v>467</v>
      </c>
      <c r="E805" t="s">
        <v>68</v>
      </c>
      <c r="F805">
        <v>1.81</v>
      </c>
      <c r="G805" t="s">
        <v>444</v>
      </c>
      <c r="H805" t="s">
        <v>468</v>
      </c>
      <c r="I805" t="s">
        <v>446</v>
      </c>
      <c r="J805" t="s">
        <v>2108</v>
      </c>
      <c r="K805">
        <v>16</v>
      </c>
      <c r="L805" t="s">
        <v>58</v>
      </c>
      <c r="M805" t="s">
        <v>813</v>
      </c>
      <c r="N805" t="s">
        <v>814</v>
      </c>
      <c r="O805" t="s">
        <v>59</v>
      </c>
      <c r="P805">
        <v>0</v>
      </c>
      <c r="Q805">
        <v>0</v>
      </c>
      <c r="R805">
        <v>0</v>
      </c>
      <c r="S805">
        <v>0.73899999999999999</v>
      </c>
      <c r="T805">
        <v>2.0710000000000002</v>
      </c>
      <c r="U805">
        <v>1.0289999999999999</v>
      </c>
      <c r="V805">
        <v>0</v>
      </c>
      <c r="W805" t="s">
        <v>48</v>
      </c>
      <c r="X805" t="s">
        <v>2109</v>
      </c>
      <c r="Y805" t="s">
        <v>48</v>
      </c>
      <c r="Z805">
        <v>0.8</v>
      </c>
      <c r="AA805" t="s">
        <v>624</v>
      </c>
      <c r="AB805" t="s">
        <v>112</v>
      </c>
      <c r="AC805">
        <v>0</v>
      </c>
      <c r="AD805" t="s">
        <v>52</v>
      </c>
      <c r="AE805">
        <v>0</v>
      </c>
      <c r="AF805" t="s">
        <v>113</v>
      </c>
      <c r="AG805" t="s">
        <v>114</v>
      </c>
      <c r="AH805">
        <v>0</v>
      </c>
      <c r="AI805" t="s">
        <v>83</v>
      </c>
      <c r="AJ805" t="s">
        <v>98</v>
      </c>
    </row>
    <row r="806" spans="1:36" x14ac:dyDescent="0.2">
      <c r="A806" t="s">
        <v>35</v>
      </c>
      <c r="B806" t="s">
        <v>291</v>
      </c>
      <c r="C806">
        <v>3</v>
      </c>
      <c r="D806" t="s">
        <v>467</v>
      </c>
      <c r="E806" t="s">
        <v>68</v>
      </c>
      <c r="F806">
        <v>1.81</v>
      </c>
      <c r="G806" t="s">
        <v>444</v>
      </c>
      <c r="H806" t="s">
        <v>468</v>
      </c>
      <c r="I806" t="s">
        <v>446</v>
      </c>
      <c r="J806" t="s">
        <v>2110</v>
      </c>
      <c r="K806">
        <v>20</v>
      </c>
      <c r="L806" t="s">
        <v>58</v>
      </c>
      <c r="M806" t="s">
        <v>813</v>
      </c>
      <c r="N806" t="s">
        <v>814</v>
      </c>
      <c r="O806" t="s">
        <v>59</v>
      </c>
      <c r="P806">
        <v>0</v>
      </c>
      <c r="Q806">
        <v>0</v>
      </c>
      <c r="R806">
        <v>0</v>
      </c>
      <c r="S806">
        <v>0.15</v>
      </c>
      <c r="T806">
        <v>0.624</v>
      </c>
      <c r="U806">
        <v>0.374</v>
      </c>
      <c r="V806">
        <v>0</v>
      </c>
      <c r="W806" t="s">
        <v>48</v>
      </c>
      <c r="X806" t="s">
        <v>2111</v>
      </c>
      <c r="Y806" t="s">
        <v>48</v>
      </c>
      <c r="Z806">
        <v>0.8</v>
      </c>
      <c r="AA806" t="s">
        <v>1004</v>
      </c>
      <c r="AB806" t="s">
        <v>51</v>
      </c>
      <c r="AC806" t="s">
        <v>52</v>
      </c>
      <c r="AD806">
        <v>0</v>
      </c>
      <c r="AE806" t="s">
        <v>52</v>
      </c>
      <c r="AF806">
        <v>0</v>
      </c>
      <c r="AG806" t="s">
        <v>285</v>
      </c>
      <c r="AH806" t="s">
        <v>286</v>
      </c>
      <c r="AI806" t="s">
        <v>55</v>
      </c>
      <c r="AJ806" t="s">
        <v>56</v>
      </c>
    </row>
    <row r="807" spans="1:36" x14ac:dyDescent="0.2">
      <c r="A807" t="s">
        <v>35</v>
      </c>
      <c r="B807" t="s">
        <v>291</v>
      </c>
      <c r="C807">
        <v>3</v>
      </c>
      <c r="D807" t="s">
        <v>467</v>
      </c>
      <c r="E807" t="s">
        <v>68</v>
      </c>
      <c r="F807">
        <v>1.81</v>
      </c>
      <c r="G807" t="s">
        <v>444</v>
      </c>
      <c r="H807" t="s">
        <v>468</v>
      </c>
      <c r="I807" t="s">
        <v>446</v>
      </c>
      <c r="J807" t="s">
        <v>2112</v>
      </c>
      <c r="K807">
        <v>32</v>
      </c>
      <c r="L807" t="s">
        <v>103</v>
      </c>
      <c r="M807" t="s">
        <v>813</v>
      </c>
      <c r="N807" t="s">
        <v>814</v>
      </c>
      <c r="O807" t="s">
        <v>59</v>
      </c>
      <c r="P807">
        <v>0</v>
      </c>
      <c r="Q807" t="s">
        <v>2113</v>
      </c>
      <c r="R807" t="s">
        <v>47</v>
      </c>
      <c r="S807">
        <v>0.58099999999999996</v>
      </c>
      <c r="T807">
        <v>1.163</v>
      </c>
      <c r="U807">
        <v>0.91800000000000004</v>
      </c>
      <c r="V807">
        <v>0</v>
      </c>
      <c r="W807" t="s">
        <v>48</v>
      </c>
      <c r="X807" t="s">
        <v>2114</v>
      </c>
      <c r="Y807" t="s">
        <v>48</v>
      </c>
      <c r="Z807">
        <v>0.5</v>
      </c>
      <c r="AA807" t="s">
        <v>480</v>
      </c>
      <c r="AB807" t="s">
        <v>306</v>
      </c>
      <c r="AC807" t="s">
        <v>52</v>
      </c>
      <c r="AD807">
        <v>0</v>
      </c>
      <c r="AE807" t="s">
        <v>52</v>
      </c>
      <c r="AF807">
        <v>0</v>
      </c>
      <c r="AG807" t="s">
        <v>75</v>
      </c>
      <c r="AH807" t="s">
        <v>93</v>
      </c>
      <c r="AI807" t="s">
        <v>55</v>
      </c>
      <c r="AJ807" t="s">
        <v>84</v>
      </c>
    </row>
    <row r="808" spans="1:36" x14ac:dyDescent="0.2">
      <c r="A808" t="s">
        <v>35</v>
      </c>
      <c r="B808" t="s">
        <v>291</v>
      </c>
      <c r="C808">
        <v>3</v>
      </c>
      <c r="D808" t="s">
        <v>467</v>
      </c>
      <c r="E808" t="s">
        <v>68</v>
      </c>
      <c r="F808">
        <v>1.81</v>
      </c>
      <c r="G808" t="s">
        <v>444</v>
      </c>
      <c r="H808" t="s">
        <v>468</v>
      </c>
      <c r="I808" t="s">
        <v>446</v>
      </c>
      <c r="J808" t="s">
        <v>2115</v>
      </c>
      <c r="K808">
        <v>12</v>
      </c>
      <c r="L808" t="s">
        <v>58</v>
      </c>
      <c r="M808" t="s">
        <v>813</v>
      </c>
      <c r="N808" t="s">
        <v>814</v>
      </c>
      <c r="O808" t="s">
        <v>59</v>
      </c>
      <c r="P808">
        <v>0</v>
      </c>
      <c r="Q808" t="s">
        <v>2116</v>
      </c>
      <c r="R808" t="s">
        <v>47</v>
      </c>
      <c r="S808">
        <v>0.68500000000000005</v>
      </c>
      <c r="T808">
        <v>1.524</v>
      </c>
      <c r="U808">
        <v>0.70899999999999996</v>
      </c>
      <c r="V808">
        <v>0</v>
      </c>
      <c r="W808" t="s">
        <v>48</v>
      </c>
      <c r="X808" t="s">
        <v>2117</v>
      </c>
      <c r="Y808" t="s">
        <v>48</v>
      </c>
      <c r="Z808">
        <v>0.8</v>
      </c>
      <c r="AA808" t="s">
        <v>354</v>
      </c>
      <c r="AB808" t="s">
        <v>262</v>
      </c>
      <c r="AC808">
        <v>0</v>
      </c>
      <c r="AD808" t="s">
        <v>263</v>
      </c>
      <c r="AE808">
        <v>0</v>
      </c>
      <c r="AF808" t="s">
        <v>264</v>
      </c>
      <c r="AG808" t="s">
        <v>114</v>
      </c>
      <c r="AH808">
        <v>0</v>
      </c>
      <c r="AI808" t="s">
        <v>83</v>
      </c>
      <c r="AJ808" t="s">
        <v>98</v>
      </c>
    </row>
    <row r="809" spans="1:36" x14ac:dyDescent="0.2">
      <c r="A809" t="s">
        <v>35</v>
      </c>
      <c r="B809" t="s">
        <v>291</v>
      </c>
      <c r="C809">
        <v>3</v>
      </c>
      <c r="D809" t="s">
        <v>467</v>
      </c>
      <c r="E809" t="s">
        <v>68</v>
      </c>
      <c r="F809">
        <v>1.81</v>
      </c>
      <c r="G809" t="s">
        <v>444</v>
      </c>
      <c r="H809" t="s">
        <v>468</v>
      </c>
      <c r="I809" t="s">
        <v>446</v>
      </c>
      <c r="J809" t="s">
        <v>2118</v>
      </c>
      <c r="K809">
        <v>18</v>
      </c>
      <c r="L809" t="s">
        <v>799</v>
      </c>
      <c r="M809" t="s">
        <v>826</v>
      </c>
      <c r="N809" t="s">
        <v>814</v>
      </c>
      <c r="O809" t="s">
        <v>800</v>
      </c>
      <c r="P809">
        <v>0</v>
      </c>
      <c r="Q809" t="s">
        <v>2119</v>
      </c>
      <c r="R809" t="s">
        <v>47</v>
      </c>
      <c r="S809">
        <v>1.7929999999999999</v>
      </c>
      <c r="T809">
        <v>2.0350000000000001</v>
      </c>
      <c r="U809">
        <v>1.3959999999999999</v>
      </c>
      <c r="V809">
        <v>0</v>
      </c>
      <c r="W809" t="s">
        <v>48</v>
      </c>
      <c r="X809" t="s">
        <v>2120</v>
      </c>
      <c r="Y809" t="s">
        <v>48</v>
      </c>
      <c r="Z809">
        <v>0.8</v>
      </c>
      <c r="AA809" t="s">
        <v>385</v>
      </c>
      <c r="AB809" t="s">
        <v>51</v>
      </c>
      <c r="AC809" t="s">
        <v>52</v>
      </c>
      <c r="AD809">
        <v>0</v>
      </c>
      <c r="AE809" t="s">
        <v>52</v>
      </c>
      <c r="AF809">
        <v>0</v>
      </c>
      <c r="AG809" t="s">
        <v>386</v>
      </c>
      <c r="AH809">
        <v>0</v>
      </c>
      <c r="AI809" t="s">
        <v>55</v>
      </c>
      <c r="AJ809" t="s">
        <v>56</v>
      </c>
    </row>
    <row r="810" spans="1:36" x14ac:dyDescent="0.2">
      <c r="A810" t="s">
        <v>35</v>
      </c>
      <c r="B810" t="s">
        <v>291</v>
      </c>
      <c r="C810">
        <v>3</v>
      </c>
      <c r="D810" t="s">
        <v>467</v>
      </c>
      <c r="E810" t="s">
        <v>68</v>
      </c>
      <c r="F810">
        <v>1.81</v>
      </c>
      <c r="G810" t="s">
        <v>444</v>
      </c>
      <c r="H810" t="s">
        <v>468</v>
      </c>
      <c r="I810" t="s">
        <v>446</v>
      </c>
      <c r="J810" t="s">
        <v>2121</v>
      </c>
      <c r="K810">
        <v>17</v>
      </c>
      <c r="L810" t="s">
        <v>103</v>
      </c>
      <c r="M810" t="s">
        <v>813</v>
      </c>
      <c r="N810" t="s">
        <v>814</v>
      </c>
      <c r="O810" t="s">
        <v>59</v>
      </c>
      <c r="P810">
        <v>0</v>
      </c>
      <c r="Q810" t="s">
        <v>2122</v>
      </c>
      <c r="R810" t="s">
        <v>47</v>
      </c>
      <c r="S810">
        <v>0.13800000000000001</v>
      </c>
      <c r="T810">
        <v>0.67600000000000005</v>
      </c>
      <c r="U810">
        <v>0.44</v>
      </c>
      <c r="V810">
        <v>0</v>
      </c>
      <c r="W810" t="s">
        <v>48</v>
      </c>
      <c r="X810" t="s">
        <v>2123</v>
      </c>
      <c r="Y810" t="s">
        <v>48</v>
      </c>
      <c r="Z810">
        <v>0.6</v>
      </c>
      <c r="AA810" t="s">
        <v>2124</v>
      </c>
      <c r="AB810" t="s">
        <v>112</v>
      </c>
      <c r="AC810">
        <v>0</v>
      </c>
      <c r="AD810" t="s">
        <v>52</v>
      </c>
      <c r="AE810">
        <v>0</v>
      </c>
      <c r="AF810" t="s">
        <v>113</v>
      </c>
      <c r="AG810" t="s">
        <v>114</v>
      </c>
      <c r="AH810">
        <v>0</v>
      </c>
      <c r="AI810" t="s">
        <v>83</v>
      </c>
      <c r="AJ810" t="s">
        <v>84</v>
      </c>
    </row>
    <row r="811" spans="1:36" x14ac:dyDescent="0.2">
      <c r="A811" t="s">
        <v>35</v>
      </c>
      <c r="B811" t="s">
        <v>291</v>
      </c>
      <c r="C811">
        <v>3</v>
      </c>
      <c r="D811" t="s">
        <v>467</v>
      </c>
      <c r="E811" t="s">
        <v>68</v>
      </c>
      <c r="F811">
        <v>1.81</v>
      </c>
      <c r="G811" t="s">
        <v>444</v>
      </c>
      <c r="H811" t="s">
        <v>468</v>
      </c>
      <c r="I811" t="s">
        <v>446</v>
      </c>
      <c r="J811" t="s">
        <v>2125</v>
      </c>
      <c r="K811">
        <v>30</v>
      </c>
      <c r="L811" t="s">
        <v>103</v>
      </c>
      <c r="M811" t="s">
        <v>813</v>
      </c>
      <c r="N811" t="s">
        <v>814</v>
      </c>
      <c r="O811" t="s">
        <v>59</v>
      </c>
      <c r="P811">
        <v>0</v>
      </c>
      <c r="Q811" t="s">
        <v>2126</v>
      </c>
      <c r="R811" t="s">
        <v>47</v>
      </c>
      <c r="S811">
        <v>0.184</v>
      </c>
      <c r="T811">
        <v>1.097</v>
      </c>
      <c r="U811">
        <v>0.41299999999999998</v>
      </c>
      <c r="V811">
        <v>0</v>
      </c>
      <c r="W811" t="s">
        <v>48</v>
      </c>
      <c r="X811" t="s">
        <v>2127</v>
      </c>
      <c r="Y811" t="s">
        <v>48</v>
      </c>
      <c r="Z811">
        <v>0.9</v>
      </c>
      <c r="AA811" t="s">
        <v>624</v>
      </c>
      <c r="AB811" t="s">
        <v>112</v>
      </c>
      <c r="AC811">
        <v>0</v>
      </c>
      <c r="AD811" t="s">
        <v>52</v>
      </c>
      <c r="AE811">
        <v>0</v>
      </c>
      <c r="AF811" t="s">
        <v>113</v>
      </c>
      <c r="AG811" t="s">
        <v>114</v>
      </c>
      <c r="AH811">
        <v>0</v>
      </c>
      <c r="AI811" t="s">
        <v>83</v>
      </c>
      <c r="AJ811" t="s">
        <v>98</v>
      </c>
    </row>
    <row r="812" spans="1:36" x14ac:dyDescent="0.2">
      <c r="A812" t="s">
        <v>35</v>
      </c>
      <c r="B812" t="s">
        <v>291</v>
      </c>
      <c r="C812">
        <v>3</v>
      </c>
      <c r="D812" t="s">
        <v>467</v>
      </c>
      <c r="E812" t="s">
        <v>68</v>
      </c>
      <c r="F812">
        <v>1.81</v>
      </c>
      <c r="G812" t="s">
        <v>444</v>
      </c>
      <c r="H812" t="s">
        <v>468</v>
      </c>
      <c r="I812" t="s">
        <v>446</v>
      </c>
      <c r="J812" t="s">
        <v>2128</v>
      </c>
      <c r="K812">
        <v>30</v>
      </c>
      <c r="L812" t="s">
        <v>58</v>
      </c>
      <c r="M812" t="s">
        <v>819</v>
      </c>
      <c r="N812" t="s">
        <v>814</v>
      </c>
      <c r="O812" t="s">
        <v>59</v>
      </c>
      <c r="P812">
        <v>0</v>
      </c>
      <c r="Q812" t="s">
        <v>2129</v>
      </c>
      <c r="R812" t="s">
        <v>47</v>
      </c>
      <c r="S812">
        <v>5.8999999999999997E-2</v>
      </c>
      <c r="T812">
        <v>0.372</v>
      </c>
      <c r="U812">
        <v>0.26</v>
      </c>
      <c r="V812">
        <v>0</v>
      </c>
      <c r="W812" t="s">
        <v>48</v>
      </c>
      <c r="X812" t="s">
        <v>2130</v>
      </c>
      <c r="Y812" t="s">
        <v>48</v>
      </c>
      <c r="Z812">
        <v>0.8</v>
      </c>
      <c r="AA812" t="s">
        <v>1071</v>
      </c>
      <c r="AB812" t="s">
        <v>80</v>
      </c>
      <c r="AC812">
        <v>0</v>
      </c>
      <c r="AD812">
        <v>0</v>
      </c>
      <c r="AE812">
        <v>0</v>
      </c>
      <c r="AF812" t="s">
        <v>81</v>
      </c>
      <c r="AG812" t="s">
        <v>82</v>
      </c>
      <c r="AH812">
        <v>0</v>
      </c>
      <c r="AI812" t="s">
        <v>83</v>
      </c>
      <c r="AJ812" t="s">
        <v>98</v>
      </c>
    </row>
    <row r="813" spans="1:36" x14ac:dyDescent="0.2">
      <c r="A813" t="s">
        <v>35</v>
      </c>
      <c r="B813" t="s">
        <v>291</v>
      </c>
      <c r="C813">
        <v>3</v>
      </c>
      <c r="D813" t="s">
        <v>467</v>
      </c>
      <c r="E813" t="s">
        <v>68</v>
      </c>
      <c r="F813">
        <v>1.81</v>
      </c>
      <c r="G813" t="s">
        <v>444</v>
      </c>
      <c r="H813" t="s">
        <v>468</v>
      </c>
      <c r="I813" t="s">
        <v>446</v>
      </c>
      <c r="J813" t="s">
        <v>2131</v>
      </c>
      <c r="K813">
        <v>5</v>
      </c>
      <c r="L813" t="s">
        <v>103</v>
      </c>
      <c r="M813" t="s">
        <v>813</v>
      </c>
      <c r="N813" t="s">
        <v>814</v>
      </c>
      <c r="O813" t="s">
        <v>59</v>
      </c>
      <c r="P813">
        <v>0</v>
      </c>
      <c r="Q813" t="s">
        <v>2132</v>
      </c>
      <c r="R813" t="s">
        <v>47</v>
      </c>
      <c r="S813">
        <v>0.16700000000000001</v>
      </c>
      <c r="T813">
        <v>0.71299999999999997</v>
      </c>
      <c r="U813">
        <v>0.51</v>
      </c>
      <c r="V813">
        <v>0</v>
      </c>
      <c r="W813" t="s">
        <v>48</v>
      </c>
      <c r="X813" t="s">
        <v>2133</v>
      </c>
      <c r="Y813" t="s">
        <v>48</v>
      </c>
      <c r="Z813">
        <v>0.9</v>
      </c>
      <c r="AA813" t="s">
        <v>74</v>
      </c>
      <c r="AB813" t="s">
        <v>51</v>
      </c>
      <c r="AC813" t="s">
        <v>52</v>
      </c>
      <c r="AD813">
        <v>0</v>
      </c>
      <c r="AE813" t="s">
        <v>52</v>
      </c>
      <c r="AF813">
        <v>0</v>
      </c>
      <c r="AG813" t="s">
        <v>75</v>
      </c>
      <c r="AH813" t="s">
        <v>76</v>
      </c>
      <c r="AI813" t="s">
        <v>55</v>
      </c>
      <c r="AJ813" t="s">
        <v>56</v>
      </c>
    </row>
    <row r="814" spans="1:36" x14ac:dyDescent="0.2">
      <c r="A814" t="s">
        <v>35</v>
      </c>
      <c r="B814" t="s">
        <v>291</v>
      </c>
      <c r="C814">
        <v>3</v>
      </c>
      <c r="D814" t="s">
        <v>467</v>
      </c>
      <c r="E814" t="s">
        <v>68</v>
      </c>
      <c r="F814">
        <v>1.81</v>
      </c>
      <c r="G814" t="s">
        <v>444</v>
      </c>
      <c r="H814" t="s">
        <v>468</v>
      </c>
      <c r="I814" t="s">
        <v>446</v>
      </c>
      <c r="J814" t="s">
        <v>2134</v>
      </c>
      <c r="K814">
        <v>2</v>
      </c>
      <c r="L814" t="s">
        <v>245</v>
      </c>
      <c r="M814" t="s">
        <v>1000</v>
      </c>
      <c r="N814" t="s">
        <v>814</v>
      </c>
      <c r="O814" t="s">
        <v>246</v>
      </c>
      <c r="P814">
        <v>0</v>
      </c>
      <c r="Q814" t="s">
        <v>2135</v>
      </c>
      <c r="R814" t="s">
        <v>47</v>
      </c>
      <c r="S814">
        <v>7.3399999999999995E-5</v>
      </c>
      <c r="T814">
        <v>1.135</v>
      </c>
      <c r="U814">
        <v>0.754</v>
      </c>
      <c r="V814">
        <v>2.0990000000000002</v>
      </c>
      <c r="W814" t="s">
        <v>48</v>
      </c>
      <c r="X814" t="s">
        <v>2136</v>
      </c>
      <c r="Y814" t="s">
        <v>48</v>
      </c>
      <c r="Z814">
        <v>1</v>
      </c>
      <c r="AA814" t="s">
        <v>309</v>
      </c>
      <c r="AB814" t="s">
        <v>306</v>
      </c>
      <c r="AC814" t="s">
        <v>52</v>
      </c>
      <c r="AD814">
        <v>0</v>
      </c>
      <c r="AE814" t="s">
        <v>52</v>
      </c>
      <c r="AF814">
        <v>0</v>
      </c>
      <c r="AG814" t="s">
        <v>285</v>
      </c>
      <c r="AH814" t="s">
        <v>310</v>
      </c>
      <c r="AI814" t="s">
        <v>55</v>
      </c>
      <c r="AJ814" t="s">
        <v>56</v>
      </c>
    </row>
    <row r="815" spans="1:36" x14ac:dyDescent="0.2">
      <c r="A815" t="s">
        <v>35</v>
      </c>
      <c r="B815" t="s">
        <v>291</v>
      </c>
      <c r="C815">
        <v>3</v>
      </c>
      <c r="D815" t="s">
        <v>467</v>
      </c>
      <c r="E815" t="s">
        <v>68</v>
      </c>
      <c r="F815">
        <v>1.81</v>
      </c>
      <c r="G815" t="s">
        <v>444</v>
      </c>
      <c r="H815" t="s">
        <v>468</v>
      </c>
      <c r="I815" t="s">
        <v>446</v>
      </c>
      <c r="J815" t="s">
        <v>2137</v>
      </c>
      <c r="K815">
        <v>27</v>
      </c>
      <c r="L815" t="s">
        <v>58</v>
      </c>
      <c r="M815" t="s">
        <v>813</v>
      </c>
      <c r="N815" t="s">
        <v>814</v>
      </c>
      <c r="O815" t="s">
        <v>59</v>
      </c>
      <c r="P815">
        <v>0</v>
      </c>
      <c r="Q815" t="s">
        <v>2138</v>
      </c>
      <c r="R815" t="s">
        <v>47</v>
      </c>
      <c r="S815">
        <v>4.8900000000000003E-5</v>
      </c>
      <c r="T815">
        <v>1.087</v>
      </c>
      <c r="U815">
        <v>0.34300000000000003</v>
      </c>
      <c r="V815">
        <v>1.3169999999999999</v>
      </c>
      <c r="W815" t="s">
        <v>48</v>
      </c>
      <c r="X815" t="s">
        <v>2139</v>
      </c>
      <c r="Y815" t="s">
        <v>48</v>
      </c>
      <c r="Z815">
        <v>0.4</v>
      </c>
      <c r="AA815" t="s">
        <v>309</v>
      </c>
      <c r="AB815" t="s">
        <v>51</v>
      </c>
      <c r="AC815" t="s">
        <v>52</v>
      </c>
      <c r="AD815">
        <v>0</v>
      </c>
      <c r="AE815" t="s">
        <v>52</v>
      </c>
      <c r="AF815">
        <v>0</v>
      </c>
      <c r="AG815" t="s">
        <v>285</v>
      </c>
      <c r="AH815" t="s">
        <v>310</v>
      </c>
      <c r="AI815" t="s">
        <v>55</v>
      </c>
      <c r="AJ815" t="s">
        <v>84</v>
      </c>
    </row>
    <row r="816" spans="1:36" x14ac:dyDescent="0.2">
      <c r="A816" t="s">
        <v>35</v>
      </c>
      <c r="B816" t="s">
        <v>291</v>
      </c>
      <c r="C816">
        <v>3</v>
      </c>
      <c r="D816" t="s">
        <v>467</v>
      </c>
      <c r="E816" t="s">
        <v>68</v>
      </c>
      <c r="F816">
        <v>1.81</v>
      </c>
      <c r="G816" t="s">
        <v>444</v>
      </c>
      <c r="H816" t="s">
        <v>468</v>
      </c>
      <c r="I816" t="s">
        <v>446</v>
      </c>
      <c r="J816" t="s">
        <v>2140</v>
      </c>
      <c r="K816">
        <v>1</v>
      </c>
      <c r="L816" t="s">
        <v>245</v>
      </c>
      <c r="M816" t="s">
        <v>813</v>
      </c>
      <c r="N816" t="s">
        <v>814</v>
      </c>
      <c r="O816" t="s">
        <v>246</v>
      </c>
      <c r="P816">
        <v>0</v>
      </c>
      <c r="Q816">
        <v>0</v>
      </c>
      <c r="R816">
        <v>0</v>
      </c>
      <c r="S816">
        <v>5.5E-2</v>
      </c>
      <c r="T816">
        <v>0.33300000000000002</v>
      </c>
      <c r="U816">
        <v>0.25600000000000001</v>
      </c>
      <c r="V816">
        <v>0</v>
      </c>
      <c r="W816" t="s">
        <v>48</v>
      </c>
      <c r="X816" t="s">
        <v>2141</v>
      </c>
      <c r="Y816" t="s">
        <v>48</v>
      </c>
      <c r="Z816">
        <v>0.9</v>
      </c>
      <c r="AA816" t="s">
        <v>1485</v>
      </c>
      <c r="AB816" t="s">
        <v>166</v>
      </c>
      <c r="AC816">
        <v>0</v>
      </c>
      <c r="AD816" t="s">
        <v>167</v>
      </c>
      <c r="AE816">
        <v>0</v>
      </c>
      <c r="AF816" t="s">
        <v>168</v>
      </c>
      <c r="AG816" t="s">
        <v>82</v>
      </c>
      <c r="AH816">
        <v>0</v>
      </c>
      <c r="AI816" t="s">
        <v>83</v>
      </c>
      <c r="AJ816" t="s">
        <v>98</v>
      </c>
    </row>
    <row r="817" spans="1:36" x14ac:dyDescent="0.2">
      <c r="A817" t="s">
        <v>35</v>
      </c>
      <c r="B817" t="s">
        <v>291</v>
      </c>
      <c r="C817">
        <v>3</v>
      </c>
      <c r="D817" t="s">
        <v>467</v>
      </c>
      <c r="E817" t="s">
        <v>68</v>
      </c>
      <c r="F817">
        <v>1.81</v>
      </c>
      <c r="G817" t="s">
        <v>444</v>
      </c>
      <c r="H817" t="s">
        <v>468</v>
      </c>
      <c r="I817" t="s">
        <v>446</v>
      </c>
      <c r="J817" t="s">
        <v>2142</v>
      </c>
      <c r="K817">
        <v>15</v>
      </c>
      <c r="L817" t="s">
        <v>245</v>
      </c>
      <c r="M817" t="s">
        <v>813</v>
      </c>
      <c r="N817" t="s">
        <v>814</v>
      </c>
      <c r="O817" t="s">
        <v>246</v>
      </c>
      <c r="P817">
        <v>0</v>
      </c>
      <c r="Q817">
        <v>0</v>
      </c>
      <c r="R817">
        <v>0</v>
      </c>
      <c r="S817">
        <v>7.6999999999999999E-2</v>
      </c>
      <c r="T817">
        <v>0.45700000000000002</v>
      </c>
      <c r="U817">
        <v>0.23699999999999999</v>
      </c>
      <c r="V817">
        <v>0</v>
      </c>
      <c r="W817" t="s">
        <v>48</v>
      </c>
      <c r="X817" t="s">
        <v>2143</v>
      </c>
      <c r="Y817" t="s">
        <v>48</v>
      </c>
      <c r="Z817">
        <v>0.9</v>
      </c>
      <c r="AA817" t="s">
        <v>132</v>
      </c>
      <c r="AB817" t="s">
        <v>51</v>
      </c>
      <c r="AC817" t="s">
        <v>52</v>
      </c>
      <c r="AD817">
        <v>0</v>
      </c>
      <c r="AE817" t="s">
        <v>52</v>
      </c>
      <c r="AF817">
        <v>0</v>
      </c>
      <c r="AG817" t="s">
        <v>133</v>
      </c>
      <c r="AH817">
        <v>0</v>
      </c>
      <c r="AI817" t="s">
        <v>55</v>
      </c>
      <c r="AJ817" t="s">
        <v>56</v>
      </c>
    </row>
    <row r="818" spans="1:36" x14ac:dyDescent="0.2">
      <c r="A818" t="s">
        <v>35</v>
      </c>
      <c r="B818" t="s">
        <v>291</v>
      </c>
      <c r="C818">
        <v>3</v>
      </c>
      <c r="D818" t="s">
        <v>467</v>
      </c>
      <c r="E818" t="s">
        <v>68</v>
      </c>
      <c r="F818">
        <v>1.81</v>
      </c>
      <c r="G818" t="s">
        <v>444</v>
      </c>
      <c r="H818" t="s">
        <v>468</v>
      </c>
      <c r="I818" t="s">
        <v>446</v>
      </c>
      <c r="J818" t="s">
        <v>2144</v>
      </c>
      <c r="K818">
        <v>24</v>
      </c>
      <c r="L818" t="s">
        <v>245</v>
      </c>
      <c r="M818" t="s">
        <v>813</v>
      </c>
      <c r="N818" t="s">
        <v>814</v>
      </c>
      <c r="O818" t="s">
        <v>246</v>
      </c>
      <c r="P818">
        <v>0</v>
      </c>
      <c r="Q818">
        <v>0</v>
      </c>
      <c r="R818">
        <v>0</v>
      </c>
      <c r="S818">
        <v>6.3E-2</v>
      </c>
      <c r="T818">
        <v>0.39200000000000002</v>
      </c>
      <c r="U818">
        <v>0.252</v>
      </c>
      <c r="V818">
        <v>0</v>
      </c>
      <c r="W818" t="s">
        <v>48</v>
      </c>
      <c r="X818" t="s">
        <v>2145</v>
      </c>
      <c r="Y818" t="s">
        <v>48</v>
      </c>
      <c r="Z818">
        <v>0.9</v>
      </c>
      <c r="AA818" t="s">
        <v>2146</v>
      </c>
      <c r="AB818" t="s">
        <v>112</v>
      </c>
      <c r="AC818">
        <v>0</v>
      </c>
      <c r="AD818" t="s">
        <v>52</v>
      </c>
      <c r="AE818">
        <v>0</v>
      </c>
      <c r="AF818" t="s">
        <v>113</v>
      </c>
      <c r="AG818" t="s">
        <v>82</v>
      </c>
      <c r="AH818">
        <v>0</v>
      </c>
      <c r="AI818" t="s">
        <v>83</v>
      </c>
      <c r="AJ818" t="s">
        <v>98</v>
      </c>
    </row>
    <row r="819" spans="1:36" x14ac:dyDescent="0.2">
      <c r="A819" t="s">
        <v>35</v>
      </c>
      <c r="B819" t="s">
        <v>291</v>
      </c>
      <c r="C819">
        <v>3</v>
      </c>
      <c r="D819" t="s">
        <v>467</v>
      </c>
      <c r="E819" t="s">
        <v>68</v>
      </c>
      <c r="F819">
        <v>1.81</v>
      </c>
      <c r="G819" t="s">
        <v>444</v>
      </c>
      <c r="H819" t="s">
        <v>468</v>
      </c>
      <c r="I819" t="s">
        <v>446</v>
      </c>
      <c r="J819" t="s">
        <v>2147</v>
      </c>
      <c r="K819">
        <v>34</v>
      </c>
      <c r="L819" t="s">
        <v>58</v>
      </c>
      <c r="M819" t="s">
        <v>813</v>
      </c>
      <c r="N819" t="s">
        <v>814</v>
      </c>
      <c r="O819" t="s">
        <v>59</v>
      </c>
      <c r="P819">
        <v>0</v>
      </c>
      <c r="Q819">
        <v>0</v>
      </c>
      <c r="R819">
        <v>0</v>
      </c>
      <c r="S819">
        <v>9.7800000000000006E-5</v>
      </c>
      <c r="T819">
        <v>2.0059999999999998</v>
      </c>
      <c r="U819">
        <v>0.61299999999999999</v>
      </c>
      <c r="V819">
        <v>2.46</v>
      </c>
      <c r="W819" t="s">
        <v>48</v>
      </c>
      <c r="X819" t="s">
        <v>2148</v>
      </c>
      <c r="Y819" t="s">
        <v>48</v>
      </c>
      <c r="Z819">
        <v>0.9</v>
      </c>
      <c r="AA819" t="s">
        <v>2146</v>
      </c>
      <c r="AB819" t="s">
        <v>112</v>
      </c>
      <c r="AC819">
        <v>0</v>
      </c>
      <c r="AD819" t="s">
        <v>52</v>
      </c>
      <c r="AE819">
        <v>0</v>
      </c>
      <c r="AF819" t="s">
        <v>113</v>
      </c>
      <c r="AG819" t="s">
        <v>82</v>
      </c>
      <c r="AH819">
        <v>0</v>
      </c>
      <c r="AI819" t="s">
        <v>83</v>
      </c>
      <c r="AJ819" t="s">
        <v>98</v>
      </c>
    </row>
    <row r="820" spans="1:36" x14ac:dyDescent="0.2">
      <c r="A820" t="s">
        <v>35</v>
      </c>
      <c r="B820" t="s">
        <v>291</v>
      </c>
      <c r="C820">
        <v>3</v>
      </c>
      <c r="D820" t="s">
        <v>467</v>
      </c>
      <c r="E820" t="s">
        <v>68</v>
      </c>
      <c r="F820">
        <v>1.81</v>
      </c>
      <c r="G820" t="s">
        <v>444</v>
      </c>
      <c r="H820" t="s">
        <v>468</v>
      </c>
      <c r="I820" t="s">
        <v>446</v>
      </c>
      <c r="J820" t="s">
        <v>2149</v>
      </c>
      <c r="K820">
        <v>53</v>
      </c>
      <c r="L820" t="s">
        <v>103</v>
      </c>
      <c r="M820" t="s">
        <v>813</v>
      </c>
      <c r="N820" t="s">
        <v>814</v>
      </c>
      <c r="O820" t="s">
        <v>59</v>
      </c>
      <c r="P820">
        <v>0</v>
      </c>
      <c r="Q820">
        <v>0</v>
      </c>
      <c r="R820">
        <v>0</v>
      </c>
      <c r="S820">
        <v>0.183</v>
      </c>
      <c r="T820">
        <v>0.82699999999999996</v>
      </c>
      <c r="U820">
        <v>0.42</v>
      </c>
      <c r="V820">
        <v>0</v>
      </c>
      <c r="W820" t="s">
        <v>48</v>
      </c>
      <c r="X820" t="s">
        <v>2150</v>
      </c>
      <c r="Y820" t="s">
        <v>48</v>
      </c>
      <c r="Z820">
        <v>0.9</v>
      </c>
      <c r="AA820" t="s">
        <v>309</v>
      </c>
      <c r="AB820" t="s">
        <v>306</v>
      </c>
      <c r="AC820" t="s">
        <v>52</v>
      </c>
      <c r="AD820">
        <v>0</v>
      </c>
      <c r="AE820" t="s">
        <v>52</v>
      </c>
      <c r="AF820">
        <v>0</v>
      </c>
      <c r="AG820" t="s">
        <v>285</v>
      </c>
      <c r="AH820" t="s">
        <v>310</v>
      </c>
      <c r="AI820" t="s">
        <v>55</v>
      </c>
      <c r="AJ820" t="s">
        <v>56</v>
      </c>
    </row>
    <row r="821" spans="1:36" x14ac:dyDescent="0.2">
      <c r="A821" t="s">
        <v>35</v>
      </c>
      <c r="B821" t="s">
        <v>291</v>
      </c>
      <c r="C821">
        <v>3</v>
      </c>
      <c r="D821" t="s">
        <v>467</v>
      </c>
      <c r="E821" t="s">
        <v>68</v>
      </c>
      <c r="F821">
        <v>1.81</v>
      </c>
      <c r="G821" t="s">
        <v>444</v>
      </c>
      <c r="H821" t="s">
        <v>468</v>
      </c>
      <c r="I821" t="s">
        <v>446</v>
      </c>
      <c r="J821" t="s">
        <v>2151</v>
      </c>
      <c r="K821">
        <v>60</v>
      </c>
      <c r="L821" t="s">
        <v>58</v>
      </c>
      <c r="M821" t="s">
        <v>819</v>
      </c>
      <c r="N821" t="s">
        <v>814</v>
      </c>
      <c r="O821" t="s">
        <v>59</v>
      </c>
      <c r="P821">
        <v>0</v>
      </c>
      <c r="Q821">
        <v>0</v>
      </c>
      <c r="R821">
        <v>0</v>
      </c>
      <c r="S821">
        <v>0.11700000000000001</v>
      </c>
      <c r="T821">
        <v>0.51100000000000001</v>
      </c>
      <c r="U821">
        <v>0.41199999999999998</v>
      </c>
      <c r="V821">
        <v>0</v>
      </c>
      <c r="W821" t="s">
        <v>48</v>
      </c>
      <c r="X821" t="s">
        <v>2152</v>
      </c>
      <c r="Y821" t="s">
        <v>48</v>
      </c>
      <c r="Z821">
        <v>0.8</v>
      </c>
      <c r="AA821" t="s">
        <v>916</v>
      </c>
      <c r="AB821" t="s">
        <v>51</v>
      </c>
      <c r="AC821" t="s">
        <v>52</v>
      </c>
      <c r="AD821">
        <v>0</v>
      </c>
      <c r="AE821" t="s">
        <v>52</v>
      </c>
      <c r="AF821">
        <v>0</v>
      </c>
      <c r="AG821" t="s">
        <v>75</v>
      </c>
      <c r="AH821" t="s">
        <v>76</v>
      </c>
      <c r="AI821" t="s">
        <v>55</v>
      </c>
      <c r="AJ821" t="s">
        <v>56</v>
      </c>
    </row>
    <row r="822" spans="1:36" x14ac:dyDescent="0.2">
      <c r="A822" t="s">
        <v>35</v>
      </c>
      <c r="B822" t="s">
        <v>291</v>
      </c>
      <c r="C822">
        <v>3</v>
      </c>
      <c r="D822" t="s">
        <v>467</v>
      </c>
      <c r="E822" t="s">
        <v>68</v>
      </c>
      <c r="F822">
        <v>1.81</v>
      </c>
      <c r="G822" t="s">
        <v>444</v>
      </c>
      <c r="H822" t="s">
        <v>468</v>
      </c>
      <c r="I822" t="s">
        <v>446</v>
      </c>
      <c r="J822" t="s">
        <v>2153</v>
      </c>
      <c r="K822">
        <v>12</v>
      </c>
      <c r="L822" t="s">
        <v>58</v>
      </c>
      <c r="M822" t="s">
        <v>813</v>
      </c>
      <c r="N822" t="s">
        <v>814</v>
      </c>
      <c r="O822" t="s">
        <v>59</v>
      </c>
      <c r="P822">
        <v>0</v>
      </c>
      <c r="Q822" t="s">
        <v>2154</v>
      </c>
      <c r="R822" t="s">
        <v>47</v>
      </c>
      <c r="S822">
        <v>8.4000000000000005E-2</v>
      </c>
      <c r="T822">
        <v>0.38200000000000001</v>
      </c>
      <c r="U822">
        <v>0.33100000000000002</v>
      </c>
      <c r="V822">
        <v>0</v>
      </c>
      <c r="W822" t="s">
        <v>48</v>
      </c>
      <c r="X822" t="s">
        <v>2155</v>
      </c>
      <c r="Y822" t="s">
        <v>48</v>
      </c>
      <c r="Z822">
        <v>0.6</v>
      </c>
      <c r="AA822" t="s">
        <v>1628</v>
      </c>
      <c r="AB822" t="s">
        <v>306</v>
      </c>
      <c r="AC822" t="s">
        <v>52</v>
      </c>
      <c r="AD822">
        <v>0</v>
      </c>
      <c r="AE822" t="s">
        <v>52</v>
      </c>
      <c r="AF822">
        <v>0</v>
      </c>
      <c r="AG822" t="s">
        <v>386</v>
      </c>
      <c r="AH822">
        <v>0</v>
      </c>
      <c r="AI822" t="s">
        <v>55</v>
      </c>
      <c r="AJ822" t="s">
        <v>84</v>
      </c>
    </row>
    <row r="823" spans="1:36" x14ac:dyDescent="0.2">
      <c r="A823" t="s">
        <v>35</v>
      </c>
      <c r="B823" t="s">
        <v>291</v>
      </c>
      <c r="C823">
        <v>3</v>
      </c>
      <c r="D823" t="s">
        <v>467</v>
      </c>
      <c r="E823" t="s">
        <v>68</v>
      </c>
      <c r="F823">
        <v>1.81</v>
      </c>
      <c r="G823" t="s">
        <v>444</v>
      </c>
      <c r="H823" t="s">
        <v>468</v>
      </c>
      <c r="I823" t="s">
        <v>446</v>
      </c>
      <c r="J823" t="s">
        <v>2156</v>
      </c>
      <c r="K823">
        <v>7</v>
      </c>
      <c r="L823" t="s">
        <v>58</v>
      </c>
      <c r="M823" t="s">
        <v>819</v>
      </c>
      <c r="N823" t="s">
        <v>814</v>
      </c>
      <c r="O823" t="s">
        <v>59</v>
      </c>
      <c r="P823">
        <v>0</v>
      </c>
      <c r="Q823">
        <v>0</v>
      </c>
      <c r="R823">
        <v>0</v>
      </c>
      <c r="S823">
        <v>0.19700000000000001</v>
      </c>
      <c r="T823">
        <v>0.67500000000000004</v>
      </c>
      <c r="U823">
        <v>0.58099999999999996</v>
      </c>
      <c r="V823">
        <v>0</v>
      </c>
      <c r="W823" t="s">
        <v>48</v>
      </c>
      <c r="X823" t="s">
        <v>2157</v>
      </c>
      <c r="Y823" t="s">
        <v>48</v>
      </c>
      <c r="Z823">
        <v>0.7</v>
      </c>
      <c r="AA823" t="s">
        <v>2158</v>
      </c>
      <c r="AB823" t="s">
        <v>166</v>
      </c>
      <c r="AC823">
        <v>0</v>
      </c>
      <c r="AD823" t="s">
        <v>167</v>
      </c>
      <c r="AE823">
        <v>0</v>
      </c>
      <c r="AF823" t="s">
        <v>168</v>
      </c>
      <c r="AG823" t="s">
        <v>114</v>
      </c>
      <c r="AH823">
        <v>0</v>
      </c>
      <c r="AI823" t="s">
        <v>83</v>
      </c>
      <c r="AJ823" t="s">
        <v>98</v>
      </c>
    </row>
    <row r="824" spans="1:36" x14ac:dyDescent="0.2">
      <c r="A824" t="s">
        <v>35</v>
      </c>
      <c r="B824" t="s">
        <v>291</v>
      </c>
      <c r="C824">
        <v>3</v>
      </c>
      <c r="D824" t="s">
        <v>467</v>
      </c>
      <c r="E824" t="s">
        <v>68</v>
      </c>
      <c r="F824">
        <v>1.81</v>
      </c>
      <c r="G824" t="s">
        <v>444</v>
      </c>
      <c r="H824" t="s">
        <v>468</v>
      </c>
      <c r="I824" t="s">
        <v>446</v>
      </c>
      <c r="J824" t="s">
        <v>2159</v>
      </c>
      <c r="K824">
        <v>2</v>
      </c>
      <c r="L824" t="s">
        <v>71</v>
      </c>
      <c r="M824" t="s">
        <v>813</v>
      </c>
      <c r="N824" t="s">
        <v>814</v>
      </c>
      <c r="O824" t="s">
        <v>72</v>
      </c>
      <c r="P824">
        <v>0</v>
      </c>
      <c r="Q824">
        <v>0</v>
      </c>
      <c r="R824">
        <v>0</v>
      </c>
      <c r="S824">
        <v>0.65300000000000002</v>
      </c>
      <c r="T824">
        <v>1.6459999999999999</v>
      </c>
      <c r="U824">
        <v>0.70899999999999996</v>
      </c>
      <c r="V824">
        <v>0</v>
      </c>
      <c r="W824" t="s">
        <v>48</v>
      </c>
      <c r="X824" t="s">
        <v>2160</v>
      </c>
      <c r="Y824" t="s">
        <v>48</v>
      </c>
      <c r="Z824">
        <v>1</v>
      </c>
      <c r="AA824" t="s">
        <v>450</v>
      </c>
      <c r="AB824" t="s">
        <v>306</v>
      </c>
      <c r="AC824" t="s">
        <v>314</v>
      </c>
      <c r="AD824">
        <v>0</v>
      </c>
      <c r="AE824" t="s">
        <v>314</v>
      </c>
      <c r="AF824">
        <v>0</v>
      </c>
      <c r="AG824" t="s">
        <v>75</v>
      </c>
      <c r="AH824" t="s">
        <v>76</v>
      </c>
      <c r="AI824" t="s">
        <v>55</v>
      </c>
      <c r="AJ824" t="s">
        <v>56</v>
      </c>
    </row>
    <row r="825" spans="1:36" x14ac:dyDescent="0.2">
      <c r="A825" t="s">
        <v>35</v>
      </c>
      <c r="B825" t="s">
        <v>291</v>
      </c>
      <c r="C825">
        <v>3</v>
      </c>
      <c r="D825" t="s">
        <v>467</v>
      </c>
      <c r="E825" t="s">
        <v>68</v>
      </c>
      <c r="F825">
        <v>1.81</v>
      </c>
      <c r="G825" t="s">
        <v>444</v>
      </c>
      <c r="H825" t="s">
        <v>468</v>
      </c>
      <c r="I825" t="s">
        <v>446</v>
      </c>
      <c r="J825" t="s">
        <v>2161</v>
      </c>
      <c r="K825">
        <v>20</v>
      </c>
      <c r="L825" t="s">
        <v>799</v>
      </c>
      <c r="M825" t="s">
        <v>826</v>
      </c>
      <c r="N825" t="s">
        <v>814</v>
      </c>
      <c r="O825" t="s">
        <v>800</v>
      </c>
      <c r="P825">
        <v>0</v>
      </c>
      <c r="Q825" t="s">
        <v>2162</v>
      </c>
      <c r="R825" t="s">
        <v>47</v>
      </c>
      <c r="S825">
        <v>1.4710000000000001</v>
      </c>
      <c r="T825">
        <v>1.8180000000000001</v>
      </c>
      <c r="U825">
        <v>1.4239999999999999</v>
      </c>
      <c r="V825">
        <v>0</v>
      </c>
      <c r="W825" t="s">
        <v>48</v>
      </c>
      <c r="X825" t="s">
        <v>2163</v>
      </c>
      <c r="Y825" t="s">
        <v>48</v>
      </c>
      <c r="Z825">
        <v>0.7</v>
      </c>
      <c r="AA825" t="s">
        <v>385</v>
      </c>
      <c r="AB825" t="s">
        <v>51</v>
      </c>
      <c r="AC825" t="s">
        <v>52</v>
      </c>
      <c r="AD825">
        <v>0</v>
      </c>
      <c r="AE825" t="s">
        <v>52</v>
      </c>
      <c r="AF825">
        <v>0</v>
      </c>
      <c r="AG825" t="s">
        <v>386</v>
      </c>
      <c r="AH825">
        <v>0</v>
      </c>
      <c r="AI825" t="s">
        <v>55</v>
      </c>
      <c r="AJ825" t="s">
        <v>56</v>
      </c>
    </row>
    <row r="826" spans="1:36" x14ac:dyDescent="0.2">
      <c r="A826" t="s">
        <v>35</v>
      </c>
      <c r="B826" t="s">
        <v>291</v>
      </c>
      <c r="C826">
        <v>3</v>
      </c>
      <c r="D826" t="s">
        <v>467</v>
      </c>
      <c r="E826" t="s">
        <v>68</v>
      </c>
      <c r="F826">
        <v>1.81</v>
      </c>
      <c r="G826" t="s">
        <v>444</v>
      </c>
      <c r="H826" t="s">
        <v>468</v>
      </c>
      <c r="I826" t="s">
        <v>446</v>
      </c>
      <c r="J826" t="s">
        <v>2164</v>
      </c>
      <c r="K826">
        <v>13</v>
      </c>
      <c r="L826" t="s">
        <v>103</v>
      </c>
      <c r="M826" t="s">
        <v>813</v>
      </c>
      <c r="N826" t="s">
        <v>814</v>
      </c>
      <c r="O826" t="s">
        <v>59</v>
      </c>
      <c r="P826">
        <v>0</v>
      </c>
      <c r="Q826" t="s">
        <v>2165</v>
      </c>
      <c r="R826" t="s">
        <v>47</v>
      </c>
      <c r="S826">
        <v>8.8999999999999996E-2</v>
      </c>
      <c r="T826">
        <v>0.57399999999999995</v>
      </c>
      <c r="U826">
        <v>0.36</v>
      </c>
      <c r="V826">
        <v>0</v>
      </c>
      <c r="W826" t="s">
        <v>48</v>
      </c>
      <c r="X826" t="s">
        <v>2166</v>
      </c>
      <c r="Y826" t="s">
        <v>48</v>
      </c>
      <c r="Z826">
        <v>0.6</v>
      </c>
      <c r="AA826" t="s">
        <v>480</v>
      </c>
      <c r="AB826" t="s">
        <v>306</v>
      </c>
      <c r="AC826" t="s">
        <v>52</v>
      </c>
      <c r="AD826">
        <v>0</v>
      </c>
      <c r="AE826" t="s">
        <v>52</v>
      </c>
      <c r="AF826">
        <v>0</v>
      </c>
      <c r="AG826" t="s">
        <v>75</v>
      </c>
      <c r="AH826" t="s">
        <v>93</v>
      </c>
      <c r="AI826" t="s">
        <v>55</v>
      </c>
      <c r="AJ826" t="s">
        <v>84</v>
      </c>
    </row>
    <row r="827" spans="1:36" x14ac:dyDescent="0.2">
      <c r="A827" t="s">
        <v>35</v>
      </c>
      <c r="B827" t="s">
        <v>291</v>
      </c>
      <c r="C827">
        <v>3</v>
      </c>
      <c r="D827" t="s">
        <v>467</v>
      </c>
      <c r="E827" t="s">
        <v>68</v>
      </c>
      <c r="F827">
        <v>1.81</v>
      </c>
      <c r="G827" t="s">
        <v>444</v>
      </c>
      <c r="H827" t="s">
        <v>468</v>
      </c>
      <c r="I827" t="s">
        <v>446</v>
      </c>
      <c r="J827" t="s">
        <v>2167</v>
      </c>
      <c r="K827">
        <v>16</v>
      </c>
      <c r="L827" t="s">
        <v>62</v>
      </c>
      <c r="M827" t="s">
        <v>813</v>
      </c>
      <c r="N827" t="s">
        <v>814</v>
      </c>
      <c r="O827" t="s">
        <v>63</v>
      </c>
      <c r="P827">
        <v>0</v>
      </c>
      <c r="Q827">
        <v>0</v>
      </c>
      <c r="R827">
        <v>0</v>
      </c>
      <c r="S827">
        <v>0.11899999999999999</v>
      </c>
      <c r="T827">
        <v>0.65200000000000002</v>
      </c>
      <c r="U827">
        <v>0.33100000000000002</v>
      </c>
      <c r="V827">
        <v>0</v>
      </c>
      <c r="W827" t="s">
        <v>48</v>
      </c>
      <c r="X827" t="s">
        <v>2168</v>
      </c>
      <c r="Y827" t="s">
        <v>48</v>
      </c>
      <c r="Z827">
        <v>0.9</v>
      </c>
      <c r="AA827" t="s">
        <v>305</v>
      </c>
      <c r="AB827" t="s">
        <v>306</v>
      </c>
      <c r="AC827" t="s">
        <v>52</v>
      </c>
      <c r="AD827">
        <v>0</v>
      </c>
      <c r="AE827" t="s">
        <v>52</v>
      </c>
      <c r="AF827">
        <v>0</v>
      </c>
      <c r="AG827" t="s">
        <v>75</v>
      </c>
      <c r="AH827" t="s">
        <v>93</v>
      </c>
      <c r="AI827" t="s">
        <v>55</v>
      </c>
      <c r="AJ827" t="s">
        <v>56</v>
      </c>
    </row>
    <row r="828" spans="1:36" x14ac:dyDescent="0.2">
      <c r="A828" t="s">
        <v>35</v>
      </c>
      <c r="B828" t="s">
        <v>291</v>
      </c>
      <c r="C828">
        <v>3</v>
      </c>
      <c r="D828" t="s">
        <v>467</v>
      </c>
      <c r="E828" t="s">
        <v>68</v>
      </c>
      <c r="F828">
        <v>1.81</v>
      </c>
      <c r="G828" t="s">
        <v>444</v>
      </c>
      <c r="H828" t="s">
        <v>468</v>
      </c>
      <c r="I828" t="s">
        <v>446</v>
      </c>
      <c r="J828" t="s">
        <v>2169</v>
      </c>
      <c r="K828">
        <v>25</v>
      </c>
      <c r="L828" t="s">
        <v>62</v>
      </c>
      <c r="M828" t="s">
        <v>813</v>
      </c>
      <c r="N828" t="s">
        <v>814</v>
      </c>
      <c r="O828" t="s">
        <v>63</v>
      </c>
      <c r="P828">
        <v>0</v>
      </c>
      <c r="Q828">
        <v>0</v>
      </c>
      <c r="R828">
        <v>0</v>
      </c>
      <c r="S828">
        <v>0.02</v>
      </c>
      <c r="T828">
        <v>0.23200000000000001</v>
      </c>
      <c r="U828">
        <v>0.13700000000000001</v>
      </c>
      <c r="V828">
        <v>0</v>
      </c>
      <c r="W828" t="s">
        <v>48</v>
      </c>
      <c r="X828" t="s">
        <v>2170</v>
      </c>
      <c r="Y828" t="s">
        <v>48</v>
      </c>
      <c r="Z828">
        <v>0.9</v>
      </c>
      <c r="AA828" t="s">
        <v>1759</v>
      </c>
      <c r="AB828" t="s">
        <v>166</v>
      </c>
      <c r="AC828">
        <v>0</v>
      </c>
      <c r="AD828" t="s">
        <v>167</v>
      </c>
      <c r="AE828">
        <v>0</v>
      </c>
      <c r="AF828" t="s">
        <v>168</v>
      </c>
      <c r="AG828" t="s">
        <v>82</v>
      </c>
      <c r="AH828">
        <v>0</v>
      </c>
      <c r="AI828" t="s">
        <v>83</v>
      </c>
      <c r="AJ828" t="s">
        <v>98</v>
      </c>
    </row>
    <row r="829" spans="1:36" x14ac:dyDescent="0.2">
      <c r="A829" t="s">
        <v>35</v>
      </c>
      <c r="B829" t="s">
        <v>291</v>
      </c>
      <c r="C829">
        <v>3</v>
      </c>
      <c r="D829" t="s">
        <v>467</v>
      </c>
      <c r="E829" t="s">
        <v>68</v>
      </c>
      <c r="F829">
        <v>1.81</v>
      </c>
      <c r="G829" t="s">
        <v>444</v>
      </c>
      <c r="H829" t="s">
        <v>468</v>
      </c>
      <c r="I829" t="s">
        <v>446</v>
      </c>
      <c r="J829" t="s">
        <v>2171</v>
      </c>
      <c r="K829">
        <v>39</v>
      </c>
      <c r="L829" t="s">
        <v>71</v>
      </c>
      <c r="M829" t="s">
        <v>813</v>
      </c>
      <c r="N829" t="s">
        <v>814</v>
      </c>
      <c r="O829" t="s">
        <v>72</v>
      </c>
      <c r="P829">
        <v>0</v>
      </c>
      <c r="Q829">
        <v>0</v>
      </c>
      <c r="R829">
        <v>0</v>
      </c>
      <c r="S829">
        <v>0.27400000000000002</v>
      </c>
      <c r="T829">
        <v>1.8340000000000001</v>
      </c>
      <c r="U829">
        <v>0.68600000000000005</v>
      </c>
      <c r="V829">
        <v>0</v>
      </c>
      <c r="W829" t="s">
        <v>48</v>
      </c>
      <c r="X829" t="s">
        <v>2172</v>
      </c>
      <c r="Y829" t="s">
        <v>48</v>
      </c>
      <c r="Z829">
        <v>0.9</v>
      </c>
      <c r="AA829" t="s">
        <v>450</v>
      </c>
      <c r="AB829" t="s">
        <v>306</v>
      </c>
      <c r="AC829" t="s">
        <v>314</v>
      </c>
      <c r="AD829">
        <v>0</v>
      </c>
      <c r="AE829" t="s">
        <v>314</v>
      </c>
      <c r="AF829">
        <v>0</v>
      </c>
      <c r="AG829" t="s">
        <v>75</v>
      </c>
      <c r="AH829" t="s">
        <v>76</v>
      </c>
      <c r="AI829" t="s">
        <v>55</v>
      </c>
      <c r="AJ829" t="s">
        <v>56</v>
      </c>
    </row>
    <row r="830" spans="1:36" x14ac:dyDescent="0.2">
      <c r="A830" t="s">
        <v>35</v>
      </c>
      <c r="B830" t="s">
        <v>291</v>
      </c>
      <c r="C830">
        <v>3</v>
      </c>
      <c r="D830" t="s">
        <v>467</v>
      </c>
      <c r="E830" t="s">
        <v>68</v>
      </c>
      <c r="F830">
        <v>1.81</v>
      </c>
      <c r="G830" t="s">
        <v>444</v>
      </c>
      <c r="H830" t="s">
        <v>468</v>
      </c>
      <c r="I830" t="s">
        <v>446</v>
      </c>
      <c r="J830" t="s">
        <v>2173</v>
      </c>
      <c r="K830">
        <v>46</v>
      </c>
      <c r="L830" t="s">
        <v>58</v>
      </c>
      <c r="M830" t="s">
        <v>813</v>
      </c>
      <c r="N830" t="s">
        <v>814</v>
      </c>
      <c r="O830" t="s">
        <v>59</v>
      </c>
      <c r="P830">
        <v>0</v>
      </c>
      <c r="Q830">
        <v>0</v>
      </c>
      <c r="R830">
        <v>0</v>
      </c>
      <c r="S830">
        <v>6.6000000000000003E-2</v>
      </c>
      <c r="T830">
        <v>0.36499999999999999</v>
      </c>
      <c r="U830">
        <v>0.29299999999999998</v>
      </c>
      <c r="V830">
        <v>0</v>
      </c>
      <c r="W830" t="s">
        <v>48</v>
      </c>
      <c r="X830" t="s">
        <v>2174</v>
      </c>
      <c r="Y830" t="s">
        <v>48</v>
      </c>
      <c r="Z830">
        <v>0.7</v>
      </c>
      <c r="AA830" t="s">
        <v>1922</v>
      </c>
      <c r="AB830" t="s">
        <v>306</v>
      </c>
      <c r="AC830" t="s">
        <v>52</v>
      </c>
      <c r="AD830">
        <v>0</v>
      </c>
      <c r="AE830" t="s">
        <v>52</v>
      </c>
      <c r="AF830">
        <v>0</v>
      </c>
      <c r="AG830" t="s">
        <v>576</v>
      </c>
      <c r="AH830">
        <v>0</v>
      </c>
      <c r="AI830" t="s">
        <v>83</v>
      </c>
      <c r="AJ830" t="s">
        <v>98</v>
      </c>
    </row>
    <row r="831" spans="1:36" x14ac:dyDescent="0.2">
      <c r="A831" t="s">
        <v>35</v>
      </c>
      <c r="B831" t="s">
        <v>291</v>
      </c>
      <c r="C831">
        <v>3</v>
      </c>
      <c r="D831" t="s">
        <v>467</v>
      </c>
      <c r="E831" t="s">
        <v>68</v>
      </c>
      <c r="F831">
        <v>1.81</v>
      </c>
      <c r="G831" t="s">
        <v>444</v>
      </c>
      <c r="H831" t="s">
        <v>468</v>
      </c>
      <c r="I831" t="s">
        <v>446</v>
      </c>
      <c r="J831" t="s">
        <v>2175</v>
      </c>
      <c r="K831">
        <v>10</v>
      </c>
      <c r="L831" t="s">
        <v>58</v>
      </c>
      <c r="M831" t="s">
        <v>813</v>
      </c>
      <c r="N831" t="s">
        <v>814</v>
      </c>
      <c r="O831" t="s">
        <v>59</v>
      </c>
      <c r="P831">
        <v>0</v>
      </c>
      <c r="Q831" t="s">
        <v>2176</v>
      </c>
      <c r="R831" t="s">
        <v>47</v>
      </c>
      <c r="S831">
        <v>0.10100000000000001</v>
      </c>
      <c r="T831">
        <v>0.53600000000000003</v>
      </c>
      <c r="U831">
        <v>0.38900000000000001</v>
      </c>
      <c r="V831">
        <v>0</v>
      </c>
      <c r="W831" t="s">
        <v>48</v>
      </c>
      <c r="X831" t="s">
        <v>2177</v>
      </c>
      <c r="Y831" t="s">
        <v>48</v>
      </c>
      <c r="Z831">
        <v>0.8</v>
      </c>
      <c r="AA831" t="s">
        <v>132</v>
      </c>
      <c r="AB831" t="s">
        <v>51</v>
      </c>
      <c r="AC831" t="s">
        <v>52</v>
      </c>
      <c r="AD831">
        <v>0</v>
      </c>
      <c r="AE831" t="s">
        <v>52</v>
      </c>
      <c r="AF831">
        <v>0</v>
      </c>
      <c r="AG831" t="s">
        <v>133</v>
      </c>
      <c r="AH831">
        <v>0</v>
      </c>
      <c r="AI831" t="s">
        <v>55</v>
      </c>
      <c r="AJ831" t="s">
        <v>56</v>
      </c>
    </row>
    <row r="832" spans="1:36" x14ac:dyDescent="0.2">
      <c r="A832" t="s">
        <v>35</v>
      </c>
      <c r="B832" t="s">
        <v>291</v>
      </c>
      <c r="C832">
        <v>3</v>
      </c>
      <c r="D832" t="s">
        <v>467</v>
      </c>
      <c r="E832" t="s">
        <v>68</v>
      </c>
      <c r="F832">
        <v>1.81</v>
      </c>
      <c r="G832" t="s">
        <v>444</v>
      </c>
      <c r="H832" t="s">
        <v>468</v>
      </c>
      <c r="I832" t="s">
        <v>446</v>
      </c>
      <c r="J832" t="s">
        <v>2178</v>
      </c>
      <c r="K832">
        <v>27</v>
      </c>
      <c r="L832" t="s">
        <v>245</v>
      </c>
      <c r="M832" t="s">
        <v>813</v>
      </c>
      <c r="N832" t="s">
        <v>814</v>
      </c>
      <c r="O832" t="s">
        <v>246</v>
      </c>
      <c r="P832">
        <v>0</v>
      </c>
      <c r="Q832" t="s">
        <v>2179</v>
      </c>
      <c r="R832" t="s">
        <v>47</v>
      </c>
      <c r="S832">
        <v>1.4019999999999999</v>
      </c>
      <c r="T832">
        <v>1.9339999999999999</v>
      </c>
      <c r="U832">
        <v>1.153</v>
      </c>
      <c r="V832">
        <v>0</v>
      </c>
      <c r="W832" t="s">
        <v>48</v>
      </c>
      <c r="X832" t="s">
        <v>2180</v>
      </c>
      <c r="Y832" t="s">
        <v>48</v>
      </c>
      <c r="Z832">
        <v>1</v>
      </c>
      <c r="AA832" t="s">
        <v>624</v>
      </c>
      <c r="AB832" t="s">
        <v>112</v>
      </c>
      <c r="AC832">
        <v>0</v>
      </c>
      <c r="AD832" t="s">
        <v>52</v>
      </c>
      <c r="AE832">
        <v>0</v>
      </c>
      <c r="AF832" t="s">
        <v>113</v>
      </c>
      <c r="AG832" t="s">
        <v>114</v>
      </c>
      <c r="AH832">
        <v>0</v>
      </c>
      <c r="AI832" t="s">
        <v>83</v>
      </c>
      <c r="AJ832" t="s">
        <v>98</v>
      </c>
    </row>
    <row r="833" spans="1:36" x14ac:dyDescent="0.2">
      <c r="A833" t="s">
        <v>35</v>
      </c>
      <c r="B833" t="s">
        <v>291</v>
      </c>
      <c r="C833">
        <v>3</v>
      </c>
      <c r="D833" t="s">
        <v>467</v>
      </c>
      <c r="E833" t="s">
        <v>68</v>
      </c>
      <c r="F833">
        <v>1.81</v>
      </c>
      <c r="G833" t="s">
        <v>444</v>
      </c>
      <c r="H833" t="s">
        <v>468</v>
      </c>
      <c r="I833" t="s">
        <v>446</v>
      </c>
      <c r="J833" t="s">
        <v>2181</v>
      </c>
      <c r="K833">
        <v>36</v>
      </c>
      <c r="L833" t="s">
        <v>124</v>
      </c>
      <c r="M833" t="s">
        <v>813</v>
      </c>
      <c r="N833" t="s">
        <v>814</v>
      </c>
      <c r="O833" t="s">
        <v>46</v>
      </c>
      <c r="P833">
        <v>0</v>
      </c>
      <c r="Q833" t="s">
        <v>2182</v>
      </c>
      <c r="R833" t="s">
        <v>47</v>
      </c>
      <c r="S833">
        <v>0.219</v>
      </c>
      <c r="T833">
        <v>0.69699999999999995</v>
      </c>
      <c r="U833">
        <v>0.56399999999999995</v>
      </c>
      <c r="V833">
        <v>0</v>
      </c>
      <c r="W833" t="s">
        <v>48</v>
      </c>
      <c r="X833" t="s">
        <v>2183</v>
      </c>
      <c r="Y833" t="s">
        <v>48</v>
      </c>
      <c r="Z833">
        <v>0.7</v>
      </c>
      <c r="AA833" t="s">
        <v>196</v>
      </c>
      <c r="AB833" t="s">
        <v>51</v>
      </c>
      <c r="AC833" t="s">
        <v>52</v>
      </c>
      <c r="AD833">
        <v>0</v>
      </c>
      <c r="AE833" t="s">
        <v>52</v>
      </c>
      <c r="AF833">
        <v>0</v>
      </c>
      <c r="AG833" t="s">
        <v>75</v>
      </c>
      <c r="AH833" t="s">
        <v>76</v>
      </c>
      <c r="AI833" t="s">
        <v>55</v>
      </c>
      <c r="AJ833" t="s">
        <v>56</v>
      </c>
    </row>
    <row r="834" spans="1:36" x14ac:dyDescent="0.2">
      <c r="A834" t="s">
        <v>35</v>
      </c>
      <c r="B834" t="s">
        <v>291</v>
      </c>
      <c r="C834">
        <v>3</v>
      </c>
      <c r="D834" t="s">
        <v>467</v>
      </c>
      <c r="E834" t="s">
        <v>68</v>
      </c>
      <c r="F834">
        <v>1.81</v>
      </c>
      <c r="G834" t="s">
        <v>444</v>
      </c>
      <c r="H834" t="s">
        <v>468</v>
      </c>
      <c r="I834" t="s">
        <v>446</v>
      </c>
      <c r="J834" t="s">
        <v>2184</v>
      </c>
      <c r="K834">
        <v>38</v>
      </c>
      <c r="L834" t="s">
        <v>245</v>
      </c>
      <c r="M834" t="s">
        <v>813</v>
      </c>
      <c r="N834" t="s">
        <v>814</v>
      </c>
      <c r="O834" t="s">
        <v>246</v>
      </c>
      <c r="P834">
        <v>0</v>
      </c>
      <c r="Q834" t="s">
        <v>2185</v>
      </c>
      <c r="R834" t="s">
        <v>47</v>
      </c>
      <c r="S834">
        <v>1.47E-4</v>
      </c>
      <c r="T834">
        <v>2.3929999999999998</v>
      </c>
      <c r="U834">
        <v>1.992</v>
      </c>
      <c r="V834">
        <v>4.9710000000000001</v>
      </c>
      <c r="W834" t="s">
        <v>48</v>
      </c>
      <c r="X834" t="s">
        <v>2186</v>
      </c>
      <c r="Y834" t="s">
        <v>48</v>
      </c>
      <c r="Z834">
        <v>0.8</v>
      </c>
      <c r="AA834" t="s">
        <v>385</v>
      </c>
      <c r="AB834" t="s">
        <v>51</v>
      </c>
      <c r="AC834" t="s">
        <v>52</v>
      </c>
      <c r="AD834">
        <v>0</v>
      </c>
      <c r="AE834" t="s">
        <v>52</v>
      </c>
      <c r="AF834">
        <v>0</v>
      </c>
      <c r="AG834" t="s">
        <v>386</v>
      </c>
      <c r="AH834">
        <v>0</v>
      </c>
      <c r="AI834" t="s">
        <v>55</v>
      </c>
      <c r="AJ834" t="s">
        <v>56</v>
      </c>
    </row>
    <row r="835" spans="1:36" x14ac:dyDescent="0.2">
      <c r="A835" t="s">
        <v>35</v>
      </c>
      <c r="B835" t="s">
        <v>291</v>
      </c>
      <c r="C835">
        <v>3</v>
      </c>
      <c r="D835" t="s">
        <v>467</v>
      </c>
      <c r="E835" t="s">
        <v>68</v>
      </c>
      <c r="F835">
        <v>1.81</v>
      </c>
      <c r="G835" t="s">
        <v>444</v>
      </c>
      <c r="H835" t="s">
        <v>468</v>
      </c>
      <c r="I835" t="s">
        <v>446</v>
      </c>
      <c r="J835" t="s">
        <v>2187</v>
      </c>
      <c r="K835">
        <v>1</v>
      </c>
      <c r="L835" t="s">
        <v>71</v>
      </c>
      <c r="M835" t="s">
        <v>813</v>
      </c>
      <c r="N835" t="s">
        <v>814</v>
      </c>
      <c r="O835" t="s">
        <v>72</v>
      </c>
      <c r="P835">
        <v>0</v>
      </c>
      <c r="Q835">
        <v>0</v>
      </c>
      <c r="R835">
        <v>0</v>
      </c>
      <c r="S835">
        <v>0.17100000000000001</v>
      </c>
      <c r="T835">
        <v>0.69899999999999995</v>
      </c>
      <c r="U835">
        <v>0.40699999999999997</v>
      </c>
      <c r="V835">
        <v>0</v>
      </c>
      <c r="W835" t="s">
        <v>48</v>
      </c>
      <c r="X835" t="s">
        <v>2188</v>
      </c>
      <c r="Y835" t="s">
        <v>48</v>
      </c>
      <c r="Z835">
        <v>1</v>
      </c>
      <c r="AA835" t="s">
        <v>925</v>
      </c>
      <c r="AB835" t="s">
        <v>51</v>
      </c>
      <c r="AC835" t="s">
        <v>52</v>
      </c>
      <c r="AD835">
        <v>0</v>
      </c>
      <c r="AE835" t="s">
        <v>52</v>
      </c>
      <c r="AF835">
        <v>0</v>
      </c>
      <c r="AG835" t="s">
        <v>75</v>
      </c>
      <c r="AH835" t="s">
        <v>76</v>
      </c>
      <c r="AI835" t="s">
        <v>55</v>
      </c>
      <c r="AJ835" t="s">
        <v>56</v>
      </c>
    </row>
    <row r="836" spans="1:36" x14ac:dyDescent="0.2">
      <c r="A836" t="s">
        <v>35</v>
      </c>
      <c r="B836" t="s">
        <v>291</v>
      </c>
      <c r="C836">
        <v>3</v>
      </c>
      <c r="D836" t="s">
        <v>467</v>
      </c>
      <c r="E836" t="s">
        <v>68</v>
      </c>
      <c r="F836">
        <v>1.81</v>
      </c>
      <c r="G836" t="s">
        <v>444</v>
      </c>
      <c r="H836" t="s">
        <v>468</v>
      </c>
      <c r="I836" t="s">
        <v>446</v>
      </c>
      <c r="J836" t="s">
        <v>2189</v>
      </c>
      <c r="K836">
        <v>23</v>
      </c>
      <c r="L836" t="s">
        <v>58</v>
      </c>
      <c r="M836" t="s">
        <v>813</v>
      </c>
      <c r="N836" t="s">
        <v>814</v>
      </c>
      <c r="O836" t="s">
        <v>59</v>
      </c>
      <c r="P836">
        <v>0</v>
      </c>
      <c r="Q836">
        <v>0</v>
      </c>
      <c r="R836" t="s">
        <v>47</v>
      </c>
      <c r="S836">
        <v>0.121</v>
      </c>
      <c r="T836">
        <v>0.5</v>
      </c>
      <c r="U836">
        <v>0.41</v>
      </c>
      <c r="V836">
        <v>0</v>
      </c>
      <c r="W836" t="s">
        <v>48</v>
      </c>
      <c r="X836" t="s">
        <v>2190</v>
      </c>
      <c r="Y836" t="s">
        <v>48</v>
      </c>
      <c r="Z836">
        <v>0.8</v>
      </c>
      <c r="AA836" t="s">
        <v>173</v>
      </c>
      <c r="AB836" t="s">
        <v>51</v>
      </c>
      <c r="AC836" t="s">
        <v>52</v>
      </c>
      <c r="AD836">
        <v>0</v>
      </c>
      <c r="AE836" t="s">
        <v>52</v>
      </c>
      <c r="AF836">
        <v>0</v>
      </c>
      <c r="AG836" t="s">
        <v>53</v>
      </c>
      <c r="AH836" t="s">
        <v>54</v>
      </c>
      <c r="AI836" t="s">
        <v>55</v>
      </c>
      <c r="AJ836" t="s">
        <v>56</v>
      </c>
    </row>
    <row r="837" spans="1:36" x14ac:dyDescent="0.2">
      <c r="A837" t="s">
        <v>35</v>
      </c>
      <c r="B837" t="s">
        <v>291</v>
      </c>
      <c r="C837">
        <v>3</v>
      </c>
      <c r="D837" t="s">
        <v>467</v>
      </c>
      <c r="E837" t="s">
        <v>68</v>
      </c>
      <c r="F837">
        <v>1.81</v>
      </c>
      <c r="G837" t="s">
        <v>444</v>
      </c>
      <c r="H837" t="s">
        <v>468</v>
      </c>
      <c r="I837" t="s">
        <v>446</v>
      </c>
      <c r="J837" t="s">
        <v>2191</v>
      </c>
      <c r="K837">
        <v>24</v>
      </c>
      <c r="L837" t="s">
        <v>103</v>
      </c>
      <c r="M837" t="s">
        <v>813</v>
      </c>
      <c r="N837" t="s">
        <v>814</v>
      </c>
      <c r="O837" t="s">
        <v>59</v>
      </c>
      <c r="P837">
        <v>0</v>
      </c>
      <c r="Q837">
        <v>0</v>
      </c>
      <c r="R837">
        <v>0</v>
      </c>
      <c r="S837">
        <v>0.11700000000000001</v>
      </c>
      <c r="T837">
        <v>0.64200000000000002</v>
      </c>
      <c r="U837">
        <v>0.32700000000000001</v>
      </c>
      <c r="V837">
        <v>0</v>
      </c>
      <c r="W837" t="s">
        <v>48</v>
      </c>
      <c r="X837" t="s">
        <v>2192</v>
      </c>
      <c r="Y837" t="s">
        <v>48</v>
      </c>
      <c r="Z837">
        <v>1</v>
      </c>
      <c r="AA837" t="s">
        <v>450</v>
      </c>
      <c r="AB837" t="s">
        <v>306</v>
      </c>
      <c r="AC837" t="s">
        <v>314</v>
      </c>
      <c r="AD837">
        <v>0</v>
      </c>
      <c r="AE837" t="s">
        <v>314</v>
      </c>
      <c r="AF837">
        <v>0</v>
      </c>
      <c r="AG837" t="s">
        <v>75</v>
      </c>
      <c r="AH837" t="s">
        <v>76</v>
      </c>
      <c r="AI837" t="s">
        <v>55</v>
      </c>
      <c r="AJ837" t="s">
        <v>56</v>
      </c>
    </row>
    <row r="838" spans="1:36" x14ac:dyDescent="0.2">
      <c r="A838" t="s">
        <v>35</v>
      </c>
      <c r="B838" t="s">
        <v>291</v>
      </c>
      <c r="C838">
        <v>3</v>
      </c>
      <c r="D838" t="s">
        <v>467</v>
      </c>
      <c r="E838" t="s">
        <v>68</v>
      </c>
      <c r="F838">
        <v>1.81</v>
      </c>
      <c r="G838" t="s">
        <v>444</v>
      </c>
      <c r="H838" t="s">
        <v>468</v>
      </c>
      <c r="I838" t="s">
        <v>446</v>
      </c>
      <c r="J838" t="s">
        <v>2193</v>
      </c>
      <c r="K838">
        <v>10</v>
      </c>
      <c r="L838" t="s">
        <v>58</v>
      </c>
      <c r="M838" t="s">
        <v>819</v>
      </c>
      <c r="N838" t="s">
        <v>814</v>
      </c>
      <c r="O838" t="s">
        <v>59</v>
      </c>
      <c r="P838">
        <v>0</v>
      </c>
      <c r="Q838">
        <v>0</v>
      </c>
      <c r="R838">
        <v>0</v>
      </c>
      <c r="S838">
        <v>5.6000000000000001E-2</v>
      </c>
      <c r="T838">
        <v>0.41299999999999998</v>
      </c>
      <c r="U838">
        <v>0.23</v>
      </c>
      <c r="V838">
        <v>0</v>
      </c>
      <c r="W838" t="s">
        <v>48</v>
      </c>
      <c r="X838" t="s">
        <v>2194</v>
      </c>
      <c r="Y838" t="s">
        <v>48</v>
      </c>
      <c r="Z838">
        <v>0.8</v>
      </c>
      <c r="AA838" t="s">
        <v>474</v>
      </c>
      <c r="AB838" t="s">
        <v>166</v>
      </c>
      <c r="AC838">
        <v>0</v>
      </c>
      <c r="AD838" t="s">
        <v>167</v>
      </c>
      <c r="AE838">
        <v>0</v>
      </c>
      <c r="AF838" t="s">
        <v>168</v>
      </c>
      <c r="AG838" t="s">
        <v>82</v>
      </c>
      <c r="AH838">
        <v>0</v>
      </c>
      <c r="AI838" t="s">
        <v>83</v>
      </c>
      <c r="AJ838" t="s">
        <v>98</v>
      </c>
    </row>
    <row r="839" spans="1:36" x14ac:dyDescent="0.2">
      <c r="A839" t="s">
        <v>35</v>
      </c>
      <c r="B839" t="s">
        <v>291</v>
      </c>
      <c r="C839">
        <v>4</v>
      </c>
      <c r="D839" t="s">
        <v>99</v>
      </c>
      <c r="E839" t="s">
        <v>236</v>
      </c>
      <c r="F839">
        <v>2.2000000000000002</v>
      </c>
      <c r="G839" t="s">
        <v>444</v>
      </c>
      <c r="H839" t="s">
        <v>2195</v>
      </c>
      <c r="I839" t="s">
        <v>446</v>
      </c>
      <c r="J839" t="s">
        <v>2196</v>
      </c>
      <c r="K839">
        <v>16</v>
      </c>
      <c r="L839" t="s">
        <v>58</v>
      </c>
      <c r="M839" t="s">
        <v>813</v>
      </c>
      <c r="N839" t="s">
        <v>814</v>
      </c>
      <c r="O839" t="s">
        <v>59</v>
      </c>
      <c r="P839">
        <v>0</v>
      </c>
      <c r="Q839">
        <v>0</v>
      </c>
      <c r="R839">
        <v>0</v>
      </c>
      <c r="S839">
        <v>0.20599999999999999</v>
      </c>
      <c r="T839">
        <v>0.96399999999999997</v>
      </c>
      <c r="U839">
        <v>0.34599999999999997</v>
      </c>
      <c r="V839">
        <v>0</v>
      </c>
      <c r="W839" t="s">
        <v>48</v>
      </c>
      <c r="X839" t="s">
        <v>2197</v>
      </c>
      <c r="Y839" t="s">
        <v>48</v>
      </c>
      <c r="Z839">
        <v>0.9</v>
      </c>
      <c r="AA839" t="s">
        <v>1773</v>
      </c>
      <c r="AB839" t="s">
        <v>90</v>
      </c>
      <c r="AC839">
        <v>0</v>
      </c>
      <c r="AD839" t="s">
        <v>91</v>
      </c>
      <c r="AE839">
        <v>0</v>
      </c>
      <c r="AF839" t="s">
        <v>92</v>
      </c>
      <c r="AG839" t="s">
        <v>75</v>
      </c>
      <c r="AH839" t="s">
        <v>93</v>
      </c>
      <c r="AI839" t="s">
        <v>55</v>
      </c>
      <c r="AJ839" t="s">
        <v>56</v>
      </c>
    </row>
    <row r="840" spans="1:36" x14ac:dyDescent="0.2">
      <c r="A840" t="s">
        <v>35</v>
      </c>
      <c r="B840" t="s">
        <v>291</v>
      </c>
      <c r="C840">
        <v>4</v>
      </c>
      <c r="D840" t="s">
        <v>99</v>
      </c>
      <c r="E840" t="s">
        <v>236</v>
      </c>
      <c r="F840">
        <v>2.2000000000000002</v>
      </c>
      <c r="G840" t="s">
        <v>444</v>
      </c>
      <c r="H840" t="s">
        <v>2195</v>
      </c>
      <c r="I840" t="s">
        <v>446</v>
      </c>
      <c r="J840" t="s">
        <v>2198</v>
      </c>
      <c r="K840">
        <v>20</v>
      </c>
      <c r="L840" t="s">
        <v>58</v>
      </c>
      <c r="M840" t="s">
        <v>813</v>
      </c>
      <c r="N840" t="s">
        <v>814</v>
      </c>
      <c r="O840" t="s">
        <v>59</v>
      </c>
      <c r="P840">
        <v>0</v>
      </c>
      <c r="Q840" t="s">
        <v>1294</v>
      </c>
      <c r="R840">
        <v>0</v>
      </c>
      <c r="S840">
        <v>0.34200000000000003</v>
      </c>
      <c r="T840">
        <v>1.927</v>
      </c>
      <c r="U840">
        <v>0.28799999999999998</v>
      </c>
      <c r="V840">
        <v>0</v>
      </c>
      <c r="W840" t="s">
        <v>48</v>
      </c>
      <c r="X840" t="s">
        <v>2199</v>
      </c>
      <c r="Y840" t="s">
        <v>48</v>
      </c>
      <c r="Z840">
        <v>0.9</v>
      </c>
      <c r="AA840" t="s">
        <v>105</v>
      </c>
      <c r="AB840" t="s">
        <v>90</v>
      </c>
      <c r="AC840">
        <v>0</v>
      </c>
      <c r="AD840" t="s">
        <v>91</v>
      </c>
      <c r="AE840">
        <v>0</v>
      </c>
      <c r="AF840" t="s">
        <v>92</v>
      </c>
      <c r="AG840" t="s">
        <v>75</v>
      </c>
      <c r="AH840" t="s">
        <v>93</v>
      </c>
      <c r="AI840" t="s">
        <v>55</v>
      </c>
      <c r="AJ840" t="s">
        <v>56</v>
      </c>
    </row>
    <row r="841" spans="1:36" x14ac:dyDescent="0.2">
      <c r="A841" t="s">
        <v>35</v>
      </c>
      <c r="B841" t="s">
        <v>291</v>
      </c>
      <c r="C841">
        <v>1</v>
      </c>
      <c r="D841" t="s">
        <v>37</v>
      </c>
      <c r="E841" t="s">
        <v>38</v>
      </c>
      <c r="F841">
        <v>0.37</v>
      </c>
      <c r="G841" t="s">
        <v>602</v>
      </c>
      <c r="H841" t="s">
        <v>603</v>
      </c>
      <c r="I841" t="s">
        <v>604</v>
      </c>
      <c r="J841" t="s">
        <v>2200</v>
      </c>
      <c r="K841">
        <v>1</v>
      </c>
      <c r="L841" t="s">
        <v>71</v>
      </c>
      <c r="M841" t="s">
        <v>813</v>
      </c>
      <c r="N841" t="s">
        <v>814</v>
      </c>
      <c r="O841" t="s">
        <v>72</v>
      </c>
      <c r="P841">
        <v>0</v>
      </c>
      <c r="Q841" t="s">
        <v>2201</v>
      </c>
      <c r="R841" t="s">
        <v>47</v>
      </c>
      <c r="S841">
        <v>0.76400000000000001</v>
      </c>
      <c r="T841">
        <v>1.726</v>
      </c>
      <c r="U841">
        <v>0.70499999999999996</v>
      </c>
      <c r="V841">
        <v>0</v>
      </c>
      <c r="W841" t="s">
        <v>48</v>
      </c>
      <c r="X841" t="s">
        <v>2202</v>
      </c>
      <c r="Y841" t="s">
        <v>48</v>
      </c>
      <c r="Z841">
        <v>0.9</v>
      </c>
      <c r="AA841" t="s">
        <v>1485</v>
      </c>
      <c r="AB841" t="s">
        <v>166</v>
      </c>
      <c r="AC841">
        <v>0</v>
      </c>
      <c r="AD841" t="s">
        <v>167</v>
      </c>
      <c r="AE841">
        <v>0</v>
      </c>
      <c r="AF841" t="s">
        <v>168</v>
      </c>
      <c r="AG841" t="s">
        <v>82</v>
      </c>
      <c r="AH841">
        <v>0</v>
      </c>
      <c r="AI841" t="s">
        <v>83</v>
      </c>
      <c r="AJ841" t="s">
        <v>98</v>
      </c>
    </row>
    <row r="842" spans="1:36" x14ac:dyDescent="0.2">
      <c r="A842" t="s">
        <v>35</v>
      </c>
      <c r="B842" t="s">
        <v>291</v>
      </c>
      <c r="C842">
        <v>1</v>
      </c>
      <c r="D842" t="s">
        <v>37</v>
      </c>
      <c r="E842" t="s">
        <v>38</v>
      </c>
      <c r="F842">
        <v>0.37</v>
      </c>
      <c r="G842" t="s">
        <v>602</v>
      </c>
      <c r="H842" t="s">
        <v>603</v>
      </c>
      <c r="I842" t="s">
        <v>604</v>
      </c>
      <c r="J842" t="s">
        <v>2203</v>
      </c>
      <c r="K842">
        <v>3</v>
      </c>
      <c r="L842" t="s">
        <v>655</v>
      </c>
      <c r="M842" t="s">
        <v>813</v>
      </c>
      <c r="N842" t="s">
        <v>814</v>
      </c>
      <c r="O842" t="s">
        <v>488</v>
      </c>
      <c r="P842">
        <v>0</v>
      </c>
      <c r="Q842" t="s">
        <v>2204</v>
      </c>
      <c r="R842" t="s">
        <v>47</v>
      </c>
      <c r="S842">
        <v>7.3999999999999996E-2</v>
      </c>
      <c r="T842">
        <v>0.44400000000000001</v>
      </c>
      <c r="U842">
        <v>0.221</v>
      </c>
      <c r="V842">
        <v>0</v>
      </c>
      <c r="W842" t="s">
        <v>48</v>
      </c>
      <c r="X842" t="s">
        <v>2205</v>
      </c>
      <c r="Y842" t="s">
        <v>48</v>
      </c>
      <c r="Z842">
        <v>0.5</v>
      </c>
      <c r="AA842" t="s">
        <v>2206</v>
      </c>
      <c r="AB842" t="s">
        <v>112</v>
      </c>
      <c r="AC842">
        <v>0</v>
      </c>
      <c r="AD842" t="s">
        <v>52</v>
      </c>
      <c r="AE842">
        <v>0</v>
      </c>
      <c r="AF842" t="s">
        <v>113</v>
      </c>
      <c r="AG842" t="s">
        <v>114</v>
      </c>
      <c r="AH842">
        <v>0</v>
      </c>
      <c r="AI842" t="s">
        <v>83</v>
      </c>
      <c r="AJ842" t="s">
        <v>84</v>
      </c>
    </row>
    <row r="843" spans="1:36" x14ac:dyDescent="0.2">
      <c r="A843" t="s">
        <v>35</v>
      </c>
      <c r="B843" t="s">
        <v>291</v>
      </c>
      <c r="C843">
        <v>1</v>
      </c>
      <c r="D843" t="s">
        <v>37</v>
      </c>
      <c r="E843" t="s">
        <v>38</v>
      </c>
      <c r="F843">
        <v>0.37</v>
      </c>
      <c r="G843" t="s">
        <v>602</v>
      </c>
      <c r="H843" t="s">
        <v>603</v>
      </c>
      <c r="I843" t="s">
        <v>604</v>
      </c>
      <c r="J843" t="s">
        <v>2207</v>
      </c>
      <c r="K843">
        <v>4</v>
      </c>
      <c r="L843" t="s">
        <v>655</v>
      </c>
      <c r="M843" t="s">
        <v>813</v>
      </c>
      <c r="N843" t="s">
        <v>814</v>
      </c>
      <c r="O843" t="s">
        <v>488</v>
      </c>
      <c r="P843">
        <v>0</v>
      </c>
      <c r="Q843">
        <v>0</v>
      </c>
      <c r="R843" t="s">
        <v>47</v>
      </c>
      <c r="S843">
        <v>0.112</v>
      </c>
      <c r="T843">
        <v>0.628</v>
      </c>
      <c r="U843">
        <v>0.313</v>
      </c>
      <c r="V843">
        <v>0</v>
      </c>
      <c r="W843" t="s">
        <v>48</v>
      </c>
      <c r="X843" t="s">
        <v>2208</v>
      </c>
      <c r="Y843" t="s">
        <v>48</v>
      </c>
      <c r="Z843">
        <v>0.5</v>
      </c>
      <c r="AA843" t="s">
        <v>2209</v>
      </c>
      <c r="AB843" t="s">
        <v>112</v>
      </c>
      <c r="AC843">
        <v>0</v>
      </c>
      <c r="AD843" t="s">
        <v>52</v>
      </c>
      <c r="AE843">
        <v>0</v>
      </c>
      <c r="AF843" t="s">
        <v>113</v>
      </c>
      <c r="AG843" t="s">
        <v>114</v>
      </c>
      <c r="AH843">
        <v>0</v>
      </c>
      <c r="AI843" t="s">
        <v>83</v>
      </c>
      <c r="AJ843" t="s">
        <v>84</v>
      </c>
    </row>
    <row r="844" spans="1:36" x14ac:dyDescent="0.2">
      <c r="A844" t="s">
        <v>35</v>
      </c>
      <c r="B844" t="s">
        <v>291</v>
      </c>
      <c r="C844">
        <v>1</v>
      </c>
      <c r="D844" t="s">
        <v>37</v>
      </c>
      <c r="E844" t="s">
        <v>38</v>
      </c>
      <c r="F844">
        <v>0.37</v>
      </c>
      <c r="G844" t="s">
        <v>602</v>
      </c>
      <c r="H844" t="s">
        <v>603</v>
      </c>
      <c r="I844" t="s">
        <v>604</v>
      </c>
      <c r="J844" t="s">
        <v>2210</v>
      </c>
      <c r="K844">
        <v>5</v>
      </c>
      <c r="L844" t="s">
        <v>245</v>
      </c>
      <c r="M844" t="s">
        <v>813</v>
      </c>
      <c r="N844" t="s">
        <v>814</v>
      </c>
      <c r="O844" t="s">
        <v>246</v>
      </c>
      <c r="P844">
        <v>0</v>
      </c>
      <c r="Q844">
        <v>0</v>
      </c>
      <c r="R844" t="s">
        <v>47</v>
      </c>
      <c r="S844">
        <v>0.124</v>
      </c>
      <c r="T844">
        <v>0.53600000000000003</v>
      </c>
      <c r="U844">
        <v>0.38200000000000001</v>
      </c>
      <c r="V844">
        <v>0</v>
      </c>
      <c r="W844" t="s">
        <v>48</v>
      </c>
      <c r="X844" t="s">
        <v>2211</v>
      </c>
      <c r="Y844" t="s">
        <v>48</v>
      </c>
      <c r="Z844">
        <v>0.5</v>
      </c>
      <c r="AA844" t="s">
        <v>2212</v>
      </c>
      <c r="AB844" t="s">
        <v>166</v>
      </c>
      <c r="AC844">
        <v>0</v>
      </c>
      <c r="AD844" t="s">
        <v>167</v>
      </c>
      <c r="AE844">
        <v>0</v>
      </c>
      <c r="AF844" t="s">
        <v>168</v>
      </c>
      <c r="AG844" t="s">
        <v>114</v>
      </c>
      <c r="AH844">
        <v>0</v>
      </c>
      <c r="AI844" t="s">
        <v>83</v>
      </c>
      <c r="AJ844" t="s">
        <v>84</v>
      </c>
    </row>
    <row r="845" spans="1:36" x14ac:dyDescent="0.2">
      <c r="A845" t="s">
        <v>35</v>
      </c>
      <c r="B845" t="s">
        <v>291</v>
      </c>
      <c r="C845">
        <v>2</v>
      </c>
      <c r="D845" t="s">
        <v>467</v>
      </c>
      <c r="E845" t="s">
        <v>68</v>
      </c>
      <c r="F845">
        <v>0.3</v>
      </c>
      <c r="G845" t="s">
        <v>602</v>
      </c>
      <c r="H845" t="s">
        <v>609</v>
      </c>
      <c r="I845" t="s">
        <v>604</v>
      </c>
      <c r="J845" t="s">
        <v>2213</v>
      </c>
      <c r="K845">
        <v>3</v>
      </c>
      <c r="L845" t="s">
        <v>245</v>
      </c>
      <c r="M845" t="s">
        <v>813</v>
      </c>
      <c r="N845" t="s">
        <v>814</v>
      </c>
      <c r="O845" t="s">
        <v>246</v>
      </c>
      <c r="P845">
        <v>0</v>
      </c>
      <c r="Q845">
        <v>0</v>
      </c>
      <c r="R845" t="s">
        <v>47</v>
      </c>
      <c r="S845">
        <v>0.21199999999999999</v>
      </c>
      <c r="T845">
        <v>0.8</v>
      </c>
      <c r="U845">
        <v>0.44</v>
      </c>
      <c r="V845">
        <v>0</v>
      </c>
      <c r="W845" t="s">
        <v>48</v>
      </c>
      <c r="X845" t="s">
        <v>2214</v>
      </c>
      <c r="Y845" t="s">
        <v>48</v>
      </c>
      <c r="Z845">
        <v>0.9</v>
      </c>
      <c r="AA845" t="s">
        <v>2215</v>
      </c>
      <c r="AB845" t="s">
        <v>80</v>
      </c>
      <c r="AC845">
        <v>0</v>
      </c>
      <c r="AD845">
        <v>0</v>
      </c>
      <c r="AE845">
        <v>0</v>
      </c>
      <c r="AF845" t="s">
        <v>81</v>
      </c>
      <c r="AG845" t="s">
        <v>82</v>
      </c>
      <c r="AH845">
        <v>0</v>
      </c>
      <c r="AI845" t="s">
        <v>83</v>
      </c>
      <c r="AJ845" t="s">
        <v>98</v>
      </c>
    </row>
    <row r="846" spans="1:36" x14ac:dyDescent="0.2">
      <c r="A846" t="s">
        <v>35</v>
      </c>
      <c r="B846" t="s">
        <v>291</v>
      </c>
      <c r="C846">
        <v>2</v>
      </c>
      <c r="D846" t="s">
        <v>467</v>
      </c>
      <c r="E846" t="s">
        <v>68</v>
      </c>
      <c r="F846">
        <v>0.3</v>
      </c>
      <c r="G846" t="s">
        <v>602</v>
      </c>
      <c r="H846" t="s">
        <v>609</v>
      </c>
      <c r="I846" t="s">
        <v>604</v>
      </c>
      <c r="J846" t="s">
        <v>2216</v>
      </c>
      <c r="K846">
        <v>11</v>
      </c>
      <c r="L846" t="s">
        <v>71</v>
      </c>
      <c r="M846" t="s">
        <v>813</v>
      </c>
      <c r="N846" t="s">
        <v>814</v>
      </c>
      <c r="O846" t="s">
        <v>72</v>
      </c>
      <c r="P846">
        <v>0</v>
      </c>
      <c r="Q846">
        <v>0</v>
      </c>
      <c r="R846" t="s">
        <v>47</v>
      </c>
      <c r="S846">
        <v>0.191</v>
      </c>
      <c r="T846">
        <v>1.069</v>
      </c>
      <c r="U846">
        <v>0.41899999999999998</v>
      </c>
      <c r="V846">
        <v>0</v>
      </c>
      <c r="W846" t="s">
        <v>48</v>
      </c>
      <c r="X846" t="s">
        <v>2217</v>
      </c>
      <c r="Y846" t="s">
        <v>48</v>
      </c>
      <c r="Z846">
        <v>0.6</v>
      </c>
      <c r="AA846" t="s">
        <v>2218</v>
      </c>
      <c r="AB846" t="s">
        <v>112</v>
      </c>
      <c r="AC846">
        <v>0</v>
      </c>
      <c r="AD846" t="s">
        <v>52</v>
      </c>
      <c r="AE846">
        <v>0</v>
      </c>
      <c r="AF846" t="s">
        <v>113</v>
      </c>
      <c r="AG846" t="s">
        <v>114</v>
      </c>
      <c r="AH846">
        <v>0</v>
      </c>
      <c r="AI846" t="s">
        <v>83</v>
      </c>
      <c r="AJ846" t="s">
        <v>84</v>
      </c>
    </row>
    <row r="847" spans="1:36" x14ac:dyDescent="0.2">
      <c r="A847" t="s">
        <v>35</v>
      </c>
      <c r="B847" t="s">
        <v>291</v>
      </c>
      <c r="C847">
        <v>2</v>
      </c>
      <c r="D847" t="s">
        <v>467</v>
      </c>
      <c r="E847" t="s">
        <v>68</v>
      </c>
      <c r="F847">
        <v>0.3</v>
      </c>
      <c r="G847" t="s">
        <v>602</v>
      </c>
      <c r="H847" t="s">
        <v>609</v>
      </c>
      <c r="I847" t="s">
        <v>604</v>
      </c>
      <c r="J847" t="s">
        <v>2219</v>
      </c>
      <c r="K847">
        <v>22</v>
      </c>
      <c r="L847" t="s">
        <v>655</v>
      </c>
      <c r="M847" t="s">
        <v>813</v>
      </c>
      <c r="N847" t="s">
        <v>814</v>
      </c>
      <c r="O847" t="s">
        <v>488</v>
      </c>
      <c r="P847">
        <v>0</v>
      </c>
      <c r="Q847">
        <v>0</v>
      </c>
      <c r="R847" t="s">
        <v>47</v>
      </c>
      <c r="S847">
        <v>0.42499999999999999</v>
      </c>
      <c r="T847">
        <v>1.0169999999999999</v>
      </c>
      <c r="U847">
        <v>0.82299999999999995</v>
      </c>
      <c r="V847">
        <v>0</v>
      </c>
      <c r="W847" t="s">
        <v>48</v>
      </c>
      <c r="X847" t="s">
        <v>2220</v>
      </c>
      <c r="Y847" t="s">
        <v>48</v>
      </c>
      <c r="Z847">
        <v>1</v>
      </c>
      <c r="AA847" t="s">
        <v>196</v>
      </c>
      <c r="AB847" t="s">
        <v>51</v>
      </c>
      <c r="AC847" t="s">
        <v>52</v>
      </c>
      <c r="AD847">
        <v>0</v>
      </c>
      <c r="AE847" t="s">
        <v>52</v>
      </c>
      <c r="AF847">
        <v>0</v>
      </c>
      <c r="AG847" t="s">
        <v>75</v>
      </c>
      <c r="AH847" t="s">
        <v>76</v>
      </c>
      <c r="AI847" t="s">
        <v>55</v>
      </c>
      <c r="AJ847" t="s">
        <v>56</v>
      </c>
    </row>
    <row r="848" spans="1:36" x14ac:dyDescent="0.2">
      <c r="A848" t="s">
        <v>35</v>
      </c>
      <c r="B848" t="s">
        <v>291</v>
      </c>
      <c r="C848">
        <v>2</v>
      </c>
      <c r="D848" t="s">
        <v>467</v>
      </c>
      <c r="E848" t="s">
        <v>68</v>
      </c>
      <c r="F848">
        <v>0.3</v>
      </c>
      <c r="G848" t="s">
        <v>602</v>
      </c>
      <c r="H848" t="s">
        <v>609</v>
      </c>
      <c r="I848" t="s">
        <v>604</v>
      </c>
      <c r="J848" t="s">
        <v>2221</v>
      </c>
      <c r="K848">
        <v>24</v>
      </c>
      <c r="L848" t="s">
        <v>151</v>
      </c>
      <c r="M848" t="s">
        <v>813</v>
      </c>
      <c r="N848" t="s">
        <v>814</v>
      </c>
      <c r="O848" t="s">
        <v>59</v>
      </c>
      <c r="P848">
        <v>0</v>
      </c>
      <c r="Q848">
        <v>0</v>
      </c>
      <c r="R848" t="s">
        <v>47</v>
      </c>
      <c r="S848">
        <v>8.5000000000000006E-2</v>
      </c>
      <c r="T848">
        <v>0.436</v>
      </c>
      <c r="U848">
        <v>0.27600000000000002</v>
      </c>
      <c r="V848">
        <v>0</v>
      </c>
      <c r="W848" t="s">
        <v>48</v>
      </c>
      <c r="X848" t="s">
        <v>2222</v>
      </c>
      <c r="Y848" t="s">
        <v>48</v>
      </c>
      <c r="Z848">
        <v>0.7</v>
      </c>
      <c r="AA848" t="s">
        <v>117</v>
      </c>
      <c r="AB848" t="s">
        <v>118</v>
      </c>
      <c r="AC848" t="s">
        <v>119</v>
      </c>
      <c r="AD848">
        <v>0</v>
      </c>
      <c r="AE848" t="s">
        <v>119</v>
      </c>
      <c r="AF848">
        <v>0</v>
      </c>
      <c r="AG848" t="s">
        <v>114</v>
      </c>
      <c r="AH848">
        <v>0</v>
      </c>
      <c r="AI848" t="s">
        <v>83</v>
      </c>
      <c r="AJ848" t="s">
        <v>98</v>
      </c>
    </row>
    <row r="849" spans="1:36" x14ac:dyDescent="0.2">
      <c r="A849" t="s">
        <v>35</v>
      </c>
      <c r="B849" t="s">
        <v>291</v>
      </c>
      <c r="C849">
        <v>2</v>
      </c>
      <c r="D849" t="s">
        <v>467</v>
      </c>
      <c r="E849" t="s">
        <v>68</v>
      </c>
      <c r="F849">
        <v>0.3</v>
      </c>
      <c r="G849" t="s">
        <v>602</v>
      </c>
      <c r="H849" t="s">
        <v>609</v>
      </c>
      <c r="I849" t="s">
        <v>604</v>
      </c>
      <c r="J849" t="s">
        <v>2223</v>
      </c>
      <c r="K849">
        <v>34</v>
      </c>
      <c r="L849" t="s">
        <v>58</v>
      </c>
      <c r="M849" t="s">
        <v>819</v>
      </c>
      <c r="N849" t="s">
        <v>814</v>
      </c>
      <c r="O849" t="s">
        <v>59</v>
      </c>
      <c r="P849">
        <v>0</v>
      </c>
      <c r="Q849" t="s">
        <v>1041</v>
      </c>
      <c r="R849" t="s">
        <v>47</v>
      </c>
      <c r="S849">
        <v>0.21199999999999999</v>
      </c>
      <c r="T849">
        <v>0.60599999999999998</v>
      </c>
      <c r="U849">
        <v>0.51400000000000001</v>
      </c>
      <c r="V849">
        <v>0</v>
      </c>
      <c r="W849" t="s">
        <v>48</v>
      </c>
      <c r="X849" t="s">
        <v>2224</v>
      </c>
      <c r="Y849" t="s">
        <v>48</v>
      </c>
      <c r="Z849">
        <v>0.9</v>
      </c>
      <c r="AA849" t="s">
        <v>2225</v>
      </c>
      <c r="AB849" t="s">
        <v>166</v>
      </c>
      <c r="AC849">
        <v>0</v>
      </c>
      <c r="AD849" t="s">
        <v>167</v>
      </c>
      <c r="AE849">
        <v>0</v>
      </c>
      <c r="AF849" t="s">
        <v>168</v>
      </c>
      <c r="AG849" t="s">
        <v>114</v>
      </c>
      <c r="AH849">
        <v>0</v>
      </c>
      <c r="AI849" t="s">
        <v>83</v>
      </c>
      <c r="AJ849" t="s">
        <v>98</v>
      </c>
    </row>
    <row r="850" spans="1:36" x14ac:dyDescent="0.2">
      <c r="A850" t="s">
        <v>35</v>
      </c>
      <c r="B850" t="s">
        <v>291</v>
      </c>
      <c r="C850">
        <v>2</v>
      </c>
      <c r="D850" t="s">
        <v>467</v>
      </c>
      <c r="E850" t="s">
        <v>68</v>
      </c>
      <c r="F850">
        <v>0.3</v>
      </c>
      <c r="G850" t="s">
        <v>602</v>
      </c>
      <c r="H850" t="s">
        <v>609</v>
      </c>
      <c r="I850" t="s">
        <v>604</v>
      </c>
      <c r="J850" t="s">
        <v>2226</v>
      </c>
      <c r="K850">
        <v>41</v>
      </c>
      <c r="L850" t="s">
        <v>58</v>
      </c>
      <c r="M850" t="s">
        <v>813</v>
      </c>
      <c r="N850" t="s">
        <v>814</v>
      </c>
      <c r="O850" t="s">
        <v>59</v>
      </c>
      <c r="P850">
        <v>0</v>
      </c>
      <c r="Q850">
        <v>0</v>
      </c>
      <c r="R850" t="s">
        <v>47</v>
      </c>
      <c r="S850">
        <v>0.13100000000000001</v>
      </c>
      <c r="T850">
        <v>0.71599999999999997</v>
      </c>
      <c r="U850">
        <v>0.29099999999999998</v>
      </c>
      <c r="V850">
        <v>0</v>
      </c>
      <c r="W850" t="s">
        <v>48</v>
      </c>
      <c r="X850" t="s">
        <v>2227</v>
      </c>
      <c r="Y850" t="s">
        <v>48</v>
      </c>
      <c r="Z850">
        <v>0.7</v>
      </c>
      <c r="AA850" t="s">
        <v>2228</v>
      </c>
      <c r="AB850" t="s">
        <v>166</v>
      </c>
      <c r="AC850">
        <v>0</v>
      </c>
      <c r="AD850" t="s">
        <v>167</v>
      </c>
      <c r="AE850">
        <v>0</v>
      </c>
      <c r="AF850" t="s">
        <v>168</v>
      </c>
      <c r="AG850" t="s">
        <v>114</v>
      </c>
      <c r="AH850">
        <v>0</v>
      </c>
      <c r="AI850" t="s">
        <v>83</v>
      </c>
      <c r="AJ850" t="s">
        <v>98</v>
      </c>
    </row>
    <row r="851" spans="1:36" x14ac:dyDescent="0.2">
      <c r="A851" t="s">
        <v>35</v>
      </c>
      <c r="B851" t="s">
        <v>291</v>
      </c>
      <c r="C851">
        <v>2</v>
      </c>
      <c r="D851" t="s">
        <v>467</v>
      </c>
      <c r="E851" t="s">
        <v>68</v>
      </c>
      <c r="F851">
        <v>0.3</v>
      </c>
      <c r="G851" t="s">
        <v>602</v>
      </c>
      <c r="H851" t="s">
        <v>609</v>
      </c>
      <c r="I851" t="s">
        <v>604</v>
      </c>
      <c r="J851" t="s">
        <v>2229</v>
      </c>
      <c r="K851">
        <v>44</v>
      </c>
      <c r="L851" t="s">
        <v>71</v>
      </c>
      <c r="M851" t="s">
        <v>813</v>
      </c>
      <c r="N851" t="s">
        <v>814</v>
      </c>
      <c r="O851" t="s">
        <v>72</v>
      </c>
      <c r="P851">
        <v>0</v>
      </c>
      <c r="Q851">
        <v>0</v>
      </c>
      <c r="R851" t="s">
        <v>47</v>
      </c>
      <c r="S851">
        <v>8.1000000000000003E-2</v>
      </c>
      <c r="T851">
        <v>0.47499999999999998</v>
      </c>
      <c r="U851">
        <v>0.28899999999999998</v>
      </c>
      <c r="V851">
        <v>0</v>
      </c>
      <c r="W851" t="s">
        <v>48</v>
      </c>
      <c r="X851" t="s">
        <v>2230</v>
      </c>
      <c r="Y851" t="s">
        <v>48</v>
      </c>
      <c r="Z851">
        <v>0.9</v>
      </c>
      <c r="AA851">
        <v>1</v>
      </c>
      <c r="AB851" t="s">
        <v>166</v>
      </c>
      <c r="AC851">
        <v>0</v>
      </c>
      <c r="AD851" t="s">
        <v>167</v>
      </c>
      <c r="AE851">
        <v>0</v>
      </c>
      <c r="AF851" t="s">
        <v>168</v>
      </c>
      <c r="AG851" t="s">
        <v>82</v>
      </c>
      <c r="AH851">
        <v>0</v>
      </c>
      <c r="AI851" t="s">
        <v>83</v>
      </c>
      <c r="AJ851" t="s">
        <v>98</v>
      </c>
    </row>
    <row r="852" spans="1:36" x14ac:dyDescent="0.2">
      <c r="A852" t="s">
        <v>35</v>
      </c>
      <c r="B852" t="s">
        <v>291</v>
      </c>
      <c r="C852">
        <v>2</v>
      </c>
      <c r="D852" t="s">
        <v>467</v>
      </c>
      <c r="E852" t="s">
        <v>68</v>
      </c>
      <c r="F852">
        <v>0.3</v>
      </c>
      <c r="G852" t="s">
        <v>602</v>
      </c>
      <c r="H852" t="s">
        <v>609</v>
      </c>
      <c r="I852" t="s">
        <v>604</v>
      </c>
      <c r="J852" t="s">
        <v>2231</v>
      </c>
      <c r="K852">
        <v>46</v>
      </c>
      <c r="L852" t="s">
        <v>151</v>
      </c>
      <c r="M852" t="s">
        <v>813</v>
      </c>
      <c r="N852" t="s">
        <v>814</v>
      </c>
      <c r="O852" t="s">
        <v>59</v>
      </c>
      <c r="P852">
        <v>0</v>
      </c>
      <c r="Q852">
        <v>0</v>
      </c>
      <c r="R852" t="s">
        <v>47</v>
      </c>
      <c r="S852">
        <v>0.114</v>
      </c>
      <c r="T852">
        <v>0.504</v>
      </c>
      <c r="U852">
        <v>0.33900000000000002</v>
      </c>
      <c r="V852">
        <v>0</v>
      </c>
      <c r="W852" t="s">
        <v>48</v>
      </c>
      <c r="X852" t="s">
        <v>2232</v>
      </c>
      <c r="Y852" t="s">
        <v>48</v>
      </c>
      <c r="Z852">
        <v>0.9</v>
      </c>
      <c r="AA852" t="s">
        <v>2233</v>
      </c>
      <c r="AB852" t="s">
        <v>166</v>
      </c>
      <c r="AC852">
        <v>0</v>
      </c>
      <c r="AD852" t="s">
        <v>167</v>
      </c>
      <c r="AE852">
        <v>0</v>
      </c>
      <c r="AF852" t="s">
        <v>168</v>
      </c>
      <c r="AG852" t="s">
        <v>114</v>
      </c>
      <c r="AH852">
        <v>0</v>
      </c>
      <c r="AI852" t="s">
        <v>83</v>
      </c>
      <c r="AJ852" t="s">
        <v>98</v>
      </c>
    </row>
    <row r="853" spans="1:36" x14ac:dyDescent="0.2">
      <c r="A853" t="s">
        <v>35</v>
      </c>
      <c r="B853" t="s">
        <v>291</v>
      </c>
      <c r="C853">
        <v>3</v>
      </c>
      <c r="D853" t="s">
        <v>99</v>
      </c>
      <c r="E853" t="s">
        <v>236</v>
      </c>
      <c r="F853">
        <v>0.35</v>
      </c>
      <c r="G853" t="s">
        <v>602</v>
      </c>
      <c r="H853" t="s">
        <v>613</v>
      </c>
      <c r="I853" t="s">
        <v>604</v>
      </c>
      <c r="J853" t="s">
        <v>2234</v>
      </c>
      <c r="K853">
        <v>1</v>
      </c>
      <c r="L853" t="s">
        <v>62</v>
      </c>
      <c r="M853" t="s">
        <v>813</v>
      </c>
      <c r="N853" t="s">
        <v>814</v>
      </c>
      <c r="O853" t="s">
        <v>63</v>
      </c>
      <c r="P853">
        <v>0</v>
      </c>
      <c r="Q853" t="s">
        <v>2235</v>
      </c>
      <c r="R853" t="s">
        <v>47</v>
      </c>
      <c r="S853">
        <v>0.109</v>
      </c>
      <c r="T853">
        <v>0.61799999999999999</v>
      </c>
      <c r="U853">
        <v>0.32700000000000001</v>
      </c>
      <c r="V853">
        <v>0</v>
      </c>
      <c r="W853" t="s">
        <v>48</v>
      </c>
      <c r="X853" t="s">
        <v>2236</v>
      </c>
      <c r="Y853" t="s">
        <v>48</v>
      </c>
      <c r="Z853">
        <v>0.8</v>
      </c>
      <c r="AA853" t="s">
        <v>2237</v>
      </c>
      <c r="AB853" t="s">
        <v>90</v>
      </c>
      <c r="AC853">
        <v>0</v>
      </c>
      <c r="AD853" t="s">
        <v>91</v>
      </c>
      <c r="AE853">
        <v>0</v>
      </c>
      <c r="AF853" t="s">
        <v>92</v>
      </c>
      <c r="AG853" t="s">
        <v>75</v>
      </c>
      <c r="AH853" t="s">
        <v>93</v>
      </c>
      <c r="AI853" t="s">
        <v>55</v>
      </c>
      <c r="AJ853" t="s">
        <v>56</v>
      </c>
    </row>
    <row r="854" spans="1:36" x14ac:dyDescent="0.2">
      <c r="A854" t="s">
        <v>35</v>
      </c>
      <c r="B854" t="s">
        <v>291</v>
      </c>
      <c r="C854">
        <v>3</v>
      </c>
      <c r="D854" t="s">
        <v>99</v>
      </c>
      <c r="E854" t="s">
        <v>236</v>
      </c>
      <c r="F854">
        <v>0.35</v>
      </c>
      <c r="G854" t="s">
        <v>602</v>
      </c>
      <c r="H854" t="s">
        <v>613</v>
      </c>
      <c r="I854" t="s">
        <v>604</v>
      </c>
      <c r="J854" t="s">
        <v>2238</v>
      </c>
      <c r="K854">
        <v>4</v>
      </c>
      <c r="L854" t="s">
        <v>71</v>
      </c>
      <c r="M854" t="s">
        <v>813</v>
      </c>
      <c r="N854" t="s">
        <v>814</v>
      </c>
      <c r="O854" t="s">
        <v>72</v>
      </c>
      <c r="P854">
        <v>0</v>
      </c>
      <c r="Q854">
        <v>0</v>
      </c>
      <c r="R854" t="s">
        <v>47</v>
      </c>
      <c r="S854">
        <v>0.499</v>
      </c>
      <c r="T854">
        <v>1.0609999999999999</v>
      </c>
      <c r="U854">
        <v>0.64800000000000002</v>
      </c>
      <c r="V854">
        <v>0</v>
      </c>
      <c r="W854" t="s">
        <v>48</v>
      </c>
      <c r="X854" t="s">
        <v>2239</v>
      </c>
      <c r="Y854" t="s">
        <v>48</v>
      </c>
      <c r="Z854">
        <v>0.8</v>
      </c>
      <c r="AA854" t="s">
        <v>196</v>
      </c>
      <c r="AB854" t="s">
        <v>51</v>
      </c>
      <c r="AC854" t="s">
        <v>52</v>
      </c>
      <c r="AD854">
        <v>0</v>
      </c>
      <c r="AE854" t="s">
        <v>52</v>
      </c>
      <c r="AF854">
        <v>0</v>
      </c>
      <c r="AG854" t="s">
        <v>75</v>
      </c>
      <c r="AH854" t="s">
        <v>76</v>
      </c>
      <c r="AI854" t="s">
        <v>55</v>
      </c>
      <c r="AJ854" t="s">
        <v>56</v>
      </c>
    </row>
    <row r="855" spans="1:36" x14ac:dyDescent="0.2">
      <c r="A855" t="s">
        <v>35</v>
      </c>
      <c r="B855" t="s">
        <v>291</v>
      </c>
      <c r="C855">
        <v>3</v>
      </c>
      <c r="D855" t="s">
        <v>99</v>
      </c>
      <c r="E855" t="s">
        <v>236</v>
      </c>
      <c r="F855">
        <v>0.35</v>
      </c>
      <c r="G855" t="s">
        <v>602</v>
      </c>
      <c r="H855" t="s">
        <v>613</v>
      </c>
      <c r="I855" t="s">
        <v>604</v>
      </c>
      <c r="J855" t="s">
        <v>2240</v>
      </c>
      <c r="K855">
        <v>7</v>
      </c>
      <c r="L855" t="s">
        <v>655</v>
      </c>
      <c r="M855" t="s">
        <v>813</v>
      </c>
      <c r="N855" t="s">
        <v>814</v>
      </c>
      <c r="O855" t="s">
        <v>488</v>
      </c>
      <c r="P855">
        <v>0</v>
      </c>
      <c r="Q855">
        <v>0</v>
      </c>
      <c r="R855" t="s">
        <v>47</v>
      </c>
      <c r="S855">
        <v>0.81699999999999995</v>
      </c>
      <c r="T855">
        <v>1.885</v>
      </c>
      <c r="U855">
        <v>0.71099999999999997</v>
      </c>
      <c r="V855">
        <v>0</v>
      </c>
      <c r="W855" t="s">
        <v>48</v>
      </c>
      <c r="X855" t="s">
        <v>2241</v>
      </c>
      <c r="Y855" t="s">
        <v>48</v>
      </c>
      <c r="Z855">
        <v>0.9</v>
      </c>
      <c r="AA855" t="s">
        <v>2242</v>
      </c>
      <c r="AB855" t="s">
        <v>80</v>
      </c>
      <c r="AC855">
        <v>0</v>
      </c>
      <c r="AD855" t="s">
        <v>97</v>
      </c>
      <c r="AE855">
        <v>0</v>
      </c>
      <c r="AF855" t="s">
        <v>81</v>
      </c>
      <c r="AG855" t="s">
        <v>82</v>
      </c>
      <c r="AH855">
        <v>0</v>
      </c>
      <c r="AI855" t="s">
        <v>83</v>
      </c>
      <c r="AJ855" t="s">
        <v>98</v>
      </c>
    </row>
    <row r="856" spans="1:36" x14ac:dyDescent="0.2">
      <c r="A856" t="s">
        <v>35</v>
      </c>
      <c r="B856" t="s">
        <v>291</v>
      </c>
      <c r="C856">
        <v>3</v>
      </c>
      <c r="D856" t="s">
        <v>99</v>
      </c>
      <c r="E856" t="s">
        <v>236</v>
      </c>
      <c r="F856">
        <v>0.35</v>
      </c>
      <c r="G856" t="s">
        <v>602</v>
      </c>
      <c r="H856" t="s">
        <v>613</v>
      </c>
      <c r="I856" t="s">
        <v>604</v>
      </c>
      <c r="J856" t="s">
        <v>2243</v>
      </c>
      <c r="K856">
        <v>11</v>
      </c>
      <c r="L856" t="s">
        <v>62</v>
      </c>
      <c r="M856" t="s">
        <v>813</v>
      </c>
      <c r="N856" t="s">
        <v>814</v>
      </c>
      <c r="O856" t="s">
        <v>63</v>
      </c>
      <c r="P856">
        <v>0</v>
      </c>
      <c r="Q856">
        <v>0</v>
      </c>
      <c r="R856" t="s">
        <v>47</v>
      </c>
      <c r="S856">
        <v>0.52600000000000002</v>
      </c>
      <c r="T856">
        <v>2.1349999999999998</v>
      </c>
      <c r="U856">
        <v>1.169</v>
      </c>
      <c r="V856">
        <v>0</v>
      </c>
      <c r="W856" t="s">
        <v>48</v>
      </c>
      <c r="X856" t="s">
        <v>2244</v>
      </c>
      <c r="Y856" t="s">
        <v>48</v>
      </c>
      <c r="Z856">
        <v>0.9</v>
      </c>
      <c r="AA856" t="s">
        <v>173</v>
      </c>
      <c r="AB856" t="s">
        <v>51</v>
      </c>
      <c r="AC856" t="s">
        <v>52</v>
      </c>
      <c r="AD856">
        <v>0</v>
      </c>
      <c r="AE856" t="s">
        <v>52</v>
      </c>
      <c r="AF856">
        <v>0</v>
      </c>
      <c r="AG856" t="s">
        <v>53</v>
      </c>
      <c r="AH856" t="s">
        <v>54</v>
      </c>
      <c r="AI856" t="s">
        <v>55</v>
      </c>
      <c r="AJ856" t="s">
        <v>56</v>
      </c>
    </row>
    <row r="857" spans="1:36" x14ac:dyDescent="0.2">
      <c r="A857" t="s">
        <v>35</v>
      </c>
      <c r="B857" t="s">
        <v>291</v>
      </c>
      <c r="C857">
        <v>3</v>
      </c>
      <c r="D857" t="s">
        <v>99</v>
      </c>
      <c r="E857" t="s">
        <v>236</v>
      </c>
      <c r="F857">
        <v>0.35</v>
      </c>
      <c r="G857" t="s">
        <v>602</v>
      </c>
      <c r="H857" t="s">
        <v>613</v>
      </c>
      <c r="I857" t="s">
        <v>604</v>
      </c>
      <c r="J857" t="s">
        <v>2245</v>
      </c>
      <c r="K857">
        <v>12</v>
      </c>
      <c r="L857" t="s">
        <v>103</v>
      </c>
      <c r="M857" t="s">
        <v>813</v>
      </c>
      <c r="N857" t="s">
        <v>814</v>
      </c>
      <c r="O857" t="s">
        <v>59</v>
      </c>
      <c r="P857">
        <v>0</v>
      </c>
      <c r="Q857">
        <v>0</v>
      </c>
      <c r="R857" t="s">
        <v>47</v>
      </c>
      <c r="S857">
        <v>0.183</v>
      </c>
      <c r="T857">
        <v>2.0590000000000002</v>
      </c>
      <c r="U857">
        <v>0.16500000000000001</v>
      </c>
      <c r="V857">
        <v>0</v>
      </c>
      <c r="W857" t="s">
        <v>48</v>
      </c>
      <c r="X857" t="s">
        <v>2246</v>
      </c>
      <c r="Y857" t="s">
        <v>48</v>
      </c>
      <c r="Z857">
        <v>0.8</v>
      </c>
      <c r="AA857" t="s">
        <v>2247</v>
      </c>
      <c r="AB857" t="s">
        <v>262</v>
      </c>
      <c r="AC857">
        <v>0</v>
      </c>
      <c r="AD857" t="s">
        <v>263</v>
      </c>
      <c r="AE857">
        <v>0</v>
      </c>
      <c r="AF857" t="s">
        <v>264</v>
      </c>
      <c r="AG857" t="s">
        <v>114</v>
      </c>
      <c r="AH857">
        <v>0</v>
      </c>
      <c r="AI857" t="s">
        <v>83</v>
      </c>
      <c r="AJ857" t="s">
        <v>98</v>
      </c>
    </row>
    <row r="858" spans="1:36" x14ac:dyDescent="0.2">
      <c r="A858" t="s">
        <v>35</v>
      </c>
      <c r="B858" t="s">
        <v>291</v>
      </c>
      <c r="C858">
        <v>3</v>
      </c>
      <c r="D858" t="s">
        <v>99</v>
      </c>
      <c r="E858" t="s">
        <v>236</v>
      </c>
      <c r="F858">
        <v>0.35</v>
      </c>
      <c r="G858" t="s">
        <v>602</v>
      </c>
      <c r="H858" t="s">
        <v>613</v>
      </c>
      <c r="I858" t="s">
        <v>604</v>
      </c>
      <c r="J858" t="s">
        <v>2248</v>
      </c>
      <c r="K858">
        <v>7</v>
      </c>
      <c r="L858" t="s">
        <v>62</v>
      </c>
      <c r="M858" t="s">
        <v>813</v>
      </c>
      <c r="N858" t="s">
        <v>814</v>
      </c>
      <c r="O858" t="s">
        <v>63</v>
      </c>
      <c r="P858">
        <v>0</v>
      </c>
      <c r="Q858">
        <v>0</v>
      </c>
      <c r="R858" t="s">
        <v>47</v>
      </c>
      <c r="S858">
        <v>5.0999999999999997E-2</v>
      </c>
      <c r="T858">
        <v>0.377</v>
      </c>
      <c r="U858">
        <v>0.247</v>
      </c>
      <c r="V858">
        <v>0</v>
      </c>
      <c r="W858" t="s">
        <v>48</v>
      </c>
      <c r="X858" t="s">
        <v>2249</v>
      </c>
      <c r="Y858" t="s">
        <v>48</v>
      </c>
      <c r="Z858">
        <v>0.8</v>
      </c>
      <c r="AA858" t="s">
        <v>2250</v>
      </c>
      <c r="AB858" t="s">
        <v>262</v>
      </c>
      <c r="AC858">
        <v>0</v>
      </c>
      <c r="AD858" t="s">
        <v>263</v>
      </c>
      <c r="AE858">
        <v>0</v>
      </c>
      <c r="AF858" t="s">
        <v>264</v>
      </c>
      <c r="AG858" t="s">
        <v>75</v>
      </c>
      <c r="AH858" t="s">
        <v>76</v>
      </c>
      <c r="AI858" t="s">
        <v>55</v>
      </c>
      <c r="AJ858" t="s">
        <v>56</v>
      </c>
    </row>
    <row r="859" spans="1:36" x14ac:dyDescent="0.2">
      <c r="A859" t="s">
        <v>35</v>
      </c>
      <c r="B859" t="s">
        <v>291</v>
      </c>
      <c r="C859">
        <v>3</v>
      </c>
      <c r="D859" t="s">
        <v>99</v>
      </c>
      <c r="E859" t="s">
        <v>236</v>
      </c>
      <c r="F859">
        <v>0.35</v>
      </c>
      <c r="G859" t="s">
        <v>602</v>
      </c>
      <c r="H859" t="s">
        <v>613</v>
      </c>
      <c r="I859" t="s">
        <v>604</v>
      </c>
      <c r="J859" t="s">
        <v>2251</v>
      </c>
      <c r="K859">
        <v>9</v>
      </c>
      <c r="L859" t="s">
        <v>58</v>
      </c>
      <c r="M859" t="s">
        <v>819</v>
      </c>
      <c r="N859" t="s">
        <v>814</v>
      </c>
      <c r="O859" t="s">
        <v>59</v>
      </c>
      <c r="P859">
        <v>0</v>
      </c>
      <c r="Q859" t="s">
        <v>1041</v>
      </c>
      <c r="R859" t="s">
        <v>47</v>
      </c>
      <c r="S859">
        <v>0.223</v>
      </c>
      <c r="T859">
        <v>1.0229999999999999</v>
      </c>
      <c r="U859">
        <v>0.40300000000000002</v>
      </c>
      <c r="V859">
        <v>0</v>
      </c>
      <c r="W859" t="s">
        <v>48</v>
      </c>
      <c r="X859" t="s">
        <v>2252</v>
      </c>
      <c r="Y859" t="s">
        <v>48</v>
      </c>
      <c r="Z859">
        <v>0.8</v>
      </c>
      <c r="AA859" t="s">
        <v>1307</v>
      </c>
      <c r="AB859" t="s">
        <v>80</v>
      </c>
      <c r="AC859">
        <v>0</v>
      </c>
      <c r="AD859" t="s">
        <v>97</v>
      </c>
      <c r="AE859">
        <v>0</v>
      </c>
      <c r="AF859" t="s">
        <v>81</v>
      </c>
      <c r="AG859" t="s">
        <v>82</v>
      </c>
      <c r="AH859">
        <v>0</v>
      </c>
      <c r="AI859" t="s">
        <v>83</v>
      </c>
      <c r="AJ859" t="s">
        <v>98</v>
      </c>
    </row>
    <row r="860" spans="1:36" x14ac:dyDescent="0.2">
      <c r="A860" t="s">
        <v>35</v>
      </c>
      <c r="B860" t="s">
        <v>291</v>
      </c>
      <c r="C860">
        <v>3</v>
      </c>
      <c r="D860" t="s">
        <v>99</v>
      </c>
      <c r="E860" t="s">
        <v>236</v>
      </c>
      <c r="F860">
        <v>0.35</v>
      </c>
      <c r="G860" t="s">
        <v>602</v>
      </c>
      <c r="H860" t="s">
        <v>613</v>
      </c>
      <c r="I860" t="s">
        <v>604</v>
      </c>
      <c r="J860" t="s">
        <v>2253</v>
      </c>
      <c r="K860">
        <v>12</v>
      </c>
      <c r="L860" t="s">
        <v>58</v>
      </c>
      <c r="M860" t="s">
        <v>819</v>
      </c>
      <c r="N860" t="s">
        <v>814</v>
      </c>
      <c r="O860" t="s">
        <v>59</v>
      </c>
      <c r="P860">
        <v>0</v>
      </c>
      <c r="Q860" t="s">
        <v>1041</v>
      </c>
      <c r="R860" t="s">
        <v>47</v>
      </c>
      <c r="S860">
        <v>0.14499999999999999</v>
      </c>
      <c r="T860">
        <v>0.49</v>
      </c>
      <c r="U860">
        <v>0.44400000000000001</v>
      </c>
      <c r="V860">
        <v>0</v>
      </c>
      <c r="W860" t="s">
        <v>48</v>
      </c>
      <c r="X860" t="s">
        <v>2254</v>
      </c>
      <c r="Y860" t="s">
        <v>48</v>
      </c>
      <c r="Z860">
        <v>0.9</v>
      </c>
      <c r="AA860" t="s">
        <v>96</v>
      </c>
      <c r="AB860" t="s">
        <v>80</v>
      </c>
      <c r="AC860">
        <v>0</v>
      </c>
      <c r="AD860" t="s">
        <v>97</v>
      </c>
      <c r="AE860">
        <v>0</v>
      </c>
      <c r="AF860" t="s">
        <v>81</v>
      </c>
      <c r="AG860" t="s">
        <v>82</v>
      </c>
      <c r="AH860">
        <v>0</v>
      </c>
      <c r="AI860" t="s">
        <v>83</v>
      </c>
      <c r="AJ860" t="s">
        <v>98</v>
      </c>
    </row>
    <row r="861" spans="1:36" x14ac:dyDescent="0.2">
      <c r="A861" t="s">
        <v>35</v>
      </c>
      <c r="B861" t="s">
        <v>291</v>
      </c>
      <c r="C861">
        <v>3</v>
      </c>
      <c r="D861" t="s">
        <v>99</v>
      </c>
      <c r="E861" t="s">
        <v>236</v>
      </c>
      <c r="F861">
        <v>0.35</v>
      </c>
      <c r="G861" t="s">
        <v>602</v>
      </c>
      <c r="H861" t="s">
        <v>613</v>
      </c>
      <c r="I861" t="s">
        <v>604</v>
      </c>
      <c r="J861" t="s">
        <v>2255</v>
      </c>
      <c r="K861">
        <v>16</v>
      </c>
      <c r="L861" t="s">
        <v>71</v>
      </c>
      <c r="M861" t="s">
        <v>813</v>
      </c>
      <c r="N861" t="s">
        <v>814</v>
      </c>
      <c r="O861" t="s">
        <v>72</v>
      </c>
      <c r="P861">
        <v>0</v>
      </c>
      <c r="Q861">
        <v>0</v>
      </c>
      <c r="R861" t="s">
        <v>47</v>
      </c>
      <c r="S861">
        <v>0.39900000000000002</v>
      </c>
      <c r="T861">
        <v>2.137</v>
      </c>
      <c r="U861">
        <v>0.31</v>
      </c>
      <c r="V861">
        <v>0</v>
      </c>
      <c r="W861" t="s">
        <v>48</v>
      </c>
      <c r="X861" t="s">
        <v>2256</v>
      </c>
      <c r="Y861" t="s">
        <v>48</v>
      </c>
      <c r="Z861">
        <v>0.8</v>
      </c>
      <c r="AA861" t="s">
        <v>74</v>
      </c>
      <c r="AB861" t="s">
        <v>51</v>
      </c>
      <c r="AC861" t="s">
        <v>52</v>
      </c>
      <c r="AD861">
        <v>0</v>
      </c>
      <c r="AE861" t="s">
        <v>52</v>
      </c>
      <c r="AF861">
        <v>0</v>
      </c>
      <c r="AG861" t="s">
        <v>75</v>
      </c>
      <c r="AH861" t="s">
        <v>76</v>
      </c>
      <c r="AI861" t="s">
        <v>55</v>
      </c>
      <c r="AJ861" t="s">
        <v>56</v>
      </c>
    </row>
    <row r="862" spans="1:36" x14ac:dyDescent="0.2">
      <c r="A862" t="s">
        <v>35</v>
      </c>
      <c r="B862" t="s">
        <v>291</v>
      </c>
      <c r="C862">
        <v>3</v>
      </c>
      <c r="D862" t="s">
        <v>99</v>
      </c>
      <c r="E862" t="s">
        <v>236</v>
      </c>
      <c r="F862">
        <v>0.35</v>
      </c>
      <c r="G862" t="s">
        <v>602</v>
      </c>
      <c r="H862" t="s">
        <v>613</v>
      </c>
      <c r="I862" t="s">
        <v>604</v>
      </c>
      <c r="J862" t="s">
        <v>2257</v>
      </c>
      <c r="K862">
        <v>18</v>
      </c>
      <c r="L862" t="s">
        <v>58</v>
      </c>
      <c r="M862" t="s">
        <v>819</v>
      </c>
      <c r="N862" t="s">
        <v>814</v>
      </c>
      <c r="O862" t="s">
        <v>59</v>
      </c>
      <c r="P862">
        <v>0</v>
      </c>
      <c r="Q862" t="s">
        <v>1041</v>
      </c>
      <c r="R862" t="s">
        <v>47</v>
      </c>
      <c r="S862">
        <v>0.27900000000000003</v>
      </c>
      <c r="T862">
        <v>0.88900000000000001</v>
      </c>
      <c r="U862">
        <v>0.45400000000000001</v>
      </c>
      <c r="V862">
        <v>0</v>
      </c>
      <c r="W862" t="s">
        <v>48</v>
      </c>
      <c r="X862" t="s">
        <v>2258</v>
      </c>
      <c r="Y862" t="s">
        <v>48</v>
      </c>
      <c r="Z862">
        <v>0.7</v>
      </c>
      <c r="AA862" t="s">
        <v>117</v>
      </c>
      <c r="AB862" t="s">
        <v>118</v>
      </c>
      <c r="AC862" t="s">
        <v>119</v>
      </c>
      <c r="AD862">
        <v>0</v>
      </c>
      <c r="AE862" t="s">
        <v>119</v>
      </c>
      <c r="AF862">
        <v>0</v>
      </c>
      <c r="AG862" t="s">
        <v>114</v>
      </c>
      <c r="AH862">
        <v>0</v>
      </c>
      <c r="AI862" t="s">
        <v>83</v>
      </c>
      <c r="AJ862" t="s">
        <v>98</v>
      </c>
    </row>
    <row r="863" spans="1:36" x14ac:dyDescent="0.2">
      <c r="A863" t="s">
        <v>35</v>
      </c>
      <c r="B863" t="s">
        <v>291</v>
      </c>
      <c r="C863">
        <v>3</v>
      </c>
      <c r="D863" t="s">
        <v>99</v>
      </c>
      <c r="E863" t="s">
        <v>236</v>
      </c>
      <c r="F863">
        <v>0.35</v>
      </c>
      <c r="G863" t="s">
        <v>602</v>
      </c>
      <c r="H863" t="s">
        <v>613</v>
      </c>
      <c r="I863" t="s">
        <v>604</v>
      </c>
      <c r="J863" t="s">
        <v>2259</v>
      </c>
      <c r="K863">
        <v>19</v>
      </c>
      <c r="L863" t="s">
        <v>43</v>
      </c>
      <c r="M863" t="s">
        <v>813</v>
      </c>
      <c r="N863" t="s">
        <v>814</v>
      </c>
      <c r="O863" t="s">
        <v>46</v>
      </c>
      <c r="P863">
        <v>0</v>
      </c>
      <c r="Q863">
        <v>0</v>
      </c>
      <c r="R863" t="s">
        <v>47</v>
      </c>
      <c r="S863">
        <v>4.8000000000000001E-2</v>
      </c>
      <c r="T863">
        <v>0.79400000000000004</v>
      </c>
      <c r="U863">
        <v>0.34899999999999998</v>
      </c>
      <c r="V863">
        <v>0</v>
      </c>
      <c r="W863" t="s">
        <v>48</v>
      </c>
      <c r="X863" t="s">
        <v>2260</v>
      </c>
      <c r="Y863" t="s">
        <v>48</v>
      </c>
      <c r="Z863">
        <v>0.8</v>
      </c>
      <c r="AA863" t="s">
        <v>50</v>
      </c>
      <c r="AB863" t="s">
        <v>51</v>
      </c>
      <c r="AC863" t="s">
        <v>52</v>
      </c>
      <c r="AD863">
        <v>0</v>
      </c>
      <c r="AE863" t="s">
        <v>52</v>
      </c>
      <c r="AF863">
        <v>0</v>
      </c>
      <c r="AG863" t="s">
        <v>53</v>
      </c>
      <c r="AH863" t="s">
        <v>54</v>
      </c>
      <c r="AI863" t="s">
        <v>55</v>
      </c>
      <c r="AJ863" t="s">
        <v>56</v>
      </c>
    </row>
    <row r="864" spans="1:36" x14ac:dyDescent="0.2">
      <c r="A864" t="s">
        <v>35</v>
      </c>
      <c r="B864" t="s">
        <v>291</v>
      </c>
      <c r="C864">
        <v>3</v>
      </c>
      <c r="D864" t="s">
        <v>99</v>
      </c>
      <c r="E864" t="s">
        <v>236</v>
      </c>
      <c r="F864">
        <v>0.35</v>
      </c>
      <c r="G864" t="s">
        <v>602</v>
      </c>
      <c r="H864" t="s">
        <v>613</v>
      </c>
      <c r="I864" t="s">
        <v>604</v>
      </c>
      <c r="J864" t="s">
        <v>2261</v>
      </c>
      <c r="K864">
        <v>20</v>
      </c>
      <c r="L864" t="s">
        <v>43</v>
      </c>
      <c r="M864" t="s">
        <v>813</v>
      </c>
      <c r="N864" t="s">
        <v>814</v>
      </c>
      <c r="O864" t="s">
        <v>46</v>
      </c>
      <c r="P864">
        <v>0</v>
      </c>
      <c r="Q864">
        <v>0</v>
      </c>
      <c r="R864" t="s">
        <v>47</v>
      </c>
      <c r="S864">
        <v>5.0999999999999997E-2</v>
      </c>
      <c r="T864">
        <v>0.34699999999999998</v>
      </c>
      <c r="U864">
        <v>0.23300000000000001</v>
      </c>
      <c r="V864">
        <v>0</v>
      </c>
      <c r="W864" t="s">
        <v>48</v>
      </c>
      <c r="X864" t="s">
        <v>2262</v>
      </c>
      <c r="Y864" t="s">
        <v>48</v>
      </c>
      <c r="Z864">
        <v>0.6</v>
      </c>
      <c r="AA864" t="s">
        <v>173</v>
      </c>
      <c r="AB864" t="s">
        <v>51</v>
      </c>
      <c r="AC864" t="s">
        <v>52</v>
      </c>
      <c r="AD864">
        <v>0</v>
      </c>
      <c r="AE864" t="s">
        <v>52</v>
      </c>
      <c r="AF864">
        <v>0</v>
      </c>
      <c r="AG864" t="s">
        <v>53</v>
      </c>
      <c r="AH864" t="s">
        <v>54</v>
      </c>
      <c r="AI864" t="s">
        <v>55</v>
      </c>
      <c r="AJ864" t="s">
        <v>84</v>
      </c>
    </row>
    <row r="865" spans="1:36" x14ac:dyDescent="0.2">
      <c r="A865" t="s">
        <v>35</v>
      </c>
      <c r="B865" t="s">
        <v>291</v>
      </c>
      <c r="C865">
        <v>3</v>
      </c>
      <c r="D865" t="s">
        <v>99</v>
      </c>
      <c r="E865" t="s">
        <v>236</v>
      </c>
      <c r="F865">
        <v>0.35</v>
      </c>
      <c r="G865" t="s">
        <v>602</v>
      </c>
      <c r="H865" t="s">
        <v>613</v>
      </c>
      <c r="I865" t="s">
        <v>604</v>
      </c>
      <c r="J865" t="s">
        <v>2263</v>
      </c>
      <c r="K865">
        <v>23</v>
      </c>
      <c r="L865" t="s">
        <v>43</v>
      </c>
      <c r="M865" t="s">
        <v>813</v>
      </c>
      <c r="N865" t="s">
        <v>814</v>
      </c>
      <c r="O865" t="s">
        <v>46</v>
      </c>
      <c r="P865">
        <v>0</v>
      </c>
      <c r="Q865">
        <v>0</v>
      </c>
      <c r="R865" t="s">
        <v>47</v>
      </c>
      <c r="S865">
        <v>0.123</v>
      </c>
      <c r="T865">
        <v>0.47199999999999998</v>
      </c>
      <c r="U865">
        <v>0.372</v>
      </c>
      <c r="V865">
        <v>0</v>
      </c>
      <c r="W865" t="s">
        <v>48</v>
      </c>
      <c r="X865" t="s">
        <v>2264</v>
      </c>
      <c r="Y865" t="s">
        <v>48</v>
      </c>
      <c r="Z865">
        <v>0.9</v>
      </c>
      <c r="AA865" t="s">
        <v>530</v>
      </c>
      <c r="AB865" t="s">
        <v>51</v>
      </c>
      <c r="AC865" t="s">
        <v>52</v>
      </c>
      <c r="AD865">
        <v>0</v>
      </c>
      <c r="AE865" t="s">
        <v>52</v>
      </c>
      <c r="AF865">
        <v>0</v>
      </c>
      <c r="AG865" t="s">
        <v>531</v>
      </c>
      <c r="AH865" t="s">
        <v>532</v>
      </c>
      <c r="AI865" t="s">
        <v>55</v>
      </c>
      <c r="AJ865" t="s">
        <v>56</v>
      </c>
    </row>
    <row r="866" spans="1:36" x14ac:dyDescent="0.2">
      <c r="A866" t="s">
        <v>35</v>
      </c>
      <c r="B866" t="s">
        <v>291</v>
      </c>
      <c r="C866">
        <v>3</v>
      </c>
      <c r="D866" t="s">
        <v>99</v>
      </c>
      <c r="E866" t="s">
        <v>236</v>
      </c>
      <c r="F866">
        <v>0.35</v>
      </c>
      <c r="G866" t="s">
        <v>602</v>
      </c>
      <c r="H866" t="s">
        <v>613</v>
      </c>
      <c r="I866" t="s">
        <v>604</v>
      </c>
      <c r="J866" t="s">
        <v>2265</v>
      </c>
      <c r="K866">
        <v>28</v>
      </c>
      <c r="L866" t="s">
        <v>58</v>
      </c>
      <c r="M866" t="s">
        <v>819</v>
      </c>
      <c r="N866" t="s">
        <v>814</v>
      </c>
      <c r="O866" t="s">
        <v>59</v>
      </c>
      <c r="P866">
        <v>0</v>
      </c>
      <c r="Q866" t="s">
        <v>1041</v>
      </c>
      <c r="R866" t="s">
        <v>47</v>
      </c>
      <c r="S866">
        <v>9.2999999999999999E-2</v>
      </c>
      <c r="T866">
        <v>0.46300000000000002</v>
      </c>
      <c r="U866">
        <v>0.35099999999999998</v>
      </c>
      <c r="V866">
        <v>0</v>
      </c>
      <c r="W866" t="s">
        <v>48</v>
      </c>
      <c r="X866" t="s">
        <v>2266</v>
      </c>
      <c r="Y866" t="s">
        <v>48</v>
      </c>
      <c r="Z866">
        <v>0.8</v>
      </c>
      <c r="AA866" t="s">
        <v>117</v>
      </c>
      <c r="AB866" t="s">
        <v>118</v>
      </c>
      <c r="AC866" t="s">
        <v>119</v>
      </c>
      <c r="AD866">
        <v>0</v>
      </c>
      <c r="AE866" t="s">
        <v>119</v>
      </c>
      <c r="AF866">
        <v>0</v>
      </c>
      <c r="AG866" t="s">
        <v>114</v>
      </c>
      <c r="AH866">
        <v>0</v>
      </c>
      <c r="AI866" t="s">
        <v>83</v>
      </c>
      <c r="AJ866" t="s">
        <v>98</v>
      </c>
    </row>
    <row r="867" spans="1:36" x14ac:dyDescent="0.2">
      <c r="A867" t="s">
        <v>35</v>
      </c>
      <c r="B867" t="s">
        <v>291</v>
      </c>
      <c r="C867">
        <v>3</v>
      </c>
      <c r="D867" t="s">
        <v>99</v>
      </c>
      <c r="E867" t="s">
        <v>236</v>
      </c>
      <c r="F867">
        <v>0.35</v>
      </c>
      <c r="G867" t="s">
        <v>602</v>
      </c>
      <c r="H867" t="s">
        <v>613</v>
      </c>
      <c r="I867" t="s">
        <v>604</v>
      </c>
      <c r="J867" t="s">
        <v>2267</v>
      </c>
      <c r="K867">
        <v>29</v>
      </c>
      <c r="L867" t="s">
        <v>103</v>
      </c>
      <c r="M867" t="s">
        <v>813</v>
      </c>
      <c r="N867" t="s">
        <v>814</v>
      </c>
      <c r="O867" t="s">
        <v>59</v>
      </c>
      <c r="P867">
        <v>0</v>
      </c>
      <c r="Q867">
        <v>0</v>
      </c>
      <c r="R867" t="s">
        <v>47</v>
      </c>
      <c r="S867">
        <v>0.159</v>
      </c>
      <c r="T867">
        <v>0.90300000000000002</v>
      </c>
      <c r="U867">
        <v>0.307</v>
      </c>
      <c r="V867">
        <v>0</v>
      </c>
      <c r="W867" t="s">
        <v>48</v>
      </c>
      <c r="X867" t="s">
        <v>2268</v>
      </c>
      <c r="Y867" t="s">
        <v>48</v>
      </c>
      <c r="Z867">
        <v>0.8</v>
      </c>
      <c r="AA867" t="s">
        <v>1113</v>
      </c>
      <c r="AB867" t="s">
        <v>166</v>
      </c>
      <c r="AC867">
        <v>0</v>
      </c>
      <c r="AD867" t="s">
        <v>167</v>
      </c>
      <c r="AE867">
        <v>0</v>
      </c>
      <c r="AF867" t="s">
        <v>168</v>
      </c>
      <c r="AG867" t="s">
        <v>82</v>
      </c>
      <c r="AH867">
        <v>0</v>
      </c>
      <c r="AI867" t="s">
        <v>83</v>
      </c>
      <c r="AJ867" t="s">
        <v>98</v>
      </c>
    </row>
    <row r="868" spans="1:36" x14ac:dyDescent="0.2">
      <c r="A868" t="s">
        <v>35</v>
      </c>
      <c r="B868" t="s">
        <v>291</v>
      </c>
      <c r="C868">
        <v>3</v>
      </c>
      <c r="D868" t="s">
        <v>99</v>
      </c>
      <c r="E868" t="s">
        <v>236</v>
      </c>
      <c r="F868">
        <v>0.35</v>
      </c>
      <c r="G868" t="s">
        <v>602</v>
      </c>
      <c r="H868" t="s">
        <v>613</v>
      </c>
      <c r="I868" t="s">
        <v>604</v>
      </c>
      <c r="J868" t="s">
        <v>2269</v>
      </c>
      <c r="K868">
        <v>31</v>
      </c>
      <c r="L868" t="s">
        <v>62</v>
      </c>
      <c r="M868" t="s">
        <v>813</v>
      </c>
      <c r="N868" t="s">
        <v>814</v>
      </c>
      <c r="O868" t="s">
        <v>63</v>
      </c>
      <c r="P868">
        <v>0</v>
      </c>
      <c r="Q868">
        <v>0</v>
      </c>
      <c r="R868" t="s">
        <v>47</v>
      </c>
      <c r="S868">
        <v>1.417</v>
      </c>
      <c r="T868">
        <v>1.9419999999999999</v>
      </c>
      <c r="U868">
        <v>1.3049999999999999</v>
      </c>
      <c r="V868">
        <v>0</v>
      </c>
      <c r="W868" t="s">
        <v>48</v>
      </c>
      <c r="X868" t="s">
        <v>2270</v>
      </c>
      <c r="Y868" t="s">
        <v>48</v>
      </c>
      <c r="Z868">
        <v>0.9</v>
      </c>
      <c r="AA868" t="s">
        <v>74</v>
      </c>
      <c r="AB868" t="s">
        <v>51</v>
      </c>
      <c r="AC868" t="s">
        <v>52</v>
      </c>
      <c r="AD868">
        <v>0</v>
      </c>
      <c r="AE868" t="s">
        <v>52</v>
      </c>
      <c r="AF868">
        <v>0</v>
      </c>
      <c r="AG868" t="s">
        <v>75</v>
      </c>
      <c r="AH868" t="s">
        <v>76</v>
      </c>
      <c r="AI868" t="s">
        <v>55</v>
      </c>
      <c r="AJ868" t="s">
        <v>56</v>
      </c>
    </row>
    <row r="869" spans="1:36" x14ac:dyDescent="0.2">
      <c r="A869" t="s">
        <v>35</v>
      </c>
      <c r="B869" t="s">
        <v>291</v>
      </c>
      <c r="C869">
        <v>3</v>
      </c>
      <c r="D869" t="s">
        <v>99</v>
      </c>
      <c r="E869" t="s">
        <v>236</v>
      </c>
      <c r="F869">
        <v>0.35</v>
      </c>
      <c r="G869" t="s">
        <v>602</v>
      </c>
      <c r="H869" t="s">
        <v>613</v>
      </c>
      <c r="I869" t="s">
        <v>604</v>
      </c>
      <c r="J869" t="s">
        <v>2271</v>
      </c>
      <c r="K869">
        <v>32</v>
      </c>
      <c r="L869" t="s">
        <v>71</v>
      </c>
      <c r="M869" t="s">
        <v>813</v>
      </c>
      <c r="N869" t="s">
        <v>814</v>
      </c>
      <c r="O869" t="s">
        <v>72</v>
      </c>
      <c r="P869">
        <v>0</v>
      </c>
      <c r="Q869">
        <v>0</v>
      </c>
      <c r="R869" t="s">
        <v>47</v>
      </c>
      <c r="S869">
        <v>0.11700000000000001</v>
      </c>
      <c r="T869">
        <v>0.54500000000000004</v>
      </c>
      <c r="U869">
        <v>0.34300000000000003</v>
      </c>
      <c r="V869">
        <v>0</v>
      </c>
      <c r="W869" t="s">
        <v>48</v>
      </c>
      <c r="X869" t="s">
        <v>2272</v>
      </c>
      <c r="Y869" t="s">
        <v>48</v>
      </c>
      <c r="Z869">
        <v>0.9</v>
      </c>
      <c r="AA869" t="s">
        <v>74</v>
      </c>
      <c r="AB869" t="s">
        <v>51</v>
      </c>
      <c r="AC869" t="s">
        <v>52</v>
      </c>
      <c r="AD869">
        <v>0</v>
      </c>
      <c r="AE869" t="s">
        <v>52</v>
      </c>
      <c r="AF869">
        <v>0</v>
      </c>
      <c r="AG869" t="s">
        <v>75</v>
      </c>
      <c r="AH869" t="s">
        <v>76</v>
      </c>
      <c r="AI869" t="s">
        <v>55</v>
      </c>
      <c r="AJ869" t="s">
        <v>56</v>
      </c>
    </row>
    <row r="870" spans="1:36" x14ac:dyDescent="0.2">
      <c r="A870" t="s">
        <v>35</v>
      </c>
      <c r="B870" t="s">
        <v>291</v>
      </c>
      <c r="C870">
        <v>3</v>
      </c>
      <c r="D870" t="s">
        <v>99</v>
      </c>
      <c r="E870" t="s">
        <v>236</v>
      </c>
      <c r="F870">
        <v>0.35</v>
      </c>
      <c r="G870" t="s">
        <v>602</v>
      </c>
      <c r="H870" t="s">
        <v>613</v>
      </c>
      <c r="I870" t="s">
        <v>604</v>
      </c>
      <c r="J870" t="s">
        <v>2273</v>
      </c>
      <c r="K870">
        <v>39</v>
      </c>
      <c r="L870" t="s">
        <v>43</v>
      </c>
      <c r="M870" t="s">
        <v>813</v>
      </c>
      <c r="N870" t="s">
        <v>814</v>
      </c>
      <c r="O870" t="s">
        <v>46</v>
      </c>
      <c r="P870">
        <v>0</v>
      </c>
      <c r="Q870" t="s">
        <v>1374</v>
      </c>
      <c r="R870" t="s">
        <v>47</v>
      </c>
      <c r="S870">
        <v>0.13100000000000001</v>
      </c>
      <c r="T870">
        <v>0.57399999999999995</v>
      </c>
      <c r="U870">
        <v>0.38600000000000001</v>
      </c>
      <c r="V870">
        <v>0</v>
      </c>
      <c r="W870" t="s">
        <v>48</v>
      </c>
      <c r="X870" t="s">
        <v>2274</v>
      </c>
      <c r="Y870" t="s">
        <v>48</v>
      </c>
      <c r="Z870">
        <v>0.8</v>
      </c>
      <c r="AA870" t="s">
        <v>50</v>
      </c>
      <c r="AB870" t="s">
        <v>51</v>
      </c>
      <c r="AC870" t="s">
        <v>52</v>
      </c>
      <c r="AD870">
        <v>0</v>
      </c>
      <c r="AE870" t="s">
        <v>52</v>
      </c>
      <c r="AF870">
        <v>0</v>
      </c>
      <c r="AG870" t="s">
        <v>53</v>
      </c>
      <c r="AH870" t="s">
        <v>54</v>
      </c>
      <c r="AI870" t="s">
        <v>55</v>
      </c>
      <c r="AJ870" t="s">
        <v>56</v>
      </c>
    </row>
    <row r="871" spans="1:36" x14ac:dyDescent="0.2">
      <c r="A871" t="s">
        <v>35</v>
      </c>
      <c r="B871" t="s">
        <v>291</v>
      </c>
      <c r="C871">
        <v>3</v>
      </c>
      <c r="D871" t="s">
        <v>99</v>
      </c>
      <c r="E871" t="s">
        <v>236</v>
      </c>
      <c r="F871">
        <v>0.35</v>
      </c>
      <c r="G871" t="s">
        <v>602</v>
      </c>
      <c r="H871" t="s">
        <v>613</v>
      </c>
      <c r="I871" t="s">
        <v>604</v>
      </c>
      <c r="J871" t="s">
        <v>2275</v>
      </c>
      <c r="K871">
        <v>41</v>
      </c>
      <c r="L871" t="s">
        <v>43</v>
      </c>
      <c r="M871" t="s">
        <v>813</v>
      </c>
      <c r="N871" t="s">
        <v>814</v>
      </c>
      <c r="O871" t="s">
        <v>46</v>
      </c>
      <c r="P871">
        <v>0</v>
      </c>
      <c r="Q871">
        <v>0</v>
      </c>
      <c r="R871" t="s">
        <v>47</v>
      </c>
      <c r="S871">
        <v>6.0999999999999999E-2</v>
      </c>
      <c r="T871">
        <v>0.44</v>
      </c>
      <c r="U871">
        <v>0.23300000000000001</v>
      </c>
      <c r="V871">
        <v>0</v>
      </c>
      <c r="W871" t="s">
        <v>48</v>
      </c>
      <c r="X871" t="s">
        <v>2276</v>
      </c>
      <c r="Y871" t="s">
        <v>48</v>
      </c>
      <c r="Z871">
        <v>0.7</v>
      </c>
      <c r="AA871" t="s">
        <v>173</v>
      </c>
      <c r="AB871" t="s">
        <v>51</v>
      </c>
      <c r="AC871" t="s">
        <v>52</v>
      </c>
      <c r="AD871">
        <v>0</v>
      </c>
      <c r="AE871" t="s">
        <v>52</v>
      </c>
      <c r="AF871">
        <v>0</v>
      </c>
      <c r="AG871" t="s">
        <v>53</v>
      </c>
      <c r="AH871" t="s">
        <v>54</v>
      </c>
      <c r="AI871" t="s">
        <v>55</v>
      </c>
      <c r="AJ871" t="s">
        <v>56</v>
      </c>
    </row>
    <row r="872" spans="1:36" x14ac:dyDescent="0.2">
      <c r="A872" t="s">
        <v>35</v>
      </c>
      <c r="B872" t="s">
        <v>291</v>
      </c>
      <c r="C872">
        <v>3</v>
      </c>
      <c r="D872" t="s">
        <v>99</v>
      </c>
      <c r="E872" t="s">
        <v>236</v>
      </c>
      <c r="F872">
        <v>0.35</v>
      </c>
      <c r="G872" t="s">
        <v>602</v>
      </c>
      <c r="H872" t="s">
        <v>613</v>
      </c>
      <c r="I872" t="s">
        <v>604</v>
      </c>
      <c r="J872" t="s">
        <v>2277</v>
      </c>
      <c r="K872">
        <v>42</v>
      </c>
      <c r="L872" t="s">
        <v>62</v>
      </c>
      <c r="M872" t="s">
        <v>813</v>
      </c>
      <c r="N872" t="s">
        <v>814</v>
      </c>
      <c r="O872" t="s">
        <v>63</v>
      </c>
      <c r="P872">
        <v>0</v>
      </c>
      <c r="Q872" t="s">
        <v>2278</v>
      </c>
      <c r="R872" t="s">
        <v>47</v>
      </c>
      <c r="S872">
        <v>0.19700000000000001</v>
      </c>
      <c r="T872">
        <v>0.83299999999999996</v>
      </c>
      <c r="U872">
        <v>0.61599999999999999</v>
      </c>
      <c r="V872">
        <v>0</v>
      </c>
      <c r="W872" t="s">
        <v>48</v>
      </c>
      <c r="X872" t="s">
        <v>2279</v>
      </c>
      <c r="Y872" t="s">
        <v>48</v>
      </c>
      <c r="Z872">
        <v>0.9</v>
      </c>
      <c r="AA872" t="s">
        <v>643</v>
      </c>
      <c r="AB872" t="s">
        <v>90</v>
      </c>
      <c r="AC872">
        <v>0</v>
      </c>
      <c r="AD872" t="s">
        <v>91</v>
      </c>
      <c r="AE872">
        <v>0</v>
      </c>
      <c r="AF872" t="s">
        <v>92</v>
      </c>
      <c r="AG872" t="s">
        <v>75</v>
      </c>
      <c r="AH872" t="s">
        <v>93</v>
      </c>
      <c r="AI872" t="s">
        <v>55</v>
      </c>
      <c r="AJ872" t="s">
        <v>56</v>
      </c>
    </row>
    <row r="873" spans="1:36" x14ac:dyDescent="0.2">
      <c r="A873" t="s">
        <v>35</v>
      </c>
      <c r="B873" t="s">
        <v>291</v>
      </c>
      <c r="C873">
        <v>3</v>
      </c>
      <c r="D873" t="s">
        <v>99</v>
      </c>
      <c r="E873" t="s">
        <v>236</v>
      </c>
      <c r="F873">
        <v>0.35</v>
      </c>
      <c r="G873" t="s">
        <v>602</v>
      </c>
      <c r="H873" t="s">
        <v>613</v>
      </c>
      <c r="I873" t="s">
        <v>604</v>
      </c>
      <c r="J873" t="s">
        <v>2280</v>
      </c>
      <c r="K873">
        <v>44</v>
      </c>
      <c r="L873" t="s">
        <v>655</v>
      </c>
      <c r="M873" t="s">
        <v>813</v>
      </c>
      <c r="N873" t="s">
        <v>814</v>
      </c>
      <c r="O873" t="s">
        <v>488</v>
      </c>
      <c r="P873">
        <v>0</v>
      </c>
      <c r="Q873" t="s">
        <v>2281</v>
      </c>
      <c r="R873" t="s">
        <v>47</v>
      </c>
      <c r="S873">
        <v>1.4610000000000001</v>
      </c>
      <c r="T873">
        <v>2.1859999999999999</v>
      </c>
      <c r="U873">
        <v>1.2529999999999999</v>
      </c>
      <c r="V873">
        <v>0</v>
      </c>
      <c r="W873" t="s">
        <v>48</v>
      </c>
      <c r="X873" t="s">
        <v>2282</v>
      </c>
      <c r="Y873" t="s">
        <v>48</v>
      </c>
      <c r="Z873">
        <v>0.7</v>
      </c>
      <c r="AA873" t="s">
        <v>2283</v>
      </c>
      <c r="AB873" t="s">
        <v>90</v>
      </c>
      <c r="AC873">
        <v>0</v>
      </c>
      <c r="AD873" t="s">
        <v>91</v>
      </c>
      <c r="AE873">
        <v>0</v>
      </c>
      <c r="AF873" t="s">
        <v>92</v>
      </c>
      <c r="AG873" t="s">
        <v>895</v>
      </c>
      <c r="AH873">
        <v>0</v>
      </c>
      <c r="AI873" t="s">
        <v>55</v>
      </c>
      <c r="AJ873" t="s">
        <v>56</v>
      </c>
    </row>
    <row r="874" spans="1:36" x14ac:dyDescent="0.2">
      <c r="A874" t="s">
        <v>35</v>
      </c>
      <c r="B874" t="s">
        <v>291</v>
      </c>
      <c r="C874">
        <v>3</v>
      </c>
      <c r="D874" t="s">
        <v>99</v>
      </c>
      <c r="E874" t="s">
        <v>236</v>
      </c>
      <c r="F874">
        <v>0.35</v>
      </c>
      <c r="G874" t="s">
        <v>602</v>
      </c>
      <c r="H874" t="s">
        <v>613</v>
      </c>
      <c r="I874" t="s">
        <v>604</v>
      </c>
      <c r="J874" t="s">
        <v>2284</v>
      </c>
      <c r="K874">
        <v>6</v>
      </c>
      <c r="L874" t="s">
        <v>58</v>
      </c>
      <c r="M874" t="s">
        <v>819</v>
      </c>
      <c r="N874" t="s">
        <v>814</v>
      </c>
      <c r="O874" t="s">
        <v>59</v>
      </c>
      <c r="P874">
        <v>0</v>
      </c>
      <c r="Q874" t="s">
        <v>1041</v>
      </c>
      <c r="R874" t="s">
        <v>47</v>
      </c>
      <c r="S874">
        <v>0.13400000000000001</v>
      </c>
      <c r="T874">
        <v>0.55400000000000005</v>
      </c>
      <c r="U874">
        <v>0.38400000000000001</v>
      </c>
      <c r="V874">
        <v>0</v>
      </c>
      <c r="W874" t="s">
        <v>48</v>
      </c>
      <c r="X874" t="s">
        <v>2285</v>
      </c>
      <c r="Y874" t="s">
        <v>48</v>
      </c>
      <c r="Z874">
        <v>0.7</v>
      </c>
      <c r="AA874" t="s">
        <v>2286</v>
      </c>
      <c r="AB874" t="s">
        <v>80</v>
      </c>
      <c r="AC874">
        <v>0</v>
      </c>
      <c r="AD874">
        <v>0</v>
      </c>
      <c r="AE874">
        <v>0</v>
      </c>
      <c r="AF874" t="s">
        <v>81</v>
      </c>
      <c r="AG874" t="s">
        <v>82</v>
      </c>
      <c r="AH874">
        <v>0</v>
      </c>
      <c r="AI874" t="s">
        <v>83</v>
      </c>
      <c r="AJ874" t="s">
        <v>98</v>
      </c>
    </row>
    <row r="875" spans="1:36" x14ac:dyDescent="0.2">
      <c r="A875" t="s">
        <v>35</v>
      </c>
      <c r="B875" t="s">
        <v>291</v>
      </c>
      <c r="C875">
        <v>3</v>
      </c>
      <c r="D875" t="s">
        <v>99</v>
      </c>
      <c r="E875" t="s">
        <v>236</v>
      </c>
      <c r="F875">
        <v>0.35</v>
      </c>
      <c r="G875" t="s">
        <v>602</v>
      </c>
      <c r="H875" t="s">
        <v>613</v>
      </c>
      <c r="I875" t="s">
        <v>604</v>
      </c>
      <c r="J875" t="s">
        <v>2287</v>
      </c>
      <c r="K875">
        <v>7</v>
      </c>
      <c r="L875" t="s">
        <v>71</v>
      </c>
      <c r="M875" t="s">
        <v>813</v>
      </c>
      <c r="N875" t="s">
        <v>814</v>
      </c>
      <c r="O875" t="s">
        <v>72</v>
      </c>
      <c r="P875">
        <v>0</v>
      </c>
      <c r="Q875">
        <v>0</v>
      </c>
      <c r="R875" t="s">
        <v>47</v>
      </c>
      <c r="S875">
        <v>1.4279999999999999</v>
      </c>
      <c r="T875">
        <v>4.6440000000000001</v>
      </c>
      <c r="U875">
        <v>0.48799999999999999</v>
      </c>
      <c r="V875">
        <v>0</v>
      </c>
      <c r="W875" t="s">
        <v>48</v>
      </c>
      <c r="X875" t="s">
        <v>2288</v>
      </c>
      <c r="Y875" t="s">
        <v>48</v>
      </c>
      <c r="Z875">
        <v>0.8</v>
      </c>
      <c r="AA875" t="s">
        <v>74</v>
      </c>
      <c r="AB875" t="s">
        <v>51</v>
      </c>
      <c r="AC875" t="s">
        <v>52</v>
      </c>
      <c r="AD875">
        <v>0</v>
      </c>
      <c r="AE875" t="s">
        <v>52</v>
      </c>
      <c r="AF875">
        <v>0</v>
      </c>
      <c r="AG875" t="s">
        <v>75</v>
      </c>
      <c r="AH875" t="s">
        <v>76</v>
      </c>
      <c r="AI875" t="s">
        <v>55</v>
      </c>
      <c r="AJ875" t="s">
        <v>56</v>
      </c>
    </row>
    <row r="876" spans="1:36" x14ac:dyDescent="0.2">
      <c r="A876" t="s">
        <v>35</v>
      </c>
      <c r="B876" t="s">
        <v>291</v>
      </c>
      <c r="C876">
        <v>3</v>
      </c>
      <c r="D876" t="s">
        <v>99</v>
      </c>
      <c r="E876" t="s">
        <v>236</v>
      </c>
      <c r="F876">
        <v>0.35</v>
      </c>
      <c r="G876" t="s">
        <v>602</v>
      </c>
      <c r="H876" t="s">
        <v>613</v>
      </c>
      <c r="I876" t="s">
        <v>604</v>
      </c>
      <c r="J876" t="s">
        <v>2289</v>
      </c>
      <c r="K876">
        <v>9</v>
      </c>
      <c r="L876" t="s">
        <v>245</v>
      </c>
      <c r="M876" t="s">
        <v>813</v>
      </c>
      <c r="N876" t="s">
        <v>814</v>
      </c>
      <c r="O876" t="s">
        <v>246</v>
      </c>
      <c r="P876">
        <v>0</v>
      </c>
      <c r="Q876">
        <v>0</v>
      </c>
      <c r="R876" t="s">
        <v>47</v>
      </c>
      <c r="S876">
        <v>0.23499999999999999</v>
      </c>
      <c r="T876">
        <v>0.92500000000000004</v>
      </c>
      <c r="U876">
        <v>0.47299999999999998</v>
      </c>
      <c r="V876">
        <v>0</v>
      </c>
      <c r="W876" t="s">
        <v>48</v>
      </c>
      <c r="X876" t="s">
        <v>2290</v>
      </c>
      <c r="Y876" t="s">
        <v>48</v>
      </c>
      <c r="Z876">
        <v>0.7</v>
      </c>
      <c r="AA876" t="s">
        <v>2291</v>
      </c>
      <c r="AB876" t="s">
        <v>80</v>
      </c>
      <c r="AC876">
        <v>0</v>
      </c>
      <c r="AD876">
        <v>0</v>
      </c>
      <c r="AE876">
        <v>0</v>
      </c>
      <c r="AF876" t="s">
        <v>81</v>
      </c>
      <c r="AG876" t="s">
        <v>82</v>
      </c>
      <c r="AH876">
        <v>0</v>
      </c>
      <c r="AI876" t="s">
        <v>83</v>
      </c>
      <c r="AJ876" t="s">
        <v>98</v>
      </c>
    </row>
    <row r="877" spans="1:36" x14ac:dyDescent="0.2">
      <c r="A877" t="s">
        <v>35</v>
      </c>
      <c r="B877" t="s">
        <v>291</v>
      </c>
      <c r="C877">
        <v>3</v>
      </c>
      <c r="D877" t="s">
        <v>99</v>
      </c>
      <c r="E877" t="s">
        <v>236</v>
      </c>
      <c r="F877">
        <v>0.35</v>
      </c>
      <c r="G877" t="s">
        <v>602</v>
      </c>
      <c r="H877" t="s">
        <v>613</v>
      </c>
      <c r="I877" t="s">
        <v>604</v>
      </c>
      <c r="J877" t="s">
        <v>2292</v>
      </c>
      <c r="K877">
        <v>10</v>
      </c>
      <c r="L877" t="s">
        <v>62</v>
      </c>
      <c r="M877" t="s">
        <v>813</v>
      </c>
      <c r="N877" t="s">
        <v>814</v>
      </c>
      <c r="O877" t="s">
        <v>63</v>
      </c>
      <c r="P877">
        <v>0</v>
      </c>
      <c r="Q877">
        <v>0</v>
      </c>
      <c r="R877" t="s">
        <v>47</v>
      </c>
      <c r="S877">
        <v>0.222</v>
      </c>
      <c r="T877">
        <v>1.3029999999999999</v>
      </c>
      <c r="U877">
        <v>0.40500000000000003</v>
      </c>
      <c r="V877">
        <v>0</v>
      </c>
      <c r="W877" t="s">
        <v>48</v>
      </c>
      <c r="X877" t="s">
        <v>2293</v>
      </c>
      <c r="Y877" t="s">
        <v>48</v>
      </c>
      <c r="Z877">
        <v>0.8</v>
      </c>
      <c r="AA877" t="s">
        <v>2250</v>
      </c>
      <c r="AB877" t="s">
        <v>262</v>
      </c>
      <c r="AC877">
        <v>0</v>
      </c>
      <c r="AD877" t="s">
        <v>263</v>
      </c>
      <c r="AE877">
        <v>0</v>
      </c>
      <c r="AF877" t="s">
        <v>264</v>
      </c>
      <c r="AG877" t="s">
        <v>75</v>
      </c>
      <c r="AH877" t="s">
        <v>76</v>
      </c>
      <c r="AI877" t="s">
        <v>55</v>
      </c>
      <c r="AJ877" t="s">
        <v>56</v>
      </c>
    </row>
    <row r="878" spans="1:36" x14ac:dyDescent="0.2">
      <c r="A878" t="s">
        <v>35</v>
      </c>
      <c r="B878" t="s">
        <v>291</v>
      </c>
      <c r="C878">
        <v>3</v>
      </c>
      <c r="D878" t="s">
        <v>99</v>
      </c>
      <c r="E878" t="s">
        <v>236</v>
      </c>
      <c r="F878">
        <v>0.35</v>
      </c>
      <c r="G878" t="s">
        <v>602</v>
      </c>
      <c r="H878" t="s">
        <v>613</v>
      </c>
      <c r="I878" t="s">
        <v>604</v>
      </c>
      <c r="J878" t="s">
        <v>2294</v>
      </c>
      <c r="K878">
        <v>11</v>
      </c>
      <c r="L878" t="s">
        <v>58</v>
      </c>
      <c r="M878" t="s">
        <v>819</v>
      </c>
      <c r="N878" t="s">
        <v>814</v>
      </c>
      <c r="O878" t="s">
        <v>59</v>
      </c>
      <c r="P878">
        <v>0</v>
      </c>
      <c r="Q878" t="s">
        <v>2295</v>
      </c>
      <c r="R878" t="s">
        <v>47</v>
      </c>
      <c r="S878">
        <v>0.436</v>
      </c>
      <c r="T878">
        <v>1.171</v>
      </c>
      <c r="U878">
        <v>0.67900000000000005</v>
      </c>
      <c r="V878">
        <v>0</v>
      </c>
      <c r="W878" t="s">
        <v>48</v>
      </c>
      <c r="X878" t="s">
        <v>2296</v>
      </c>
      <c r="Y878" t="s">
        <v>48</v>
      </c>
      <c r="Z878">
        <v>0.7</v>
      </c>
      <c r="AA878" t="s">
        <v>2297</v>
      </c>
      <c r="AB878" t="s">
        <v>80</v>
      </c>
      <c r="AC878">
        <v>0</v>
      </c>
      <c r="AD878">
        <v>0</v>
      </c>
      <c r="AE878">
        <v>0</v>
      </c>
      <c r="AF878" t="s">
        <v>81</v>
      </c>
      <c r="AG878" t="s">
        <v>82</v>
      </c>
      <c r="AH878">
        <v>0</v>
      </c>
      <c r="AI878" t="s">
        <v>83</v>
      </c>
      <c r="AJ878" t="s">
        <v>98</v>
      </c>
    </row>
    <row r="879" spans="1:36" x14ac:dyDescent="0.2">
      <c r="A879" t="s">
        <v>35</v>
      </c>
      <c r="B879" t="s">
        <v>291</v>
      </c>
      <c r="C879">
        <v>3</v>
      </c>
      <c r="D879" t="s">
        <v>99</v>
      </c>
      <c r="E879" t="s">
        <v>236</v>
      </c>
      <c r="F879">
        <v>0.35</v>
      </c>
      <c r="G879" t="s">
        <v>602</v>
      </c>
      <c r="H879" t="s">
        <v>613</v>
      </c>
      <c r="I879" t="s">
        <v>604</v>
      </c>
      <c r="J879" t="s">
        <v>2298</v>
      </c>
      <c r="K879">
        <v>14</v>
      </c>
      <c r="L879" t="s">
        <v>58</v>
      </c>
      <c r="M879" t="s">
        <v>819</v>
      </c>
      <c r="N879" t="s">
        <v>814</v>
      </c>
      <c r="O879" t="s">
        <v>59</v>
      </c>
      <c r="P879">
        <v>0</v>
      </c>
      <c r="Q879" t="s">
        <v>1041</v>
      </c>
      <c r="R879" t="s">
        <v>47</v>
      </c>
      <c r="S879">
        <v>0.13800000000000001</v>
      </c>
      <c r="T879">
        <v>0.61899999999999999</v>
      </c>
      <c r="U879">
        <v>0.33600000000000002</v>
      </c>
      <c r="V879">
        <v>0</v>
      </c>
      <c r="W879" t="s">
        <v>48</v>
      </c>
      <c r="X879" t="s">
        <v>2299</v>
      </c>
      <c r="Y879" t="s">
        <v>48</v>
      </c>
      <c r="Z879">
        <v>0.9</v>
      </c>
      <c r="AA879" t="s">
        <v>2300</v>
      </c>
      <c r="AB879" t="s">
        <v>80</v>
      </c>
      <c r="AC879">
        <v>0</v>
      </c>
      <c r="AD879">
        <v>0</v>
      </c>
      <c r="AE879">
        <v>0</v>
      </c>
      <c r="AF879" t="s">
        <v>81</v>
      </c>
      <c r="AG879" t="s">
        <v>82</v>
      </c>
      <c r="AH879">
        <v>0</v>
      </c>
      <c r="AI879" t="s">
        <v>83</v>
      </c>
      <c r="AJ879" t="s">
        <v>98</v>
      </c>
    </row>
    <row r="880" spans="1:36" x14ac:dyDescent="0.2">
      <c r="A880" t="s">
        <v>35</v>
      </c>
      <c r="B880" t="s">
        <v>291</v>
      </c>
      <c r="C880">
        <v>3</v>
      </c>
      <c r="D880" t="s">
        <v>99</v>
      </c>
      <c r="E880" t="s">
        <v>236</v>
      </c>
      <c r="F880">
        <v>0.35</v>
      </c>
      <c r="G880" t="s">
        <v>602</v>
      </c>
      <c r="H880" t="s">
        <v>613</v>
      </c>
      <c r="I880" t="s">
        <v>604</v>
      </c>
      <c r="J880" t="s">
        <v>2301</v>
      </c>
      <c r="K880">
        <v>16</v>
      </c>
      <c r="L880" t="s">
        <v>245</v>
      </c>
      <c r="M880" t="s">
        <v>813</v>
      </c>
      <c r="N880" t="s">
        <v>814</v>
      </c>
      <c r="O880" t="s">
        <v>246</v>
      </c>
      <c r="P880">
        <v>0</v>
      </c>
      <c r="Q880">
        <v>0</v>
      </c>
      <c r="R880" t="s">
        <v>47</v>
      </c>
      <c r="S880">
        <v>0.11799999999999999</v>
      </c>
      <c r="T880">
        <v>0.74</v>
      </c>
      <c r="U880">
        <v>0.32300000000000001</v>
      </c>
      <c r="V880">
        <v>0</v>
      </c>
      <c r="W880" t="s">
        <v>48</v>
      </c>
      <c r="X880" t="s">
        <v>2302</v>
      </c>
      <c r="Y880" t="s">
        <v>48</v>
      </c>
      <c r="Z880">
        <v>0.9</v>
      </c>
      <c r="AA880" t="s">
        <v>117</v>
      </c>
      <c r="AB880" t="s">
        <v>118</v>
      </c>
      <c r="AC880" t="s">
        <v>119</v>
      </c>
      <c r="AD880">
        <v>0</v>
      </c>
      <c r="AE880" t="s">
        <v>119</v>
      </c>
      <c r="AF880">
        <v>0</v>
      </c>
      <c r="AG880" t="s">
        <v>114</v>
      </c>
      <c r="AH880">
        <v>0</v>
      </c>
      <c r="AI880" t="s">
        <v>83</v>
      </c>
      <c r="AJ880" t="s">
        <v>98</v>
      </c>
    </row>
    <row r="881" spans="1:36" x14ac:dyDescent="0.2">
      <c r="A881" t="s">
        <v>35</v>
      </c>
      <c r="B881" t="s">
        <v>291</v>
      </c>
      <c r="C881">
        <v>3</v>
      </c>
      <c r="D881" t="s">
        <v>99</v>
      </c>
      <c r="E881" t="s">
        <v>236</v>
      </c>
      <c r="F881">
        <v>0.35</v>
      </c>
      <c r="G881" t="s">
        <v>602</v>
      </c>
      <c r="H881" t="s">
        <v>613</v>
      </c>
      <c r="I881" t="s">
        <v>604</v>
      </c>
      <c r="J881" t="s">
        <v>2303</v>
      </c>
      <c r="K881">
        <v>18</v>
      </c>
      <c r="L881" t="s">
        <v>655</v>
      </c>
      <c r="M881" t="s">
        <v>826</v>
      </c>
      <c r="N881" t="s">
        <v>814</v>
      </c>
      <c r="O881" t="s">
        <v>488</v>
      </c>
      <c r="P881">
        <v>0</v>
      </c>
      <c r="Q881" t="s">
        <v>2304</v>
      </c>
      <c r="R881" t="s">
        <v>47</v>
      </c>
      <c r="S881">
        <v>0.50600000000000001</v>
      </c>
      <c r="T881">
        <v>1.1020000000000001</v>
      </c>
      <c r="U881">
        <v>0.70899999999999996</v>
      </c>
      <c r="V881">
        <v>0</v>
      </c>
      <c r="W881" t="s">
        <v>48</v>
      </c>
      <c r="X881" t="s">
        <v>2305</v>
      </c>
      <c r="Y881" t="s">
        <v>48</v>
      </c>
      <c r="Z881">
        <v>0.9</v>
      </c>
      <c r="AA881" t="s">
        <v>587</v>
      </c>
      <c r="AB881" t="s">
        <v>51</v>
      </c>
      <c r="AC881" t="s">
        <v>52</v>
      </c>
      <c r="AD881">
        <v>0</v>
      </c>
      <c r="AE881" t="s">
        <v>52</v>
      </c>
      <c r="AF881">
        <v>0</v>
      </c>
      <c r="AG881" t="s">
        <v>589</v>
      </c>
      <c r="AH881" t="s">
        <v>517</v>
      </c>
      <c r="AI881" t="s">
        <v>55</v>
      </c>
      <c r="AJ881" t="s">
        <v>56</v>
      </c>
    </row>
    <row r="882" spans="1:36" x14ac:dyDescent="0.2">
      <c r="A882" t="s">
        <v>35</v>
      </c>
      <c r="B882" t="s">
        <v>291</v>
      </c>
      <c r="C882">
        <v>3</v>
      </c>
      <c r="D882" t="s">
        <v>99</v>
      </c>
      <c r="E882" t="s">
        <v>236</v>
      </c>
      <c r="F882">
        <v>0.35</v>
      </c>
      <c r="G882" t="s">
        <v>602</v>
      </c>
      <c r="H882" t="s">
        <v>613</v>
      </c>
      <c r="I882" t="s">
        <v>604</v>
      </c>
      <c r="J882" t="s">
        <v>2306</v>
      </c>
      <c r="K882">
        <v>22</v>
      </c>
      <c r="L882" t="s">
        <v>58</v>
      </c>
      <c r="M882" t="s">
        <v>813</v>
      </c>
      <c r="N882" t="s">
        <v>814</v>
      </c>
      <c r="O882" t="s">
        <v>59</v>
      </c>
      <c r="P882">
        <v>0</v>
      </c>
      <c r="Q882">
        <v>0</v>
      </c>
      <c r="R882" t="s">
        <v>47</v>
      </c>
      <c r="S882">
        <v>0.187</v>
      </c>
      <c r="T882">
        <v>1.143</v>
      </c>
      <c r="U882">
        <v>0.39900000000000002</v>
      </c>
      <c r="V882">
        <v>0</v>
      </c>
      <c r="W882" t="s">
        <v>48</v>
      </c>
      <c r="X882" t="s">
        <v>2307</v>
      </c>
      <c r="Y882" t="s">
        <v>48</v>
      </c>
      <c r="Z882">
        <v>0.6</v>
      </c>
      <c r="AA882" t="s">
        <v>624</v>
      </c>
      <c r="AB882" t="s">
        <v>112</v>
      </c>
      <c r="AC882">
        <v>0</v>
      </c>
      <c r="AD882" t="s">
        <v>52</v>
      </c>
      <c r="AE882">
        <v>0</v>
      </c>
      <c r="AF882" t="s">
        <v>113</v>
      </c>
      <c r="AG882" t="s">
        <v>114</v>
      </c>
      <c r="AH882">
        <v>0</v>
      </c>
      <c r="AI882" t="s">
        <v>83</v>
      </c>
      <c r="AJ882" t="s">
        <v>84</v>
      </c>
    </row>
    <row r="883" spans="1:36" x14ac:dyDescent="0.2">
      <c r="A883" t="s">
        <v>35</v>
      </c>
      <c r="B883" t="s">
        <v>291</v>
      </c>
      <c r="C883">
        <v>3</v>
      </c>
      <c r="D883" t="s">
        <v>99</v>
      </c>
      <c r="E883" t="s">
        <v>236</v>
      </c>
      <c r="F883">
        <v>0.35</v>
      </c>
      <c r="G883" t="s">
        <v>602</v>
      </c>
      <c r="H883" t="s">
        <v>613</v>
      </c>
      <c r="I883" t="s">
        <v>604</v>
      </c>
      <c r="J883" t="s">
        <v>2308</v>
      </c>
      <c r="K883">
        <v>24</v>
      </c>
      <c r="L883" t="s">
        <v>58</v>
      </c>
      <c r="M883" t="s">
        <v>813</v>
      </c>
      <c r="N883" t="s">
        <v>814</v>
      </c>
      <c r="O883" t="s">
        <v>59</v>
      </c>
      <c r="P883">
        <v>0</v>
      </c>
      <c r="Q883">
        <v>0</v>
      </c>
      <c r="R883" t="s">
        <v>47</v>
      </c>
      <c r="S883">
        <v>0.46300000000000002</v>
      </c>
      <c r="T883">
        <v>1.883</v>
      </c>
      <c r="U883">
        <v>0.55000000000000004</v>
      </c>
      <c r="V883">
        <v>0</v>
      </c>
      <c r="W883" t="s">
        <v>48</v>
      </c>
      <c r="X883" t="s">
        <v>2309</v>
      </c>
      <c r="Y883" t="s">
        <v>48</v>
      </c>
      <c r="Z883">
        <v>0.8</v>
      </c>
      <c r="AA883" t="s">
        <v>345</v>
      </c>
      <c r="AB883" t="s">
        <v>51</v>
      </c>
      <c r="AC883" t="s">
        <v>52</v>
      </c>
      <c r="AD883">
        <v>0</v>
      </c>
      <c r="AE883" t="s">
        <v>52</v>
      </c>
      <c r="AF883">
        <v>0</v>
      </c>
      <c r="AG883" t="s">
        <v>75</v>
      </c>
      <c r="AH883" t="s">
        <v>76</v>
      </c>
      <c r="AI883" t="s">
        <v>55</v>
      </c>
      <c r="AJ883" t="s">
        <v>56</v>
      </c>
    </row>
    <row r="884" spans="1:36" x14ac:dyDescent="0.2">
      <c r="A884" t="s">
        <v>35</v>
      </c>
      <c r="B884" t="s">
        <v>291</v>
      </c>
      <c r="C884">
        <v>3</v>
      </c>
      <c r="D884" t="s">
        <v>99</v>
      </c>
      <c r="E884" t="s">
        <v>236</v>
      </c>
      <c r="F884">
        <v>0.35</v>
      </c>
      <c r="G884" t="s">
        <v>602</v>
      </c>
      <c r="H884" t="s">
        <v>613</v>
      </c>
      <c r="I884" t="s">
        <v>604</v>
      </c>
      <c r="J884" t="s">
        <v>2310</v>
      </c>
      <c r="K884">
        <v>25</v>
      </c>
      <c r="L884" t="s">
        <v>124</v>
      </c>
      <c r="M884" t="s">
        <v>813</v>
      </c>
      <c r="N884" t="s">
        <v>814</v>
      </c>
      <c r="O884" t="s">
        <v>46</v>
      </c>
      <c r="P884">
        <v>0</v>
      </c>
      <c r="Q884">
        <v>0</v>
      </c>
      <c r="R884" t="s">
        <v>47</v>
      </c>
      <c r="S884">
        <v>4.2999999999999997E-2</v>
      </c>
      <c r="T884">
        <v>0.38400000000000001</v>
      </c>
      <c r="U884">
        <v>0.161</v>
      </c>
      <c r="V884">
        <v>0</v>
      </c>
      <c r="W884" t="s">
        <v>48</v>
      </c>
      <c r="X884" t="s">
        <v>2311</v>
      </c>
      <c r="Y884" t="s">
        <v>48</v>
      </c>
      <c r="Z884">
        <v>0.7</v>
      </c>
      <c r="AA884" t="s">
        <v>173</v>
      </c>
      <c r="AB884" t="s">
        <v>51</v>
      </c>
      <c r="AC884" t="s">
        <v>52</v>
      </c>
      <c r="AD884">
        <v>0</v>
      </c>
      <c r="AE884" t="s">
        <v>52</v>
      </c>
      <c r="AF884">
        <v>0</v>
      </c>
      <c r="AG884" t="s">
        <v>53</v>
      </c>
      <c r="AH884" t="s">
        <v>54</v>
      </c>
      <c r="AI884" t="s">
        <v>55</v>
      </c>
      <c r="AJ884" t="s">
        <v>56</v>
      </c>
    </row>
    <row r="885" spans="1:36" x14ac:dyDescent="0.2">
      <c r="A885" t="s">
        <v>35</v>
      </c>
      <c r="B885" t="s">
        <v>291</v>
      </c>
      <c r="C885">
        <v>3</v>
      </c>
      <c r="D885" t="s">
        <v>99</v>
      </c>
      <c r="E885" t="s">
        <v>236</v>
      </c>
      <c r="F885">
        <v>0.35</v>
      </c>
      <c r="G885" t="s">
        <v>602</v>
      </c>
      <c r="H885" t="s">
        <v>613</v>
      </c>
      <c r="I885" t="s">
        <v>604</v>
      </c>
      <c r="J885" t="s">
        <v>2312</v>
      </c>
      <c r="K885">
        <v>26</v>
      </c>
      <c r="L885" t="s">
        <v>58</v>
      </c>
      <c r="M885" t="s">
        <v>813</v>
      </c>
      <c r="N885" t="s">
        <v>814</v>
      </c>
      <c r="O885" t="s">
        <v>59</v>
      </c>
      <c r="P885">
        <v>0</v>
      </c>
      <c r="Q885" t="s">
        <v>1374</v>
      </c>
      <c r="R885" t="s">
        <v>47</v>
      </c>
      <c r="S885">
        <v>0.24199999999999999</v>
      </c>
      <c r="T885">
        <v>0.755</v>
      </c>
      <c r="U885">
        <v>0.51300000000000001</v>
      </c>
      <c r="V885">
        <v>0</v>
      </c>
      <c r="W885" t="s">
        <v>48</v>
      </c>
      <c r="X885" t="s">
        <v>2313</v>
      </c>
      <c r="Y885" t="s">
        <v>48</v>
      </c>
      <c r="Z885">
        <v>0.9</v>
      </c>
      <c r="AA885" t="s">
        <v>2314</v>
      </c>
      <c r="AB885" t="s">
        <v>90</v>
      </c>
      <c r="AC885">
        <v>0</v>
      </c>
      <c r="AD885" t="s">
        <v>91</v>
      </c>
      <c r="AE885">
        <v>0</v>
      </c>
      <c r="AF885" t="s">
        <v>92</v>
      </c>
      <c r="AG885" t="s">
        <v>75</v>
      </c>
      <c r="AH885" t="s">
        <v>93</v>
      </c>
      <c r="AI885" t="s">
        <v>55</v>
      </c>
      <c r="AJ885" t="s">
        <v>56</v>
      </c>
    </row>
    <row r="886" spans="1:36" x14ac:dyDescent="0.2">
      <c r="A886" t="s">
        <v>35</v>
      </c>
      <c r="B886" t="s">
        <v>291</v>
      </c>
      <c r="C886">
        <v>3</v>
      </c>
      <c r="D886" t="s">
        <v>99</v>
      </c>
      <c r="E886" t="s">
        <v>236</v>
      </c>
      <c r="F886">
        <v>0.35</v>
      </c>
      <c r="G886" t="s">
        <v>602</v>
      </c>
      <c r="H886" t="s">
        <v>613</v>
      </c>
      <c r="I886" t="s">
        <v>604</v>
      </c>
      <c r="J886" t="s">
        <v>2315</v>
      </c>
      <c r="K886">
        <v>27</v>
      </c>
      <c r="L886" t="s">
        <v>124</v>
      </c>
      <c r="M886" t="s">
        <v>813</v>
      </c>
      <c r="N886" t="s">
        <v>814</v>
      </c>
      <c r="O886" t="s">
        <v>46</v>
      </c>
      <c r="P886">
        <v>0</v>
      </c>
      <c r="Q886">
        <v>0</v>
      </c>
      <c r="R886" t="s">
        <v>47</v>
      </c>
      <c r="S886">
        <v>4.7240000000000002</v>
      </c>
      <c r="T886">
        <v>4.3559999999999999</v>
      </c>
      <c r="U886">
        <v>1.47</v>
      </c>
      <c r="V886">
        <v>0</v>
      </c>
      <c r="W886" t="s">
        <v>48</v>
      </c>
      <c r="X886" t="s">
        <v>2316</v>
      </c>
      <c r="Y886" t="s">
        <v>48</v>
      </c>
      <c r="Z886">
        <v>0.8</v>
      </c>
      <c r="AA886" t="s">
        <v>173</v>
      </c>
      <c r="AB886" t="s">
        <v>51</v>
      </c>
      <c r="AC886" t="s">
        <v>52</v>
      </c>
      <c r="AD886">
        <v>0</v>
      </c>
      <c r="AE886" t="s">
        <v>52</v>
      </c>
      <c r="AF886">
        <v>0</v>
      </c>
      <c r="AG886" t="s">
        <v>53</v>
      </c>
      <c r="AH886" t="s">
        <v>54</v>
      </c>
      <c r="AI886" t="s">
        <v>55</v>
      </c>
      <c r="AJ886" t="s">
        <v>56</v>
      </c>
    </row>
    <row r="887" spans="1:36" x14ac:dyDescent="0.2">
      <c r="A887" t="s">
        <v>35</v>
      </c>
      <c r="B887" t="s">
        <v>291</v>
      </c>
      <c r="C887">
        <v>3</v>
      </c>
      <c r="D887" t="s">
        <v>99</v>
      </c>
      <c r="E887" t="s">
        <v>236</v>
      </c>
      <c r="F887">
        <v>0.35</v>
      </c>
      <c r="G887" t="s">
        <v>602</v>
      </c>
      <c r="H887" t="s">
        <v>613</v>
      </c>
      <c r="I887" t="s">
        <v>604</v>
      </c>
      <c r="J887" t="s">
        <v>2317</v>
      </c>
      <c r="K887">
        <v>28</v>
      </c>
      <c r="L887" t="s">
        <v>62</v>
      </c>
      <c r="M887" t="s">
        <v>813</v>
      </c>
      <c r="N887" t="s">
        <v>814</v>
      </c>
      <c r="O887" t="s">
        <v>63</v>
      </c>
      <c r="P887">
        <v>0</v>
      </c>
      <c r="Q887">
        <v>0</v>
      </c>
      <c r="R887" t="s">
        <v>47</v>
      </c>
      <c r="S887">
        <v>0.25900000000000001</v>
      </c>
      <c r="T887">
        <v>0.86199999999999999</v>
      </c>
      <c r="U887">
        <v>0.46600000000000003</v>
      </c>
      <c r="V887">
        <v>0</v>
      </c>
      <c r="W887" t="s">
        <v>48</v>
      </c>
      <c r="X887" t="s">
        <v>2318</v>
      </c>
      <c r="Y887" t="s">
        <v>48</v>
      </c>
      <c r="Z887">
        <v>0.7</v>
      </c>
      <c r="AA887" t="s">
        <v>2319</v>
      </c>
      <c r="AB887" t="s">
        <v>90</v>
      </c>
      <c r="AC887">
        <v>0</v>
      </c>
      <c r="AD887" t="s">
        <v>91</v>
      </c>
      <c r="AE887">
        <v>0</v>
      </c>
      <c r="AF887" t="s">
        <v>92</v>
      </c>
      <c r="AG887" t="s">
        <v>154</v>
      </c>
      <c r="AH887" t="s">
        <v>155</v>
      </c>
      <c r="AI887" t="s">
        <v>55</v>
      </c>
      <c r="AJ887" t="s">
        <v>56</v>
      </c>
    </row>
    <row r="888" spans="1:36" x14ac:dyDescent="0.2">
      <c r="A888" t="s">
        <v>35</v>
      </c>
      <c r="B888" t="s">
        <v>291</v>
      </c>
      <c r="C888">
        <v>3</v>
      </c>
      <c r="D888" t="s">
        <v>99</v>
      </c>
      <c r="E888" t="s">
        <v>236</v>
      </c>
      <c r="F888">
        <v>0.35</v>
      </c>
      <c r="G888" t="s">
        <v>602</v>
      </c>
      <c r="H888" t="s">
        <v>613</v>
      </c>
      <c r="I888" t="s">
        <v>604</v>
      </c>
      <c r="J888" t="s">
        <v>2320</v>
      </c>
      <c r="K888">
        <v>30</v>
      </c>
      <c r="L888" t="s">
        <v>124</v>
      </c>
      <c r="M888" t="s">
        <v>813</v>
      </c>
      <c r="N888" t="s">
        <v>814</v>
      </c>
      <c r="O888" t="s">
        <v>46</v>
      </c>
      <c r="P888">
        <v>0</v>
      </c>
      <c r="Q888" t="s">
        <v>2321</v>
      </c>
      <c r="R888" t="s">
        <v>47</v>
      </c>
      <c r="S888">
        <v>0.20200000000000001</v>
      </c>
      <c r="T888">
        <v>0.73</v>
      </c>
      <c r="U888">
        <v>0.497</v>
      </c>
      <c r="V888">
        <v>0</v>
      </c>
      <c r="W888" t="s">
        <v>48</v>
      </c>
      <c r="X888" t="s">
        <v>2322</v>
      </c>
      <c r="Y888" t="s">
        <v>48</v>
      </c>
      <c r="Z888">
        <v>0.6</v>
      </c>
      <c r="AA888" t="s">
        <v>132</v>
      </c>
      <c r="AB888" t="s">
        <v>51</v>
      </c>
      <c r="AC888" t="s">
        <v>52</v>
      </c>
      <c r="AD888">
        <v>0</v>
      </c>
      <c r="AE888" t="s">
        <v>52</v>
      </c>
      <c r="AF888">
        <v>0</v>
      </c>
      <c r="AG888" t="s">
        <v>133</v>
      </c>
      <c r="AH888">
        <v>0</v>
      </c>
      <c r="AI888" t="s">
        <v>55</v>
      </c>
      <c r="AJ888" t="s">
        <v>84</v>
      </c>
    </row>
    <row r="889" spans="1:36" x14ac:dyDescent="0.2">
      <c r="A889" t="s">
        <v>35</v>
      </c>
      <c r="B889" t="s">
        <v>291</v>
      </c>
      <c r="C889">
        <v>3</v>
      </c>
      <c r="D889" t="s">
        <v>99</v>
      </c>
      <c r="E889" t="s">
        <v>236</v>
      </c>
      <c r="F889">
        <v>0.35</v>
      </c>
      <c r="G889" t="s">
        <v>602</v>
      </c>
      <c r="H889" t="s">
        <v>613</v>
      </c>
      <c r="I889" t="s">
        <v>604</v>
      </c>
      <c r="J889" t="s">
        <v>2323</v>
      </c>
      <c r="K889">
        <v>33</v>
      </c>
      <c r="L889" t="s">
        <v>58</v>
      </c>
      <c r="M889" t="s">
        <v>819</v>
      </c>
      <c r="N889" t="s">
        <v>814</v>
      </c>
      <c r="O889" t="s">
        <v>59</v>
      </c>
      <c r="P889">
        <v>0</v>
      </c>
      <c r="Q889" t="s">
        <v>1041</v>
      </c>
      <c r="R889" t="s">
        <v>47</v>
      </c>
      <c r="S889">
        <v>0.13</v>
      </c>
      <c r="T889">
        <v>0.78500000000000003</v>
      </c>
      <c r="U889">
        <v>0.35299999999999998</v>
      </c>
      <c r="V889">
        <v>0</v>
      </c>
      <c r="W889" t="s">
        <v>48</v>
      </c>
      <c r="X889" t="s">
        <v>2324</v>
      </c>
      <c r="Y889" t="s">
        <v>48</v>
      </c>
      <c r="Z889">
        <v>0.7</v>
      </c>
      <c r="AA889" t="s">
        <v>2325</v>
      </c>
      <c r="AB889" t="s">
        <v>80</v>
      </c>
      <c r="AC889">
        <v>0</v>
      </c>
      <c r="AD889" t="s">
        <v>97</v>
      </c>
      <c r="AE889">
        <v>0</v>
      </c>
      <c r="AF889" t="s">
        <v>81</v>
      </c>
      <c r="AG889" t="s">
        <v>82</v>
      </c>
      <c r="AH889">
        <v>0</v>
      </c>
      <c r="AI889" t="s">
        <v>83</v>
      </c>
      <c r="AJ889" t="s">
        <v>98</v>
      </c>
    </row>
    <row r="890" spans="1:36" x14ac:dyDescent="0.2">
      <c r="A890" t="s">
        <v>35</v>
      </c>
      <c r="B890" t="s">
        <v>291</v>
      </c>
      <c r="C890">
        <v>1</v>
      </c>
      <c r="D890" t="s">
        <v>37</v>
      </c>
      <c r="E890" t="s">
        <v>38</v>
      </c>
      <c r="F890">
        <v>0.54</v>
      </c>
      <c r="G890" t="s">
        <v>617</v>
      </c>
      <c r="H890" t="s">
        <v>618</v>
      </c>
      <c r="I890" t="s">
        <v>619</v>
      </c>
      <c r="J890" t="s">
        <v>2326</v>
      </c>
      <c r="K890">
        <v>1</v>
      </c>
      <c r="L890" t="s">
        <v>62</v>
      </c>
      <c r="M890" t="s">
        <v>813</v>
      </c>
      <c r="N890" t="s">
        <v>814</v>
      </c>
      <c r="O890" t="s">
        <v>63</v>
      </c>
      <c r="P890">
        <v>0</v>
      </c>
      <c r="Q890">
        <v>0</v>
      </c>
      <c r="R890">
        <v>0</v>
      </c>
      <c r="S890">
        <v>1.2370000000000001</v>
      </c>
      <c r="T890">
        <v>1.919</v>
      </c>
      <c r="U890">
        <v>0.92500000000000004</v>
      </c>
      <c r="V890">
        <v>0</v>
      </c>
      <c r="W890" t="s">
        <v>48</v>
      </c>
      <c r="X890" t="s">
        <v>2327</v>
      </c>
      <c r="Y890" t="s">
        <v>48</v>
      </c>
      <c r="Z890">
        <v>0.7</v>
      </c>
      <c r="AA890" t="s">
        <v>153</v>
      </c>
      <c r="AB890" t="s">
        <v>51</v>
      </c>
      <c r="AC890" t="s">
        <v>52</v>
      </c>
      <c r="AD890">
        <v>0</v>
      </c>
      <c r="AE890" t="s">
        <v>52</v>
      </c>
      <c r="AF890">
        <v>0</v>
      </c>
      <c r="AG890" t="s">
        <v>154</v>
      </c>
      <c r="AH890" t="s">
        <v>155</v>
      </c>
      <c r="AI890" t="s">
        <v>55</v>
      </c>
      <c r="AJ890" t="s">
        <v>56</v>
      </c>
    </row>
    <row r="891" spans="1:36" x14ac:dyDescent="0.2">
      <c r="A891" t="s">
        <v>35</v>
      </c>
      <c r="B891" t="s">
        <v>291</v>
      </c>
      <c r="C891">
        <v>1</v>
      </c>
      <c r="D891" t="s">
        <v>37</v>
      </c>
      <c r="E891" t="s">
        <v>38</v>
      </c>
      <c r="F891">
        <v>0.54</v>
      </c>
      <c r="G891" t="s">
        <v>617</v>
      </c>
      <c r="H891" t="s">
        <v>618</v>
      </c>
      <c r="I891" t="s">
        <v>619</v>
      </c>
      <c r="J891" t="s">
        <v>2328</v>
      </c>
      <c r="K891">
        <v>2</v>
      </c>
      <c r="L891" t="s">
        <v>58</v>
      </c>
      <c r="M891" t="s">
        <v>813</v>
      </c>
      <c r="N891" t="s">
        <v>814</v>
      </c>
      <c r="O891" t="s">
        <v>59</v>
      </c>
      <c r="P891">
        <v>0</v>
      </c>
      <c r="Q891">
        <v>0</v>
      </c>
      <c r="R891">
        <v>0</v>
      </c>
      <c r="S891">
        <v>0.188</v>
      </c>
      <c r="T891">
        <v>0.755</v>
      </c>
      <c r="U891">
        <v>0.47499999999999998</v>
      </c>
      <c r="V891">
        <v>0</v>
      </c>
      <c r="W891" t="s">
        <v>48</v>
      </c>
      <c r="X891" t="s">
        <v>2329</v>
      </c>
      <c r="Y891" t="s">
        <v>48</v>
      </c>
      <c r="Z891">
        <v>0.8</v>
      </c>
      <c r="AA891" t="s">
        <v>624</v>
      </c>
      <c r="AB891" t="s">
        <v>112</v>
      </c>
      <c r="AC891">
        <v>0</v>
      </c>
      <c r="AD891" t="s">
        <v>52</v>
      </c>
      <c r="AE891">
        <v>0</v>
      </c>
      <c r="AF891" t="s">
        <v>113</v>
      </c>
      <c r="AG891" t="s">
        <v>114</v>
      </c>
      <c r="AH891">
        <v>0</v>
      </c>
      <c r="AI891" t="s">
        <v>83</v>
      </c>
      <c r="AJ891" t="s">
        <v>98</v>
      </c>
    </row>
    <row r="892" spans="1:36" x14ac:dyDescent="0.2">
      <c r="A892" t="s">
        <v>35</v>
      </c>
      <c r="B892" t="s">
        <v>291</v>
      </c>
      <c r="C892">
        <v>1</v>
      </c>
      <c r="D892" t="s">
        <v>37</v>
      </c>
      <c r="E892" t="s">
        <v>38</v>
      </c>
      <c r="F892">
        <v>0.54</v>
      </c>
      <c r="G892" t="s">
        <v>617</v>
      </c>
      <c r="H892" t="s">
        <v>618</v>
      </c>
      <c r="I892" t="s">
        <v>619</v>
      </c>
      <c r="J892" t="s">
        <v>2330</v>
      </c>
      <c r="K892">
        <v>3</v>
      </c>
      <c r="L892" t="s">
        <v>71</v>
      </c>
      <c r="M892" t="s">
        <v>813</v>
      </c>
      <c r="N892" t="s">
        <v>814</v>
      </c>
      <c r="O892" t="s">
        <v>72</v>
      </c>
      <c r="P892">
        <v>0</v>
      </c>
      <c r="Q892">
        <v>0</v>
      </c>
      <c r="R892">
        <v>0</v>
      </c>
      <c r="S892">
        <v>0.505</v>
      </c>
      <c r="T892">
        <v>1.385</v>
      </c>
      <c r="U892">
        <v>0.65500000000000003</v>
      </c>
      <c r="V892">
        <v>0</v>
      </c>
      <c r="W892" t="s">
        <v>48</v>
      </c>
      <c r="X892" t="s">
        <v>2331</v>
      </c>
      <c r="Y892" t="s">
        <v>48</v>
      </c>
      <c r="Z892">
        <v>1</v>
      </c>
      <c r="AA892" t="s">
        <v>916</v>
      </c>
      <c r="AB892" t="s">
        <v>51</v>
      </c>
      <c r="AC892" t="s">
        <v>52</v>
      </c>
      <c r="AD892">
        <v>0</v>
      </c>
      <c r="AE892" t="s">
        <v>52</v>
      </c>
      <c r="AF892">
        <v>0</v>
      </c>
      <c r="AG892" t="s">
        <v>75</v>
      </c>
      <c r="AH892" t="s">
        <v>76</v>
      </c>
      <c r="AI892" t="s">
        <v>55</v>
      </c>
      <c r="AJ892" t="s">
        <v>56</v>
      </c>
    </row>
    <row r="893" spans="1:36" x14ac:dyDescent="0.2">
      <c r="A893" t="s">
        <v>35</v>
      </c>
      <c r="B893" t="s">
        <v>291</v>
      </c>
      <c r="C893">
        <v>1</v>
      </c>
      <c r="D893" t="s">
        <v>37</v>
      </c>
      <c r="E893" t="s">
        <v>38</v>
      </c>
      <c r="F893">
        <v>0.54</v>
      </c>
      <c r="G893" t="s">
        <v>617</v>
      </c>
      <c r="H893" t="s">
        <v>618</v>
      </c>
      <c r="I893" t="s">
        <v>619</v>
      </c>
      <c r="J893" t="s">
        <v>2332</v>
      </c>
      <c r="K893">
        <v>4</v>
      </c>
      <c r="L893" t="s">
        <v>655</v>
      </c>
      <c r="M893" t="s">
        <v>813</v>
      </c>
      <c r="N893" t="s">
        <v>814</v>
      </c>
      <c r="O893" t="s">
        <v>488</v>
      </c>
      <c r="P893">
        <v>0</v>
      </c>
      <c r="Q893">
        <v>0</v>
      </c>
      <c r="R893">
        <v>0</v>
      </c>
      <c r="S893">
        <v>0.39400000000000002</v>
      </c>
      <c r="T893">
        <v>1.373</v>
      </c>
      <c r="U893">
        <v>0.43099999999999999</v>
      </c>
      <c r="V893">
        <v>0</v>
      </c>
      <c r="W893" t="s">
        <v>48</v>
      </c>
      <c r="X893" t="s">
        <v>2333</v>
      </c>
      <c r="Y893" t="s">
        <v>48</v>
      </c>
      <c r="Z893">
        <v>1</v>
      </c>
      <c r="AA893" t="s">
        <v>925</v>
      </c>
      <c r="AB893" t="s">
        <v>51</v>
      </c>
      <c r="AC893" t="s">
        <v>52</v>
      </c>
      <c r="AD893">
        <v>0</v>
      </c>
      <c r="AE893" t="s">
        <v>52</v>
      </c>
      <c r="AF893">
        <v>0</v>
      </c>
      <c r="AG893" t="s">
        <v>75</v>
      </c>
      <c r="AH893" t="s">
        <v>76</v>
      </c>
      <c r="AI893" t="s">
        <v>55</v>
      </c>
      <c r="AJ893" t="s">
        <v>56</v>
      </c>
    </row>
    <row r="894" spans="1:36" x14ac:dyDescent="0.2">
      <c r="A894" t="s">
        <v>35</v>
      </c>
      <c r="B894" t="s">
        <v>291</v>
      </c>
      <c r="C894">
        <v>1</v>
      </c>
      <c r="D894" t="s">
        <v>37</v>
      </c>
      <c r="E894" t="s">
        <v>38</v>
      </c>
      <c r="F894">
        <v>0.54</v>
      </c>
      <c r="G894" t="s">
        <v>617</v>
      </c>
      <c r="H894" t="s">
        <v>618</v>
      </c>
      <c r="I894" t="s">
        <v>619</v>
      </c>
      <c r="J894" t="s">
        <v>2334</v>
      </c>
      <c r="K894">
        <v>5</v>
      </c>
      <c r="L894" t="s">
        <v>62</v>
      </c>
      <c r="M894" t="s">
        <v>813</v>
      </c>
      <c r="N894" t="s">
        <v>814</v>
      </c>
      <c r="O894" t="s">
        <v>63</v>
      </c>
      <c r="P894">
        <v>0</v>
      </c>
      <c r="Q894">
        <v>0</v>
      </c>
      <c r="R894">
        <v>0</v>
      </c>
      <c r="S894">
        <v>0.57599999999999996</v>
      </c>
      <c r="T894">
        <v>1.5229999999999999</v>
      </c>
      <c r="U894">
        <v>0.72099999999999997</v>
      </c>
      <c r="V894">
        <v>0</v>
      </c>
      <c r="W894" t="s">
        <v>48</v>
      </c>
      <c r="X894" t="s">
        <v>2335</v>
      </c>
      <c r="Y894" t="s">
        <v>48</v>
      </c>
      <c r="Z894">
        <v>0.9</v>
      </c>
      <c r="AA894" t="s">
        <v>883</v>
      </c>
      <c r="AB894" t="s">
        <v>51</v>
      </c>
      <c r="AC894" t="s">
        <v>52</v>
      </c>
      <c r="AD894">
        <v>0</v>
      </c>
      <c r="AE894" t="s">
        <v>52</v>
      </c>
      <c r="AF894">
        <v>0</v>
      </c>
      <c r="AG894" t="s">
        <v>75</v>
      </c>
      <c r="AH894" t="s">
        <v>76</v>
      </c>
      <c r="AI894" t="s">
        <v>55</v>
      </c>
      <c r="AJ894" t="s">
        <v>56</v>
      </c>
    </row>
    <row r="895" spans="1:36" x14ac:dyDescent="0.2">
      <c r="A895" t="s">
        <v>35</v>
      </c>
      <c r="B895" t="s">
        <v>291</v>
      </c>
      <c r="C895">
        <v>1</v>
      </c>
      <c r="D895" t="s">
        <v>37</v>
      </c>
      <c r="E895" t="s">
        <v>38</v>
      </c>
      <c r="F895">
        <v>0.54</v>
      </c>
      <c r="G895" t="s">
        <v>617</v>
      </c>
      <c r="H895" t="s">
        <v>618</v>
      </c>
      <c r="I895" t="s">
        <v>619</v>
      </c>
      <c r="J895" t="s">
        <v>2336</v>
      </c>
      <c r="K895">
        <v>6</v>
      </c>
      <c r="L895" t="s">
        <v>245</v>
      </c>
      <c r="M895" t="s">
        <v>813</v>
      </c>
      <c r="N895" t="s">
        <v>814</v>
      </c>
      <c r="O895" t="s">
        <v>246</v>
      </c>
      <c r="P895">
        <v>0</v>
      </c>
      <c r="Q895">
        <v>0</v>
      </c>
      <c r="R895" t="s">
        <v>47</v>
      </c>
      <c r="S895">
        <v>0.35099999999999998</v>
      </c>
      <c r="T895">
        <v>0.90700000000000003</v>
      </c>
      <c r="U895">
        <v>0.71199999999999997</v>
      </c>
      <c r="V895">
        <v>0</v>
      </c>
      <c r="W895" t="s">
        <v>48</v>
      </c>
      <c r="X895" t="s">
        <v>2337</v>
      </c>
      <c r="Y895" t="s">
        <v>48</v>
      </c>
      <c r="Z895">
        <v>1</v>
      </c>
      <c r="AA895" t="s">
        <v>916</v>
      </c>
      <c r="AB895" t="s">
        <v>51</v>
      </c>
      <c r="AC895" t="s">
        <v>52</v>
      </c>
      <c r="AD895">
        <v>0</v>
      </c>
      <c r="AE895" t="s">
        <v>52</v>
      </c>
      <c r="AF895">
        <v>0</v>
      </c>
      <c r="AG895" t="s">
        <v>75</v>
      </c>
      <c r="AH895" t="s">
        <v>76</v>
      </c>
      <c r="AI895" t="s">
        <v>55</v>
      </c>
      <c r="AJ895" t="s">
        <v>56</v>
      </c>
    </row>
    <row r="896" spans="1:36" x14ac:dyDescent="0.2">
      <c r="A896" t="s">
        <v>35</v>
      </c>
      <c r="B896" t="s">
        <v>291</v>
      </c>
      <c r="C896">
        <v>1</v>
      </c>
      <c r="D896" t="s">
        <v>37</v>
      </c>
      <c r="E896" t="s">
        <v>38</v>
      </c>
      <c r="F896">
        <v>0.54</v>
      </c>
      <c r="G896" t="s">
        <v>617</v>
      </c>
      <c r="H896" t="s">
        <v>618</v>
      </c>
      <c r="I896" t="s">
        <v>619</v>
      </c>
      <c r="J896" t="s">
        <v>2338</v>
      </c>
      <c r="K896">
        <v>7</v>
      </c>
      <c r="L896" t="s">
        <v>973</v>
      </c>
      <c r="M896" t="s">
        <v>813</v>
      </c>
      <c r="N896" t="s">
        <v>814</v>
      </c>
      <c r="O896" t="s">
        <v>800</v>
      </c>
      <c r="P896">
        <v>0</v>
      </c>
      <c r="Q896">
        <v>0</v>
      </c>
      <c r="R896">
        <v>0</v>
      </c>
      <c r="S896">
        <v>9.8000000000000004E-2</v>
      </c>
      <c r="T896">
        <v>0.86199999999999999</v>
      </c>
      <c r="U896">
        <v>0.34300000000000003</v>
      </c>
      <c r="V896">
        <v>0</v>
      </c>
      <c r="W896" t="s">
        <v>48</v>
      </c>
      <c r="X896" t="s">
        <v>2339</v>
      </c>
      <c r="Y896" t="s">
        <v>48</v>
      </c>
      <c r="Z896">
        <v>1</v>
      </c>
      <c r="AA896" t="s">
        <v>925</v>
      </c>
      <c r="AB896" t="s">
        <v>51</v>
      </c>
      <c r="AC896" t="s">
        <v>52</v>
      </c>
      <c r="AD896">
        <v>0</v>
      </c>
      <c r="AE896" t="s">
        <v>52</v>
      </c>
      <c r="AF896">
        <v>0</v>
      </c>
      <c r="AG896" t="s">
        <v>75</v>
      </c>
      <c r="AH896" t="s">
        <v>76</v>
      </c>
      <c r="AI896" t="s">
        <v>55</v>
      </c>
      <c r="AJ896" t="s">
        <v>56</v>
      </c>
    </row>
    <row r="897" spans="1:36" x14ac:dyDescent="0.2">
      <c r="A897" t="s">
        <v>35</v>
      </c>
      <c r="B897" t="s">
        <v>291</v>
      </c>
      <c r="C897">
        <v>1</v>
      </c>
      <c r="D897" t="s">
        <v>37</v>
      </c>
      <c r="E897" t="s">
        <v>38</v>
      </c>
      <c r="F897">
        <v>0.54</v>
      </c>
      <c r="G897" t="s">
        <v>617</v>
      </c>
      <c r="H897" t="s">
        <v>618</v>
      </c>
      <c r="I897" t="s">
        <v>619</v>
      </c>
      <c r="J897" t="s">
        <v>2340</v>
      </c>
      <c r="K897">
        <v>8</v>
      </c>
      <c r="L897" t="s">
        <v>58</v>
      </c>
      <c r="M897" t="s">
        <v>813</v>
      </c>
      <c r="N897" t="s">
        <v>814</v>
      </c>
      <c r="O897" t="s">
        <v>59</v>
      </c>
      <c r="P897">
        <v>0</v>
      </c>
      <c r="Q897">
        <v>0</v>
      </c>
      <c r="R897">
        <v>0</v>
      </c>
      <c r="S897">
        <v>0.161</v>
      </c>
      <c r="T897">
        <v>0.63900000000000001</v>
      </c>
      <c r="U897">
        <v>0.40100000000000002</v>
      </c>
      <c r="V897">
        <v>0</v>
      </c>
      <c r="W897" t="s">
        <v>48</v>
      </c>
      <c r="X897" t="s">
        <v>2341</v>
      </c>
      <c r="Y897" t="s">
        <v>48</v>
      </c>
      <c r="Z897">
        <v>0.9</v>
      </c>
      <c r="AA897" t="s">
        <v>354</v>
      </c>
      <c r="AB897" t="s">
        <v>262</v>
      </c>
      <c r="AC897">
        <v>0</v>
      </c>
      <c r="AD897" t="s">
        <v>263</v>
      </c>
      <c r="AE897">
        <v>0</v>
      </c>
      <c r="AF897" t="s">
        <v>264</v>
      </c>
      <c r="AG897" t="s">
        <v>114</v>
      </c>
      <c r="AH897">
        <v>0</v>
      </c>
      <c r="AI897" t="s">
        <v>83</v>
      </c>
      <c r="AJ897" t="s">
        <v>98</v>
      </c>
    </row>
    <row r="898" spans="1:36" x14ac:dyDescent="0.2">
      <c r="A898" t="s">
        <v>35</v>
      </c>
      <c r="B898" t="s">
        <v>291</v>
      </c>
      <c r="C898">
        <v>1</v>
      </c>
      <c r="D898" t="s">
        <v>37</v>
      </c>
      <c r="E898" t="s">
        <v>38</v>
      </c>
      <c r="F898">
        <v>0.54</v>
      </c>
      <c r="G898" t="s">
        <v>617</v>
      </c>
      <c r="H898" t="s">
        <v>618</v>
      </c>
      <c r="I898" t="s">
        <v>619</v>
      </c>
      <c r="J898" t="s">
        <v>2342</v>
      </c>
      <c r="K898">
        <v>9</v>
      </c>
      <c r="L898" t="s">
        <v>62</v>
      </c>
      <c r="M898" t="s">
        <v>813</v>
      </c>
      <c r="N898" t="s">
        <v>814</v>
      </c>
      <c r="O898" t="s">
        <v>63</v>
      </c>
      <c r="P898">
        <v>0</v>
      </c>
      <c r="Q898">
        <v>0</v>
      </c>
      <c r="R898">
        <v>0</v>
      </c>
      <c r="S898">
        <v>7.9000000000000001E-2</v>
      </c>
      <c r="T898">
        <v>0.51700000000000002</v>
      </c>
      <c r="U898">
        <v>0.252</v>
      </c>
      <c r="V898">
        <v>0</v>
      </c>
      <c r="W898" t="s">
        <v>48</v>
      </c>
      <c r="X898" t="s">
        <v>2343</v>
      </c>
      <c r="Y898" t="s">
        <v>48</v>
      </c>
      <c r="Z898">
        <v>0.8</v>
      </c>
      <c r="AA898" t="s">
        <v>530</v>
      </c>
      <c r="AB898" t="s">
        <v>51</v>
      </c>
      <c r="AC898" t="s">
        <v>52</v>
      </c>
      <c r="AD898">
        <v>0</v>
      </c>
      <c r="AE898" t="s">
        <v>52</v>
      </c>
      <c r="AF898">
        <v>0</v>
      </c>
      <c r="AG898" t="s">
        <v>531</v>
      </c>
      <c r="AH898" t="s">
        <v>532</v>
      </c>
      <c r="AI898" t="s">
        <v>55</v>
      </c>
      <c r="AJ898" t="s">
        <v>56</v>
      </c>
    </row>
    <row r="899" spans="1:36" x14ac:dyDescent="0.2">
      <c r="A899" t="s">
        <v>35</v>
      </c>
      <c r="B899" t="s">
        <v>291</v>
      </c>
      <c r="C899">
        <v>1</v>
      </c>
      <c r="D899" t="s">
        <v>37</v>
      </c>
      <c r="E899" t="s">
        <v>38</v>
      </c>
      <c r="F899">
        <v>0.54</v>
      </c>
      <c r="G899" t="s">
        <v>617</v>
      </c>
      <c r="H899" t="s">
        <v>618</v>
      </c>
      <c r="I899" t="s">
        <v>619</v>
      </c>
      <c r="J899" t="s">
        <v>2344</v>
      </c>
      <c r="K899">
        <v>10</v>
      </c>
      <c r="L899" t="s">
        <v>58</v>
      </c>
      <c r="M899" t="s">
        <v>813</v>
      </c>
      <c r="N899" t="s">
        <v>814</v>
      </c>
      <c r="O899" t="s">
        <v>59</v>
      </c>
      <c r="P899">
        <v>0</v>
      </c>
      <c r="Q899">
        <v>0</v>
      </c>
      <c r="R899">
        <v>0</v>
      </c>
      <c r="S899">
        <v>0.17599999999999999</v>
      </c>
      <c r="T899">
        <v>0.90600000000000003</v>
      </c>
      <c r="U899">
        <v>0.42799999999999999</v>
      </c>
      <c r="V899">
        <v>0</v>
      </c>
      <c r="W899" t="s">
        <v>48</v>
      </c>
      <c r="X899" t="s">
        <v>2345</v>
      </c>
      <c r="Y899" t="s">
        <v>48</v>
      </c>
      <c r="Z899">
        <v>0.9</v>
      </c>
      <c r="AA899" t="s">
        <v>345</v>
      </c>
      <c r="AB899" t="s">
        <v>51</v>
      </c>
      <c r="AC899" t="s">
        <v>52</v>
      </c>
      <c r="AD899">
        <v>0</v>
      </c>
      <c r="AE899" t="s">
        <v>52</v>
      </c>
      <c r="AF899">
        <v>0</v>
      </c>
      <c r="AG899" t="s">
        <v>75</v>
      </c>
      <c r="AH899" t="s">
        <v>76</v>
      </c>
      <c r="AI899" t="s">
        <v>55</v>
      </c>
      <c r="AJ899" t="s">
        <v>56</v>
      </c>
    </row>
    <row r="900" spans="1:36" x14ac:dyDescent="0.2">
      <c r="A900" t="s">
        <v>35</v>
      </c>
      <c r="B900" t="s">
        <v>291</v>
      </c>
      <c r="C900">
        <v>1</v>
      </c>
      <c r="D900" t="s">
        <v>37</v>
      </c>
      <c r="E900" t="s">
        <v>38</v>
      </c>
      <c r="F900">
        <v>0.54</v>
      </c>
      <c r="G900" t="s">
        <v>617</v>
      </c>
      <c r="H900" t="s">
        <v>618</v>
      </c>
      <c r="I900" t="s">
        <v>619</v>
      </c>
      <c r="J900" t="s">
        <v>2346</v>
      </c>
      <c r="K900">
        <v>11</v>
      </c>
      <c r="L900" t="s">
        <v>655</v>
      </c>
      <c r="M900" t="s">
        <v>813</v>
      </c>
      <c r="N900" t="s">
        <v>814</v>
      </c>
      <c r="O900" t="s">
        <v>488</v>
      </c>
      <c r="P900">
        <v>0</v>
      </c>
      <c r="Q900">
        <v>0</v>
      </c>
      <c r="R900" t="s">
        <v>47</v>
      </c>
      <c r="S900">
        <v>0.06</v>
      </c>
      <c r="T900">
        <v>0.47899999999999998</v>
      </c>
      <c r="U900">
        <v>0.214</v>
      </c>
      <c r="V900">
        <v>0</v>
      </c>
      <c r="W900" t="s">
        <v>48</v>
      </c>
      <c r="X900" t="s">
        <v>2347</v>
      </c>
      <c r="Y900" t="s">
        <v>48</v>
      </c>
      <c r="Z900">
        <v>1</v>
      </c>
      <c r="AA900" t="s">
        <v>74</v>
      </c>
      <c r="AB900" t="s">
        <v>51</v>
      </c>
      <c r="AC900" t="s">
        <v>52</v>
      </c>
      <c r="AD900">
        <v>0</v>
      </c>
      <c r="AE900" t="s">
        <v>52</v>
      </c>
      <c r="AF900">
        <v>0</v>
      </c>
      <c r="AG900" t="s">
        <v>75</v>
      </c>
      <c r="AH900" t="s">
        <v>76</v>
      </c>
      <c r="AI900" t="s">
        <v>55</v>
      </c>
      <c r="AJ900" t="s">
        <v>56</v>
      </c>
    </row>
    <row r="901" spans="1:36" x14ac:dyDescent="0.2">
      <c r="A901" t="s">
        <v>35</v>
      </c>
      <c r="B901" t="s">
        <v>291</v>
      </c>
      <c r="C901">
        <v>1</v>
      </c>
      <c r="D901" t="s">
        <v>37</v>
      </c>
      <c r="E901" t="s">
        <v>38</v>
      </c>
      <c r="F901">
        <v>0.54</v>
      </c>
      <c r="G901" t="s">
        <v>617</v>
      </c>
      <c r="H901" t="s">
        <v>618</v>
      </c>
      <c r="I901" t="s">
        <v>619</v>
      </c>
      <c r="J901" t="s">
        <v>2348</v>
      </c>
      <c r="K901">
        <v>12</v>
      </c>
      <c r="L901" t="s">
        <v>655</v>
      </c>
      <c r="M901" t="s">
        <v>813</v>
      </c>
      <c r="N901" t="s">
        <v>814</v>
      </c>
      <c r="O901" t="s">
        <v>488</v>
      </c>
      <c r="P901">
        <v>0</v>
      </c>
      <c r="Q901">
        <v>0</v>
      </c>
      <c r="R901">
        <v>0</v>
      </c>
      <c r="S901">
        <v>3.7189999999999999</v>
      </c>
      <c r="T901">
        <v>3.0329999999999999</v>
      </c>
      <c r="U901">
        <v>2.105</v>
      </c>
      <c r="V901">
        <v>0</v>
      </c>
      <c r="W901" t="s">
        <v>48</v>
      </c>
      <c r="X901" t="s">
        <v>2349</v>
      </c>
      <c r="Y901" t="s">
        <v>48</v>
      </c>
      <c r="Z901">
        <v>0.8</v>
      </c>
      <c r="AA901" t="s">
        <v>117</v>
      </c>
      <c r="AB901" t="s">
        <v>118</v>
      </c>
      <c r="AC901" t="s">
        <v>119</v>
      </c>
      <c r="AD901">
        <v>0</v>
      </c>
      <c r="AE901" t="s">
        <v>119</v>
      </c>
      <c r="AF901">
        <v>0</v>
      </c>
      <c r="AG901" t="s">
        <v>114</v>
      </c>
      <c r="AH901">
        <v>0</v>
      </c>
      <c r="AI901" t="s">
        <v>83</v>
      </c>
      <c r="AJ901" t="s">
        <v>98</v>
      </c>
    </row>
    <row r="902" spans="1:36" x14ac:dyDescent="0.2">
      <c r="A902" t="s">
        <v>35</v>
      </c>
      <c r="B902" t="s">
        <v>291</v>
      </c>
      <c r="C902">
        <v>1</v>
      </c>
      <c r="D902" t="s">
        <v>37</v>
      </c>
      <c r="E902" t="s">
        <v>38</v>
      </c>
      <c r="F902">
        <v>0.54</v>
      </c>
      <c r="G902" t="s">
        <v>617</v>
      </c>
      <c r="H902" t="s">
        <v>618</v>
      </c>
      <c r="I902" t="s">
        <v>619</v>
      </c>
      <c r="J902" t="s">
        <v>2350</v>
      </c>
      <c r="K902">
        <v>13</v>
      </c>
      <c r="L902" t="s">
        <v>58</v>
      </c>
      <c r="M902" t="s">
        <v>813</v>
      </c>
      <c r="N902" t="s">
        <v>814</v>
      </c>
      <c r="O902" t="s">
        <v>59</v>
      </c>
      <c r="P902">
        <v>0</v>
      </c>
      <c r="Q902">
        <v>0</v>
      </c>
      <c r="R902">
        <v>0</v>
      </c>
      <c r="S902">
        <v>0.113</v>
      </c>
      <c r="T902">
        <v>0.63</v>
      </c>
      <c r="U902">
        <v>0.27600000000000002</v>
      </c>
      <c r="V902">
        <v>0</v>
      </c>
      <c r="W902" t="s">
        <v>48</v>
      </c>
      <c r="X902" t="s">
        <v>2351</v>
      </c>
      <c r="Y902" t="s">
        <v>48</v>
      </c>
      <c r="Z902">
        <v>0.7</v>
      </c>
      <c r="AA902" t="s">
        <v>624</v>
      </c>
      <c r="AB902" t="s">
        <v>112</v>
      </c>
      <c r="AC902">
        <v>0</v>
      </c>
      <c r="AD902" t="s">
        <v>52</v>
      </c>
      <c r="AE902">
        <v>0</v>
      </c>
      <c r="AF902" t="s">
        <v>113</v>
      </c>
      <c r="AG902" t="s">
        <v>114</v>
      </c>
      <c r="AH902">
        <v>0</v>
      </c>
      <c r="AI902" t="s">
        <v>83</v>
      </c>
      <c r="AJ902" t="s">
        <v>98</v>
      </c>
    </row>
    <row r="903" spans="1:36" x14ac:dyDescent="0.2">
      <c r="A903" t="s">
        <v>35</v>
      </c>
      <c r="B903" t="s">
        <v>291</v>
      </c>
      <c r="C903">
        <v>1</v>
      </c>
      <c r="D903" t="s">
        <v>37</v>
      </c>
      <c r="E903" t="s">
        <v>38</v>
      </c>
      <c r="F903">
        <v>0.54</v>
      </c>
      <c r="G903" t="s">
        <v>617</v>
      </c>
      <c r="H903" t="s">
        <v>618</v>
      </c>
      <c r="I903" t="s">
        <v>619</v>
      </c>
      <c r="J903" t="s">
        <v>2352</v>
      </c>
      <c r="K903">
        <v>15</v>
      </c>
      <c r="L903" t="s">
        <v>58</v>
      </c>
      <c r="M903" t="s">
        <v>813</v>
      </c>
      <c r="N903" t="s">
        <v>814</v>
      </c>
      <c r="O903" t="s">
        <v>59</v>
      </c>
      <c r="P903">
        <v>0</v>
      </c>
      <c r="Q903">
        <v>0</v>
      </c>
      <c r="R903">
        <v>0</v>
      </c>
      <c r="S903">
        <v>8.5999999999999993E-2</v>
      </c>
      <c r="T903">
        <v>0.45300000000000001</v>
      </c>
      <c r="U903">
        <v>0.315</v>
      </c>
      <c r="V903">
        <v>0</v>
      </c>
      <c r="W903" t="s">
        <v>48</v>
      </c>
      <c r="X903" t="s">
        <v>2353</v>
      </c>
      <c r="Y903" t="s">
        <v>48</v>
      </c>
      <c r="Z903">
        <v>0.9</v>
      </c>
      <c r="AA903" t="s">
        <v>624</v>
      </c>
      <c r="AB903" t="s">
        <v>112</v>
      </c>
      <c r="AC903">
        <v>0</v>
      </c>
      <c r="AD903" t="s">
        <v>52</v>
      </c>
      <c r="AE903">
        <v>0</v>
      </c>
      <c r="AF903" t="s">
        <v>113</v>
      </c>
      <c r="AG903" t="s">
        <v>114</v>
      </c>
      <c r="AH903">
        <v>0</v>
      </c>
      <c r="AI903" t="s">
        <v>83</v>
      </c>
      <c r="AJ903" t="s">
        <v>98</v>
      </c>
    </row>
    <row r="904" spans="1:36" x14ac:dyDescent="0.2">
      <c r="A904" t="s">
        <v>35</v>
      </c>
      <c r="B904" t="s">
        <v>291</v>
      </c>
      <c r="C904">
        <v>1</v>
      </c>
      <c r="D904" t="s">
        <v>37</v>
      </c>
      <c r="E904" t="s">
        <v>38</v>
      </c>
      <c r="F904">
        <v>0.54</v>
      </c>
      <c r="G904" t="s">
        <v>617</v>
      </c>
      <c r="H904" t="s">
        <v>618</v>
      </c>
      <c r="I904" t="s">
        <v>619</v>
      </c>
      <c r="J904" t="s">
        <v>2354</v>
      </c>
      <c r="K904">
        <v>16</v>
      </c>
      <c r="L904" t="s">
        <v>245</v>
      </c>
      <c r="M904" t="s">
        <v>813</v>
      </c>
      <c r="N904" t="s">
        <v>814</v>
      </c>
      <c r="O904" t="s">
        <v>246</v>
      </c>
      <c r="P904">
        <v>0</v>
      </c>
      <c r="Q904">
        <v>0</v>
      </c>
      <c r="R904" t="s">
        <v>47</v>
      </c>
      <c r="S904">
        <v>7.2999999999999995E-2</v>
      </c>
      <c r="T904">
        <v>0.624</v>
      </c>
      <c r="U904">
        <v>0.33900000000000002</v>
      </c>
      <c r="V904">
        <v>0</v>
      </c>
      <c r="W904" t="s">
        <v>48</v>
      </c>
      <c r="X904" t="s">
        <v>2355</v>
      </c>
      <c r="Y904" t="s">
        <v>48</v>
      </c>
      <c r="Z904">
        <v>0.9</v>
      </c>
      <c r="AA904" t="s">
        <v>575</v>
      </c>
      <c r="AB904" t="s">
        <v>262</v>
      </c>
      <c r="AC904">
        <v>0</v>
      </c>
      <c r="AD904" t="s">
        <v>263</v>
      </c>
      <c r="AE904">
        <v>0</v>
      </c>
      <c r="AF904" t="s">
        <v>264</v>
      </c>
      <c r="AG904" t="s">
        <v>576</v>
      </c>
      <c r="AH904">
        <v>0</v>
      </c>
      <c r="AI904" t="s">
        <v>83</v>
      </c>
      <c r="AJ904" t="s">
        <v>98</v>
      </c>
    </row>
    <row r="905" spans="1:36" x14ac:dyDescent="0.2">
      <c r="A905" t="s">
        <v>35</v>
      </c>
      <c r="B905" t="s">
        <v>291</v>
      </c>
      <c r="C905">
        <v>1</v>
      </c>
      <c r="D905" t="s">
        <v>37</v>
      </c>
      <c r="E905" t="s">
        <v>38</v>
      </c>
      <c r="F905">
        <v>0.54</v>
      </c>
      <c r="G905" t="s">
        <v>617</v>
      </c>
      <c r="H905" t="s">
        <v>618</v>
      </c>
      <c r="I905" t="s">
        <v>619</v>
      </c>
      <c r="J905" t="s">
        <v>2356</v>
      </c>
      <c r="K905">
        <v>17</v>
      </c>
      <c r="L905" t="s">
        <v>71</v>
      </c>
      <c r="M905" t="s">
        <v>813</v>
      </c>
      <c r="N905" t="s">
        <v>814</v>
      </c>
      <c r="O905" t="s">
        <v>72</v>
      </c>
      <c r="P905">
        <v>0</v>
      </c>
      <c r="Q905">
        <v>0</v>
      </c>
      <c r="R905">
        <v>0</v>
      </c>
      <c r="S905">
        <v>1.0569999999999999</v>
      </c>
      <c r="T905">
        <v>1.9159999999999999</v>
      </c>
      <c r="U905">
        <v>0.77700000000000002</v>
      </c>
      <c r="V905">
        <v>0</v>
      </c>
      <c r="W905" t="s">
        <v>48</v>
      </c>
      <c r="X905" t="s">
        <v>2357</v>
      </c>
      <c r="Y905" t="s">
        <v>48</v>
      </c>
      <c r="Z905">
        <v>0.9</v>
      </c>
      <c r="AA905" t="s">
        <v>1485</v>
      </c>
      <c r="AB905" t="s">
        <v>166</v>
      </c>
      <c r="AC905">
        <v>0</v>
      </c>
      <c r="AD905" t="s">
        <v>167</v>
      </c>
      <c r="AE905">
        <v>0</v>
      </c>
      <c r="AF905" t="s">
        <v>168</v>
      </c>
      <c r="AG905" t="s">
        <v>82</v>
      </c>
      <c r="AH905">
        <v>0</v>
      </c>
      <c r="AI905" t="s">
        <v>83</v>
      </c>
      <c r="AJ905" t="s">
        <v>98</v>
      </c>
    </row>
    <row r="906" spans="1:36" x14ac:dyDescent="0.2">
      <c r="A906" t="s">
        <v>35</v>
      </c>
      <c r="B906" t="s">
        <v>291</v>
      </c>
      <c r="C906">
        <v>1</v>
      </c>
      <c r="D906" t="s">
        <v>37</v>
      </c>
      <c r="E906" t="s">
        <v>38</v>
      </c>
      <c r="F906">
        <v>0.54</v>
      </c>
      <c r="G906" t="s">
        <v>617</v>
      </c>
      <c r="H906" t="s">
        <v>618</v>
      </c>
      <c r="I906" t="s">
        <v>619</v>
      </c>
      <c r="J906" t="s">
        <v>2358</v>
      </c>
      <c r="K906">
        <v>18</v>
      </c>
      <c r="L906" t="s">
        <v>655</v>
      </c>
      <c r="M906" t="s">
        <v>813</v>
      </c>
      <c r="N906" t="s">
        <v>814</v>
      </c>
      <c r="O906" t="s">
        <v>488</v>
      </c>
      <c r="P906">
        <v>0</v>
      </c>
      <c r="Q906">
        <v>0</v>
      </c>
      <c r="R906">
        <v>0</v>
      </c>
      <c r="S906">
        <v>0.69599999999999995</v>
      </c>
      <c r="T906">
        <v>1.2669999999999999</v>
      </c>
      <c r="U906">
        <v>1.03</v>
      </c>
      <c r="V906">
        <v>0</v>
      </c>
      <c r="W906" t="s">
        <v>48</v>
      </c>
      <c r="X906" t="s">
        <v>2359</v>
      </c>
      <c r="Y906" t="s">
        <v>48</v>
      </c>
      <c r="Z906">
        <v>0.9</v>
      </c>
      <c r="AA906" t="s">
        <v>587</v>
      </c>
      <c r="AB906" t="s">
        <v>51</v>
      </c>
      <c r="AC906" t="s">
        <v>52</v>
      </c>
      <c r="AD906">
        <v>0</v>
      </c>
      <c r="AE906" t="s">
        <v>52</v>
      </c>
      <c r="AF906">
        <v>0</v>
      </c>
      <c r="AG906" t="s">
        <v>589</v>
      </c>
      <c r="AH906" t="s">
        <v>517</v>
      </c>
      <c r="AI906" t="s">
        <v>55</v>
      </c>
      <c r="AJ906" t="s">
        <v>56</v>
      </c>
    </row>
    <row r="907" spans="1:36" x14ac:dyDescent="0.2">
      <c r="A907" t="s">
        <v>35</v>
      </c>
      <c r="B907" t="s">
        <v>291</v>
      </c>
      <c r="C907">
        <v>1</v>
      </c>
      <c r="D907" t="s">
        <v>37</v>
      </c>
      <c r="E907" t="s">
        <v>38</v>
      </c>
      <c r="F907">
        <v>0.54</v>
      </c>
      <c r="G907" t="s">
        <v>617</v>
      </c>
      <c r="H907" t="s">
        <v>618</v>
      </c>
      <c r="I907" t="s">
        <v>619</v>
      </c>
      <c r="J907" t="s">
        <v>2360</v>
      </c>
      <c r="K907">
        <v>19</v>
      </c>
      <c r="L907" t="s">
        <v>58</v>
      </c>
      <c r="M907" t="s">
        <v>813</v>
      </c>
      <c r="N907" t="s">
        <v>814</v>
      </c>
      <c r="O907" t="s">
        <v>59</v>
      </c>
      <c r="P907">
        <v>0</v>
      </c>
      <c r="Q907">
        <v>0</v>
      </c>
      <c r="R907">
        <v>0</v>
      </c>
      <c r="S907">
        <v>0.16500000000000001</v>
      </c>
      <c r="T907">
        <v>0.58599999999999997</v>
      </c>
      <c r="U907">
        <v>0.39700000000000002</v>
      </c>
      <c r="V907">
        <v>0</v>
      </c>
      <c r="W907" t="s">
        <v>48</v>
      </c>
      <c r="X907" t="s">
        <v>2361</v>
      </c>
      <c r="Y907" t="s">
        <v>48</v>
      </c>
      <c r="Z907">
        <v>0.8</v>
      </c>
      <c r="AA907" t="s">
        <v>190</v>
      </c>
      <c r="AB907" t="s">
        <v>112</v>
      </c>
      <c r="AC907">
        <v>0</v>
      </c>
      <c r="AD907" t="s">
        <v>52</v>
      </c>
      <c r="AE907">
        <v>0</v>
      </c>
      <c r="AF907" t="s">
        <v>113</v>
      </c>
      <c r="AG907" t="s">
        <v>75</v>
      </c>
      <c r="AH907" t="s">
        <v>76</v>
      </c>
      <c r="AI907" t="s">
        <v>55</v>
      </c>
      <c r="AJ907" t="s">
        <v>56</v>
      </c>
    </row>
    <row r="908" spans="1:36" x14ac:dyDescent="0.2">
      <c r="A908" t="s">
        <v>35</v>
      </c>
      <c r="B908" t="s">
        <v>291</v>
      </c>
      <c r="C908">
        <v>1</v>
      </c>
      <c r="D908" t="s">
        <v>37</v>
      </c>
      <c r="E908" t="s">
        <v>38</v>
      </c>
      <c r="F908">
        <v>0.54</v>
      </c>
      <c r="G908" t="s">
        <v>617</v>
      </c>
      <c r="H908" t="s">
        <v>618</v>
      </c>
      <c r="I908" t="s">
        <v>619</v>
      </c>
      <c r="J908" t="s">
        <v>2362</v>
      </c>
      <c r="K908">
        <v>20</v>
      </c>
      <c r="L908" t="s">
        <v>58</v>
      </c>
      <c r="M908" t="s">
        <v>813</v>
      </c>
      <c r="N908" t="s">
        <v>814</v>
      </c>
      <c r="O908" t="s">
        <v>59</v>
      </c>
      <c r="P908">
        <v>0</v>
      </c>
      <c r="Q908">
        <v>0</v>
      </c>
      <c r="R908">
        <v>0</v>
      </c>
      <c r="S908">
        <v>0.14199999999999999</v>
      </c>
      <c r="T908">
        <v>0.64400000000000002</v>
      </c>
      <c r="U908">
        <v>0.307</v>
      </c>
      <c r="V908">
        <v>0</v>
      </c>
      <c r="W908" t="s">
        <v>48</v>
      </c>
      <c r="X908" t="s">
        <v>2363</v>
      </c>
      <c r="Y908" t="s">
        <v>48</v>
      </c>
      <c r="Z908">
        <v>0.7</v>
      </c>
      <c r="AA908" t="s">
        <v>624</v>
      </c>
      <c r="AB908" t="s">
        <v>112</v>
      </c>
      <c r="AC908">
        <v>0</v>
      </c>
      <c r="AD908" t="s">
        <v>52</v>
      </c>
      <c r="AE908">
        <v>0</v>
      </c>
      <c r="AF908" t="s">
        <v>113</v>
      </c>
      <c r="AG908" t="s">
        <v>114</v>
      </c>
      <c r="AH908">
        <v>0</v>
      </c>
      <c r="AI908" t="s">
        <v>83</v>
      </c>
      <c r="AJ908" t="s">
        <v>98</v>
      </c>
    </row>
    <row r="909" spans="1:36" x14ac:dyDescent="0.2">
      <c r="A909" t="s">
        <v>35</v>
      </c>
      <c r="B909" t="s">
        <v>291</v>
      </c>
      <c r="C909">
        <v>1</v>
      </c>
      <c r="D909" t="s">
        <v>37</v>
      </c>
      <c r="E909" t="s">
        <v>38</v>
      </c>
      <c r="F909">
        <v>0.54</v>
      </c>
      <c r="G909" t="s">
        <v>617</v>
      </c>
      <c r="H909" t="s">
        <v>618</v>
      </c>
      <c r="I909" t="s">
        <v>619</v>
      </c>
      <c r="J909" t="s">
        <v>2364</v>
      </c>
      <c r="K909">
        <v>21</v>
      </c>
      <c r="L909" t="s">
        <v>58</v>
      </c>
      <c r="M909" t="s">
        <v>813</v>
      </c>
      <c r="N909" t="s">
        <v>814</v>
      </c>
      <c r="O909" t="s">
        <v>59</v>
      </c>
      <c r="P909">
        <v>0</v>
      </c>
      <c r="Q909">
        <v>0</v>
      </c>
      <c r="R909">
        <v>0</v>
      </c>
      <c r="S909">
        <v>7.0999999999999994E-2</v>
      </c>
      <c r="T909">
        <v>0.41599999999999998</v>
      </c>
      <c r="U909">
        <v>0.34799999999999998</v>
      </c>
      <c r="V909">
        <v>0</v>
      </c>
      <c r="W909" t="s">
        <v>48</v>
      </c>
      <c r="X909" t="s">
        <v>2365</v>
      </c>
      <c r="Y909" t="s">
        <v>48</v>
      </c>
      <c r="Z909">
        <v>0.9</v>
      </c>
      <c r="AA909" t="s">
        <v>1004</v>
      </c>
      <c r="AB909" t="s">
        <v>51</v>
      </c>
      <c r="AC909" t="s">
        <v>52</v>
      </c>
      <c r="AD909">
        <v>0</v>
      </c>
      <c r="AE909" t="s">
        <v>52</v>
      </c>
      <c r="AF909">
        <v>0</v>
      </c>
      <c r="AG909" t="s">
        <v>285</v>
      </c>
      <c r="AH909" t="s">
        <v>286</v>
      </c>
      <c r="AI909" t="s">
        <v>55</v>
      </c>
      <c r="AJ909" t="s">
        <v>56</v>
      </c>
    </row>
    <row r="910" spans="1:36" x14ac:dyDescent="0.2">
      <c r="A910" t="s">
        <v>35</v>
      </c>
      <c r="B910" t="s">
        <v>291</v>
      </c>
      <c r="C910">
        <v>1</v>
      </c>
      <c r="D910" t="s">
        <v>37</v>
      </c>
      <c r="E910" t="s">
        <v>38</v>
      </c>
      <c r="F910">
        <v>0.54</v>
      </c>
      <c r="G910" t="s">
        <v>617</v>
      </c>
      <c r="H910" t="s">
        <v>618</v>
      </c>
      <c r="I910" t="s">
        <v>619</v>
      </c>
      <c r="J910" t="s">
        <v>2366</v>
      </c>
      <c r="K910">
        <v>23</v>
      </c>
      <c r="L910" t="s">
        <v>103</v>
      </c>
      <c r="M910" t="s">
        <v>813</v>
      </c>
      <c r="N910" t="s">
        <v>814</v>
      </c>
      <c r="O910" t="s">
        <v>59</v>
      </c>
      <c r="P910">
        <v>0</v>
      </c>
      <c r="Q910">
        <v>0</v>
      </c>
      <c r="R910">
        <v>0</v>
      </c>
      <c r="S910">
        <v>0.123</v>
      </c>
      <c r="T910">
        <v>0.751</v>
      </c>
      <c r="U910">
        <v>0.30499999999999999</v>
      </c>
      <c r="V910">
        <v>0</v>
      </c>
      <c r="W910" t="s">
        <v>48</v>
      </c>
      <c r="X910" t="s">
        <v>2367</v>
      </c>
      <c r="Y910" t="s">
        <v>48</v>
      </c>
      <c r="Z910">
        <v>0.9</v>
      </c>
      <c r="AA910" t="s">
        <v>1485</v>
      </c>
      <c r="AB910" t="s">
        <v>166</v>
      </c>
      <c r="AC910">
        <v>0</v>
      </c>
      <c r="AD910" t="s">
        <v>167</v>
      </c>
      <c r="AE910">
        <v>0</v>
      </c>
      <c r="AF910" t="s">
        <v>168</v>
      </c>
      <c r="AG910" t="s">
        <v>82</v>
      </c>
      <c r="AH910">
        <v>0</v>
      </c>
      <c r="AI910" t="s">
        <v>83</v>
      </c>
      <c r="AJ910" t="s">
        <v>98</v>
      </c>
    </row>
    <row r="911" spans="1:36" x14ac:dyDescent="0.2">
      <c r="A911" t="s">
        <v>35</v>
      </c>
      <c r="B911" t="s">
        <v>291</v>
      </c>
      <c r="C911">
        <v>1</v>
      </c>
      <c r="D911" t="s">
        <v>37</v>
      </c>
      <c r="E911" t="s">
        <v>38</v>
      </c>
      <c r="F911">
        <v>0.54</v>
      </c>
      <c r="G911" t="s">
        <v>617</v>
      </c>
      <c r="H911" t="s">
        <v>618</v>
      </c>
      <c r="I911" t="s">
        <v>619</v>
      </c>
      <c r="J911" t="s">
        <v>2368</v>
      </c>
      <c r="K911">
        <v>24</v>
      </c>
      <c r="L911" t="s">
        <v>58</v>
      </c>
      <c r="M911" t="s">
        <v>813</v>
      </c>
      <c r="N911" t="s">
        <v>814</v>
      </c>
      <c r="O911" t="s">
        <v>59</v>
      </c>
      <c r="P911">
        <v>0</v>
      </c>
      <c r="Q911">
        <v>0</v>
      </c>
      <c r="R911">
        <v>0</v>
      </c>
      <c r="S911">
        <v>8.8999999999999996E-2</v>
      </c>
      <c r="T911">
        <v>0.40300000000000002</v>
      </c>
      <c r="U911">
        <v>0.34499999999999997</v>
      </c>
      <c r="V911">
        <v>0</v>
      </c>
      <c r="W911" t="s">
        <v>48</v>
      </c>
      <c r="X911" t="s">
        <v>2369</v>
      </c>
      <c r="Y911" t="s">
        <v>48</v>
      </c>
      <c r="Z911">
        <v>0.9</v>
      </c>
      <c r="AA911" t="s">
        <v>624</v>
      </c>
      <c r="AB911" t="s">
        <v>112</v>
      </c>
      <c r="AC911">
        <v>0</v>
      </c>
      <c r="AD911" t="s">
        <v>52</v>
      </c>
      <c r="AE911">
        <v>0</v>
      </c>
      <c r="AF911" t="s">
        <v>113</v>
      </c>
      <c r="AG911" t="s">
        <v>114</v>
      </c>
      <c r="AH911">
        <v>0</v>
      </c>
      <c r="AI911" t="s">
        <v>83</v>
      </c>
      <c r="AJ911" t="s">
        <v>98</v>
      </c>
    </row>
    <row r="912" spans="1:36" x14ac:dyDescent="0.2">
      <c r="A912" t="s">
        <v>35</v>
      </c>
      <c r="B912" t="s">
        <v>291</v>
      </c>
      <c r="C912">
        <v>1</v>
      </c>
      <c r="D912" t="s">
        <v>37</v>
      </c>
      <c r="E912" t="s">
        <v>38</v>
      </c>
      <c r="F912">
        <v>0.54</v>
      </c>
      <c r="G912" t="s">
        <v>617</v>
      </c>
      <c r="H912" t="s">
        <v>618</v>
      </c>
      <c r="I912" t="s">
        <v>619</v>
      </c>
      <c r="J912" t="s">
        <v>2370</v>
      </c>
      <c r="K912">
        <v>25</v>
      </c>
      <c r="L912" t="s">
        <v>103</v>
      </c>
      <c r="M912" t="s">
        <v>813</v>
      </c>
      <c r="N912" t="s">
        <v>814</v>
      </c>
      <c r="O912" t="s">
        <v>59</v>
      </c>
      <c r="P912">
        <v>0</v>
      </c>
      <c r="Q912">
        <v>0</v>
      </c>
      <c r="R912">
        <v>0</v>
      </c>
      <c r="S912">
        <v>0.108</v>
      </c>
      <c r="T912">
        <v>0.46</v>
      </c>
      <c r="U912">
        <v>0.36599999999999999</v>
      </c>
      <c r="V912">
        <v>0</v>
      </c>
      <c r="W912" t="s">
        <v>48</v>
      </c>
      <c r="X912" t="s">
        <v>2371</v>
      </c>
      <c r="Y912" t="s">
        <v>48</v>
      </c>
      <c r="Z912">
        <v>1</v>
      </c>
      <c r="AA912" t="s">
        <v>883</v>
      </c>
      <c r="AB912" t="s">
        <v>51</v>
      </c>
      <c r="AC912" t="s">
        <v>52</v>
      </c>
      <c r="AD912">
        <v>0</v>
      </c>
      <c r="AE912" t="s">
        <v>52</v>
      </c>
      <c r="AF912">
        <v>0</v>
      </c>
      <c r="AG912" t="s">
        <v>75</v>
      </c>
      <c r="AH912" t="s">
        <v>76</v>
      </c>
      <c r="AI912" t="s">
        <v>55</v>
      </c>
      <c r="AJ912" t="s">
        <v>56</v>
      </c>
    </row>
    <row r="913" spans="1:36" x14ac:dyDescent="0.2">
      <c r="A913" t="s">
        <v>35</v>
      </c>
      <c r="B913" t="s">
        <v>291</v>
      </c>
      <c r="C913">
        <v>1</v>
      </c>
      <c r="D913" t="s">
        <v>37</v>
      </c>
      <c r="E913" t="s">
        <v>38</v>
      </c>
      <c r="F913">
        <v>0.54</v>
      </c>
      <c r="G913" t="s">
        <v>617</v>
      </c>
      <c r="H913" t="s">
        <v>618</v>
      </c>
      <c r="I913" t="s">
        <v>619</v>
      </c>
      <c r="J913" t="s">
        <v>2372</v>
      </c>
      <c r="K913">
        <v>26</v>
      </c>
      <c r="L913" t="s">
        <v>62</v>
      </c>
      <c r="M913" t="s">
        <v>813</v>
      </c>
      <c r="N913" t="s">
        <v>814</v>
      </c>
      <c r="O913" t="s">
        <v>63</v>
      </c>
      <c r="P913">
        <v>0</v>
      </c>
      <c r="Q913">
        <v>0</v>
      </c>
      <c r="R913">
        <v>0</v>
      </c>
      <c r="S913">
        <v>5.2999999999999999E-2</v>
      </c>
      <c r="T913">
        <v>0.56799999999999995</v>
      </c>
      <c r="U913">
        <v>0.23499999999999999</v>
      </c>
      <c r="V913">
        <v>0</v>
      </c>
      <c r="W913" t="s">
        <v>48</v>
      </c>
      <c r="X913" t="s">
        <v>2373</v>
      </c>
      <c r="Y913" t="s">
        <v>48</v>
      </c>
      <c r="Z913">
        <v>0.9</v>
      </c>
      <c r="AA913" t="s">
        <v>153</v>
      </c>
      <c r="AB913" t="s">
        <v>51</v>
      </c>
      <c r="AC913" t="s">
        <v>52</v>
      </c>
      <c r="AD913">
        <v>0</v>
      </c>
      <c r="AE913" t="s">
        <v>52</v>
      </c>
      <c r="AF913">
        <v>0</v>
      </c>
      <c r="AG913" t="s">
        <v>154</v>
      </c>
      <c r="AH913" t="s">
        <v>155</v>
      </c>
      <c r="AI913" t="s">
        <v>55</v>
      </c>
      <c r="AJ913" t="s">
        <v>56</v>
      </c>
    </row>
    <row r="914" spans="1:36" x14ac:dyDescent="0.2">
      <c r="A914" t="s">
        <v>35</v>
      </c>
      <c r="B914" t="s">
        <v>291</v>
      </c>
      <c r="C914">
        <v>1</v>
      </c>
      <c r="D914" t="s">
        <v>37</v>
      </c>
      <c r="E914" t="s">
        <v>38</v>
      </c>
      <c r="F914">
        <v>0.54</v>
      </c>
      <c r="G914" t="s">
        <v>617</v>
      </c>
      <c r="H914" t="s">
        <v>618</v>
      </c>
      <c r="I914" t="s">
        <v>619</v>
      </c>
      <c r="J914" t="s">
        <v>2374</v>
      </c>
      <c r="K914">
        <v>28</v>
      </c>
      <c r="L914" t="s">
        <v>58</v>
      </c>
      <c r="M914" t="s">
        <v>813</v>
      </c>
      <c r="N914" t="s">
        <v>814</v>
      </c>
      <c r="O914" t="s">
        <v>59</v>
      </c>
      <c r="P914">
        <v>0</v>
      </c>
      <c r="Q914">
        <v>0</v>
      </c>
      <c r="R914">
        <v>0</v>
      </c>
      <c r="S914">
        <v>0.254</v>
      </c>
      <c r="T914">
        <v>0.68899999999999995</v>
      </c>
      <c r="U914">
        <v>0.48799999999999999</v>
      </c>
      <c r="V914">
        <v>0</v>
      </c>
      <c r="W914" t="s">
        <v>48</v>
      </c>
      <c r="X914" t="s">
        <v>2375</v>
      </c>
      <c r="Y914" t="s">
        <v>48</v>
      </c>
      <c r="Z914">
        <v>0.9</v>
      </c>
      <c r="AA914" t="s">
        <v>2376</v>
      </c>
      <c r="AB914" t="s">
        <v>90</v>
      </c>
      <c r="AC914">
        <v>0</v>
      </c>
      <c r="AD914" t="s">
        <v>91</v>
      </c>
      <c r="AE914">
        <v>0</v>
      </c>
      <c r="AF914" t="s">
        <v>92</v>
      </c>
      <c r="AG914" t="s">
        <v>75</v>
      </c>
      <c r="AH914" t="s">
        <v>93</v>
      </c>
      <c r="AI914" t="s">
        <v>55</v>
      </c>
      <c r="AJ914" t="s">
        <v>56</v>
      </c>
    </row>
    <row r="915" spans="1:36" x14ac:dyDescent="0.2">
      <c r="A915" t="s">
        <v>35</v>
      </c>
      <c r="B915" t="s">
        <v>291</v>
      </c>
      <c r="C915">
        <v>1</v>
      </c>
      <c r="D915" t="s">
        <v>37</v>
      </c>
      <c r="E915" t="s">
        <v>38</v>
      </c>
      <c r="F915">
        <v>0.54</v>
      </c>
      <c r="G915" t="s">
        <v>617</v>
      </c>
      <c r="H915" t="s">
        <v>618</v>
      </c>
      <c r="I915" t="s">
        <v>619</v>
      </c>
      <c r="J915" t="s">
        <v>2377</v>
      </c>
      <c r="K915">
        <v>29</v>
      </c>
      <c r="L915" t="s">
        <v>62</v>
      </c>
      <c r="M915" t="s">
        <v>813</v>
      </c>
      <c r="N915" t="s">
        <v>814</v>
      </c>
      <c r="O915" t="s">
        <v>63</v>
      </c>
      <c r="P915">
        <v>0</v>
      </c>
      <c r="Q915">
        <v>0</v>
      </c>
      <c r="R915">
        <v>0</v>
      </c>
      <c r="S915">
        <v>0.96</v>
      </c>
      <c r="T915">
        <v>2.1459999999999999</v>
      </c>
      <c r="U915">
        <v>0.86899999999999999</v>
      </c>
      <c r="V915">
        <v>0</v>
      </c>
      <c r="W915" t="s">
        <v>48</v>
      </c>
      <c r="X915" t="s">
        <v>2378</v>
      </c>
      <c r="Y915" t="s">
        <v>48</v>
      </c>
      <c r="Z915">
        <v>0.8</v>
      </c>
      <c r="AA915" t="s">
        <v>925</v>
      </c>
      <c r="AB915" t="s">
        <v>51</v>
      </c>
      <c r="AC915" t="s">
        <v>52</v>
      </c>
      <c r="AD915">
        <v>0</v>
      </c>
      <c r="AE915" t="s">
        <v>52</v>
      </c>
      <c r="AF915">
        <v>0</v>
      </c>
      <c r="AG915" t="s">
        <v>75</v>
      </c>
      <c r="AH915" t="s">
        <v>76</v>
      </c>
      <c r="AI915" t="s">
        <v>55</v>
      </c>
      <c r="AJ915" t="s">
        <v>56</v>
      </c>
    </row>
    <row r="916" spans="1:36" x14ac:dyDescent="0.2">
      <c r="A916" t="s">
        <v>35</v>
      </c>
      <c r="B916" t="s">
        <v>291</v>
      </c>
      <c r="C916">
        <v>1</v>
      </c>
      <c r="D916" t="s">
        <v>37</v>
      </c>
      <c r="E916" t="s">
        <v>38</v>
      </c>
      <c r="F916">
        <v>0.54</v>
      </c>
      <c r="G916" t="s">
        <v>617</v>
      </c>
      <c r="H916" t="s">
        <v>618</v>
      </c>
      <c r="I916" t="s">
        <v>619</v>
      </c>
      <c r="J916" t="s">
        <v>2379</v>
      </c>
      <c r="K916">
        <v>30</v>
      </c>
      <c r="L916" t="s">
        <v>71</v>
      </c>
      <c r="M916" t="s">
        <v>813</v>
      </c>
      <c r="N916" t="s">
        <v>814</v>
      </c>
      <c r="O916" t="s">
        <v>72</v>
      </c>
      <c r="P916">
        <v>0</v>
      </c>
      <c r="Q916">
        <v>0</v>
      </c>
      <c r="R916">
        <v>0</v>
      </c>
      <c r="S916">
        <v>0.47499999999999998</v>
      </c>
      <c r="T916">
        <v>1.395</v>
      </c>
      <c r="U916">
        <v>0.55400000000000005</v>
      </c>
      <c r="V916">
        <v>0</v>
      </c>
      <c r="W916" t="s">
        <v>48</v>
      </c>
      <c r="X916" t="s">
        <v>2380</v>
      </c>
      <c r="Y916" t="s">
        <v>48</v>
      </c>
      <c r="Z916">
        <v>1</v>
      </c>
      <c r="AA916" t="s">
        <v>925</v>
      </c>
      <c r="AB916" t="s">
        <v>51</v>
      </c>
      <c r="AC916" t="s">
        <v>52</v>
      </c>
      <c r="AD916">
        <v>0</v>
      </c>
      <c r="AE916" t="s">
        <v>52</v>
      </c>
      <c r="AF916">
        <v>0</v>
      </c>
      <c r="AG916" t="s">
        <v>75</v>
      </c>
      <c r="AH916" t="s">
        <v>76</v>
      </c>
      <c r="AI916" t="s">
        <v>55</v>
      </c>
      <c r="AJ916" t="s">
        <v>56</v>
      </c>
    </row>
    <row r="917" spans="1:36" x14ac:dyDescent="0.2">
      <c r="A917" t="s">
        <v>35</v>
      </c>
      <c r="B917" t="s">
        <v>291</v>
      </c>
      <c r="C917">
        <v>1</v>
      </c>
      <c r="D917" t="s">
        <v>37</v>
      </c>
      <c r="E917" t="s">
        <v>38</v>
      </c>
      <c r="F917">
        <v>0.54</v>
      </c>
      <c r="G917" t="s">
        <v>617</v>
      </c>
      <c r="H917" t="s">
        <v>618</v>
      </c>
      <c r="I917" t="s">
        <v>619</v>
      </c>
      <c r="J917" t="s">
        <v>2381</v>
      </c>
      <c r="K917">
        <v>31</v>
      </c>
      <c r="L917" t="s">
        <v>71</v>
      </c>
      <c r="M917" t="s">
        <v>813</v>
      </c>
      <c r="N917" t="s">
        <v>814</v>
      </c>
      <c r="O917" t="s">
        <v>72</v>
      </c>
      <c r="P917">
        <v>0</v>
      </c>
      <c r="Q917">
        <v>0</v>
      </c>
      <c r="R917">
        <v>0</v>
      </c>
      <c r="S917">
        <v>0.372</v>
      </c>
      <c r="T917">
        <v>1.323</v>
      </c>
      <c r="U917">
        <v>0.39600000000000002</v>
      </c>
      <c r="V917">
        <v>0</v>
      </c>
      <c r="W917" t="s">
        <v>48</v>
      </c>
      <c r="X917" t="s">
        <v>2382</v>
      </c>
      <c r="Y917" t="s">
        <v>48</v>
      </c>
      <c r="Z917">
        <v>1</v>
      </c>
      <c r="AA917" t="s">
        <v>925</v>
      </c>
      <c r="AB917" t="s">
        <v>51</v>
      </c>
      <c r="AC917" t="s">
        <v>52</v>
      </c>
      <c r="AD917">
        <v>0</v>
      </c>
      <c r="AE917" t="s">
        <v>52</v>
      </c>
      <c r="AF917">
        <v>0</v>
      </c>
      <c r="AG917" t="s">
        <v>75</v>
      </c>
      <c r="AH917" t="s">
        <v>76</v>
      </c>
      <c r="AI917" t="s">
        <v>55</v>
      </c>
      <c r="AJ917" t="s">
        <v>56</v>
      </c>
    </row>
    <row r="918" spans="1:36" x14ac:dyDescent="0.2">
      <c r="A918" t="s">
        <v>35</v>
      </c>
      <c r="B918" t="s">
        <v>291</v>
      </c>
      <c r="C918">
        <v>1</v>
      </c>
      <c r="D918" t="s">
        <v>37</v>
      </c>
      <c r="E918" t="s">
        <v>38</v>
      </c>
      <c r="F918">
        <v>0.54</v>
      </c>
      <c r="G918" t="s">
        <v>617</v>
      </c>
      <c r="H918" t="s">
        <v>618</v>
      </c>
      <c r="I918" t="s">
        <v>619</v>
      </c>
      <c r="J918" t="s">
        <v>2383</v>
      </c>
      <c r="K918">
        <v>33</v>
      </c>
      <c r="L918" t="s">
        <v>245</v>
      </c>
      <c r="M918" t="s">
        <v>813</v>
      </c>
      <c r="N918" t="s">
        <v>814</v>
      </c>
      <c r="O918" t="s">
        <v>246</v>
      </c>
      <c r="P918">
        <v>0</v>
      </c>
      <c r="Q918">
        <v>0</v>
      </c>
      <c r="R918">
        <v>0</v>
      </c>
      <c r="S918">
        <v>0.312</v>
      </c>
      <c r="T918">
        <v>1.1100000000000001</v>
      </c>
      <c r="U918">
        <v>0.621</v>
      </c>
      <c r="V918">
        <v>0</v>
      </c>
      <c r="W918" t="s">
        <v>48</v>
      </c>
      <c r="X918" t="s">
        <v>2384</v>
      </c>
      <c r="Y918" t="s">
        <v>48</v>
      </c>
      <c r="Z918">
        <v>0.9</v>
      </c>
      <c r="AA918" t="s">
        <v>925</v>
      </c>
      <c r="AB918" t="s">
        <v>51</v>
      </c>
      <c r="AC918" t="s">
        <v>52</v>
      </c>
      <c r="AD918">
        <v>0</v>
      </c>
      <c r="AE918" t="s">
        <v>52</v>
      </c>
      <c r="AF918">
        <v>0</v>
      </c>
      <c r="AG918" t="s">
        <v>75</v>
      </c>
      <c r="AH918" t="s">
        <v>76</v>
      </c>
      <c r="AI918" t="s">
        <v>55</v>
      </c>
      <c r="AJ918" t="s">
        <v>56</v>
      </c>
    </row>
    <row r="919" spans="1:36" x14ac:dyDescent="0.2">
      <c r="A919" t="s">
        <v>35</v>
      </c>
      <c r="B919" t="s">
        <v>291</v>
      </c>
      <c r="C919">
        <v>1</v>
      </c>
      <c r="D919" t="s">
        <v>37</v>
      </c>
      <c r="E919" t="s">
        <v>38</v>
      </c>
      <c r="F919">
        <v>0.54</v>
      </c>
      <c r="G919" t="s">
        <v>617</v>
      </c>
      <c r="H919" t="s">
        <v>618</v>
      </c>
      <c r="I919" t="s">
        <v>619</v>
      </c>
      <c r="J919" t="s">
        <v>2385</v>
      </c>
      <c r="K919">
        <v>35</v>
      </c>
      <c r="L919" t="s">
        <v>58</v>
      </c>
      <c r="M919" t="s">
        <v>819</v>
      </c>
      <c r="N919" t="s">
        <v>814</v>
      </c>
      <c r="O919" t="s">
        <v>59</v>
      </c>
      <c r="P919">
        <v>0</v>
      </c>
      <c r="Q919" t="s">
        <v>1294</v>
      </c>
      <c r="R919">
        <v>0</v>
      </c>
      <c r="S919">
        <v>0.152</v>
      </c>
      <c r="T919">
        <v>0.68899999999999995</v>
      </c>
      <c r="U919">
        <v>0.39700000000000002</v>
      </c>
      <c r="V919">
        <v>0</v>
      </c>
      <c r="W919" t="s">
        <v>48</v>
      </c>
      <c r="X919" t="s">
        <v>2386</v>
      </c>
      <c r="Y919" t="s">
        <v>48</v>
      </c>
      <c r="Z919">
        <v>0.5</v>
      </c>
      <c r="AA919" t="s">
        <v>2387</v>
      </c>
      <c r="AB919" t="s">
        <v>166</v>
      </c>
      <c r="AC919">
        <v>0</v>
      </c>
      <c r="AD919" t="s">
        <v>167</v>
      </c>
      <c r="AE919">
        <v>0</v>
      </c>
      <c r="AF919" t="s">
        <v>168</v>
      </c>
      <c r="AG919" t="s">
        <v>114</v>
      </c>
      <c r="AH919">
        <v>0</v>
      </c>
      <c r="AI919" t="s">
        <v>83</v>
      </c>
      <c r="AJ919" t="s">
        <v>84</v>
      </c>
    </row>
    <row r="920" spans="1:36" x14ac:dyDescent="0.2">
      <c r="A920" t="s">
        <v>35</v>
      </c>
      <c r="B920" t="s">
        <v>291</v>
      </c>
      <c r="C920">
        <v>1</v>
      </c>
      <c r="D920" t="s">
        <v>37</v>
      </c>
      <c r="E920" t="s">
        <v>38</v>
      </c>
      <c r="F920">
        <v>0.54</v>
      </c>
      <c r="G920" t="s">
        <v>617</v>
      </c>
      <c r="H920" t="s">
        <v>618</v>
      </c>
      <c r="I920" t="s">
        <v>619</v>
      </c>
      <c r="J920" t="s">
        <v>2388</v>
      </c>
      <c r="K920">
        <v>36</v>
      </c>
      <c r="L920" t="s">
        <v>655</v>
      </c>
      <c r="M920" t="s">
        <v>813</v>
      </c>
      <c r="N920" t="s">
        <v>814</v>
      </c>
      <c r="O920" t="s">
        <v>488</v>
      </c>
      <c r="P920">
        <v>0</v>
      </c>
      <c r="Q920">
        <v>0</v>
      </c>
      <c r="R920">
        <v>0</v>
      </c>
      <c r="S920">
        <v>0.14399999999999999</v>
      </c>
      <c r="T920">
        <v>0.74</v>
      </c>
      <c r="U920">
        <v>0.35099999999999998</v>
      </c>
      <c r="V920">
        <v>0</v>
      </c>
      <c r="W920" t="s">
        <v>48</v>
      </c>
      <c r="X920" t="s">
        <v>2389</v>
      </c>
      <c r="Y920" t="s">
        <v>48</v>
      </c>
      <c r="Z920">
        <v>0.9</v>
      </c>
      <c r="AA920" t="s">
        <v>1004</v>
      </c>
      <c r="AB920" t="s">
        <v>51</v>
      </c>
      <c r="AC920" t="s">
        <v>52</v>
      </c>
      <c r="AD920">
        <v>0</v>
      </c>
      <c r="AE920" t="s">
        <v>52</v>
      </c>
      <c r="AF920">
        <v>0</v>
      </c>
      <c r="AG920" t="s">
        <v>285</v>
      </c>
      <c r="AH920" t="s">
        <v>286</v>
      </c>
      <c r="AI920" t="s">
        <v>55</v>
      </c>
      <c r="AJ920" t="s">
        <v>56</v>
      </c>
    </row>
    <row r="921" spans="1:36" x14ac:dyDescent="0.2">
      <c r="A921" t="s">
        <v>35</v>
      </c>
      <c r="B921" t="s">
        <v>291</v>
      </c>
      <c r="C921">
        <v>1</v>
      </c>
      <c r="D921" t="s">
        <v>37</v>
      </c>
      <c r="E921" t="s">
        <v>38</v>
      </c>
      <c r="F921">
        <v>0.54</v>
      </c>
      <c r="G921" t="s">
        <v>617</v>
      </c>
      <c r="H921" t="s">
        <v>618</v>
      </c>
      <c r="I921" t="s">
        <v>619</v>
      </c>
      <c r="J921" t="s">
        <v>2390</v>
      </c>
      <c r="K921">
        <v>41</v>
      </c>
      <c r="L921" t="s">
        <v>655</v>
      </c>
      <c r="M921" t="s">
        <v>813</v>
      </c>
      <c r="N921" t="s">
        <v>814</v>
      </c>
      <c r="O921" t="s">
        <v>488</v>
      </c>
      <c r="P921">
        <v>0</v>
      </c>
      <c r="Q921">
        <v>0</v>
      </c>
      <c r="R921">
        <v>0</v>
      </c>
      <c r="S921">
        <v>5.2480000000000002</v>
      </c>
      <c r="T921">
        <v>3.7010000000000001</v>
      </c>
      <c r="U921">
        <v>2.806</v>
      </c>
      <c r="V921">
        <v>0</v>
      </c>
      <c r="W921" t="s">
        <v>48</v>
      </c>
      <c r="X921" t="s">
        <v>2391</v>
      </c>
      <c r="Y921" t="s">
        <v>48</v>
      </c>
      <c r="Z921">
        <v>0.6</v>
      </c>
      <c r="AA921" t="s">
        <v>74</v>
      </c>
      <c r="AB921" t="s">
        <v>51</v>
      </c>
      <c r="AC921" t="s">
        <v>52</v>
      </c>
      <c r="AD921">
        <v>0</v>
      </c>
      <c r="AE921" t="s">
        <v>52</v>
      </c>
      <c r="AF921">
        <v>0</v>
      </c>
      <c r="AG921" t="s">
        <v>75</v>
      </c>
      <c r="AH921" t="s">
        <v>76</v>
      </c>
      <c r="AI921" t="s">
        <v>55</v>
      </c>
      <c r="AJ921" t="s">
        <v>84</v>
      </c>
    </row>
    <row r="922" spans="1:36" x14ac:dyDescent="0.2">
      <c r="A922" t="s">
        <v>35</v>
      </c>
      <c r="B922" t="s">
        <v>291</v>
      </c>
      <c r="C922">
        <v>1</v>
      </c>
      <c r="D922" t="s">
        <v>37</v>
      </c>
      <c r="E922" t="s">
        <v>38</v>
      </c>
      <c r="F922">
        <v>0.54</v>
      </c>
      <c r="G922" t="s">
        <v>617</v>
      </c>
      <c r="H922" t="s">
        <v>618</v>
      </c>
      <c r="I922" t="s">
        <v>619</v>
      </c>
      <c r="J922" t="s">
        <v>2392</v>
      </c>
      <c r="K922">
        <v>46</v>
      </c>
      <c r="L922" t="s">
        <v>655</v>
      </c>
      <c r="M922" t="s">
        <v>826</v>
      </c>
      <c r="N922" t="s">
        <v>814</v>
      </c>
      <c r="O922" t="s">
        <v>488</v>
      </c>
      <c r="P922">
        <v>0</v>
      </c>
      <c r="Q922" t="s">
        <v>2393</v>
      </c>
      <c r="R922">
        <v>0</v>
      </c>
      <c r="S922">
        <v>1.859</v>
      </c>
      <c r="T922">
        <v>2.3959999999999999</v>
      </c>
      <c r="U922">
        <v>1.397</v>
      </c>
      <c r="V922">
        <v>0</v>
      </c>
      <c r="W922" t="s">
        <v>48</v>
      </c>
      <c r="X922" t="s">
        <v>2394</v>
      </c>
      <c r="Y922" t="s">
        <v>48</v>
      </c>
      <c r="Z922">
        <v>0.95781272240000004</v>
      </c>
      <c r="AA922" t="s">
        <v>2395</v>
      </c>
      <c r="AB922" t="s">
        <v>298</v>
      </c>
      <c r="AC922" t="s">
        <v>299</v>
      </c>
      <c r="AD922" t="s">
        <v>299</v>
      </c>
      <c r="AE922" t="s">
        <v>299</v>
      </c>
      <c r="AF922" t="s">
        <v>300</v>
      </c>
      <c r="AG922" t="s">
        <v>1795</v>
      </c>
      <c r="AH922" t="s">
        <v>835</v>
      </c>
      <c r="AI922" t="s">
        <v>55</v>
      </c>
      <c r="AJ922" t="s">
        <v>56</v>
      </c>
    </row>
    <row r="923" spans="1:36" x14ac:dyDescent="0.2">
      <c r="A923" t="s">
        <v>35</v>
      </c>
      <c r="B923" t="s">
        <v>291</v>
      </c>
      <c r="C923">
        <v>1</v>
      </c>
      <c r="D923" t="s">
        <v>37</v>
      </c>
      <c r="E923" t="s">
        <v>38</v>
      </c>
      <c r="F923">
        <v>0.54</v>
      </c>
      <c r="G923" t="s">
        <v>617</v>
      </c>
      <c r="H923" t="s">
        <v>618</v>
      </c>
      <c r="I923" t="s">
        <v>619</v>
      </c>
      <c r="J923" t="s">
        <v>2396</v>
      </c>
      <c r="K923">
        <v>47</v>
      </c>
      <c r="L923" t="s">
        <v>71</v>
      </c>
      <c r="M923" t="s">
        <v>813</v>
      </c>
      <c r="N923" t="s">
        <v>814</v>
      </c>
      <c r="O923" t="s">
        <v>72</v>
      </c>
      <c r="P923">
        <v>0</v>
      </c>
      <c r="Q923">
        <v>0</v>
      </c>
      <c r="R923">
        <v>0</v>
      </c>
      <c r="S923">
        <v>0.94899999999999995</v>
      </c>
      <c r="T923">
        <v>1.3280000000000001</v>
      </c>
      <c r="U923">
        <v>0.99</v>
      </c>
      <c r="V923">
        <v>0</v>
      </c>
      <c r="W923" t="s">
        <v>48</v>
      </c>
      <c r="X923" t="s">
        <v>2397</v>
      </c>
      <c r="Y923" t="s">
        <v>48</v>
      </c>
      <c r="Z923">
        <v>0.82945377909999995</v>
      </c>
      <c r="AA923" t="s">
        <v>2398</v>
      </c>
      <c r="AB923" t="s">
        <v>298</v>
      </c>
      <c r="AC923" t="s">
        <v>1566</v>
      </c>
      <c r="AD923" t="s">
        <v>1566</v>
      </c>
      <c r="AE923" t="s">
        <v>1566</v>
      </c>
      <c r="AF923" t="s">
        <v>300</v>
      </c>
      <c r="AG923" t="s">
        <v>1589</v>
      </c>
      <c r="AH923">
        <v>0</v>
      </c>
      <c r="AI923" t="s">
        <v>83</v>
      </c>
      <c r="AJ923" t="s">
        <v>98</v>
      </c>
    </row>
    <row r="924" spans="1:36" x14ac:dyDescent="0.2">
      <c r="A924" t="s">
        <v>35</v>
      </c>
      <c r="B924" t="s">
        <v>291</v>
      </c>
      <c r="C924">
        <v>1</v>
      </c>
      <c r="D924" t="s">
        <v>37</v>
      </c>
      <c r="E924" t="s">
        <v>38</v>
      </c>
      <c r="F924">
        <v>0.54</v>
      </c>
      <c r="G924" t="s">
        <v>617</v>
      </c>
      <c r="H924" t="s">
        <v>618</v>
      </c>
      <c r="I924" t="s">
        <v>619</v>
      </c>
      <c r="J924" t="s">
        <v>2399</v>
      </c>
      <c r="K924">
        <v>48</v>
      </c>
      <c r="L924" t="s">
        <v>62</v>
      </c>
      <c r="M924" t="s">
        <v>813</v>
      </c>
      <c r="N924" t="s">
        <v>814</v>
      </c>
      <c r="O924" t="s">
        <v>63</v>
      </c>
      <c r="P924">
        <v>0</v>
      </c>
      <c r="Q924">
        <v>0</v>
      </c>
      <c r="R924">
        <v>0</v>
      </c>
      <c r="S924">
        <v>0.14399999999999999</v>
      </c>
      <c r="T924">
        <v>0.68300000000000005</v>
      </c>
      <c r="U924">
        <v>0.34300000000000003</v>
      </c>
      <c r="V924">
        <v>0</v>
      </c>
      <c r="W924" t="s">
        <v>48</v>
      </c>
      <c r="X924" t="s">
        <v>2400</v>
      </c>
      <c r="Y924" t="s">
        <v>48</v>
      </c>
      <c r="Z924">
        <v>0.98585085880000001</v>
      </c>
      <c r="AA924" t="s">
        <v>1846</v>
      </c>
      <c r="AB924" t="s">
        <v>1572</v>
      </c>
      <c r="AC924" t="s">
        <v>1566</v>
      </c>
      <c r="AD924" t="s">
        <v>1566</v>
      </c>
      <c r="AE924" t="s">
        <v>1566</v>
      </c>
      <c r="AF924" t="s">
        <v>1573</v>
      </c>
      <c r="AG924" t="s">
        <v>301</v>
      </c>
      <c r="AH924" t="s">
        <v>302</v>
      </c>
      <c r="AI924" t="s">
        <v>55</v>
      </c>
      <c r="AJ924" t="s">
        <v>56</v>
      </c>
    </row>
    <row r="925" spans="1:36" x14ac:dyDescent="0.2">
      <c r="A925" t="s">
        <v>35</v>
      </c>
      <c r="B925" t="s">
        <v>291</v>
      </c>
      <c r="C925">
        <v>1</v>
      </c>
      <c r="D925" t="s">
        <v>37</v>
      </c>
      <c r="E925" t="s">
        <v>38</v>
      </c>
      <c r="F925">
        <v>0.54</v>
      </c>
      <c r="G925" t="s">
        <v>617</v>
      </c>
      <c r="H925" t="s">
        <v>618</v>
      </c>
      <c r="I925" t="s">
        <v>619</v>
      </c>
      <c r="J925" t="s">
        <v>2401</v>
      </c>
      <c r="K925">
        <v>49</v>
      </c>
      <c r="L925" t="s">
        <v>58</v>
      </c>
      <c r="M925" t="s">
        <v>813</v>
      </c>
      <c r="N925" t="s">
        <v>814</v>
      </c>
      <c r="O925" t="s">
        <v>59</v>
      </c>
      <c r="P925">
        <v>0</v>
      </c>
      <c r="Q925">
        <v>0</v>
      </c>
      <c r="R925">
        <v>0</v>
      </c>
      <c r="S925">
        <v>0.14499999999999999</v>
      </c>
      <c r="T925">
        <v>0.78400000000000003</v>
      </c>
      <c r="U925">
        <v>0.50700000000000001</v>
      </c>
      <c r="V925">
        <v>0</v>
      </c>
      <c r="W925" t="s">
        <v>48</v>
      </c>
      <c r="X925" t="s">
        <v>2402</v>
      </c>
      <c r="Y925" t="s">
        <v>48</v>
      </c>
      <c r="Z925">
        <v>0.96866253739999997</v>
      </c>
      <c r="AA925" t="s">
        <v>297</v>
      </c>
      <c r="AB925" t="s">
        <v>298</v>
      </c>
      <c r="AC925" t="s">
        <v>299</v>
      </c>
      <c r="AD925" t="s">
        <v>299</v>
      </c>
      <c r="AE925" t="s">
        <v>299</v>
      </c>
      <c r="AF925" t="s">
        <v>300</v>
      </c>
      <c r="AG925" t="s">
        <v>301</v>
      </c>
      <c r="AH925" t="s">
        <v>302</v>
      </c>
      <c r="AI925" t="s">
        <v>55</v>
      </c>
      <c r="AJ925" t="s">
        <v>56</v>
      </c>
    </row>
    <row r="926" spans="1:36" x14ac:dyDescent="0.2">
      <c r="A926" t="s">
        <v>35</v>
      </c>
      <c r="B926" t="s">
        <v>291</v>
      </c>
      <c r="C926">
        <v>1</v>
      </c>
      <c r="D926" t="s">
        <v>37</v>
      </c>
      <c r="E926" t="s">
        <v>38</v>
      </c>
      <c r="F926">
        <v>0.54</v>
      </c>
      <c r="G926" t="s">
        <v>617</v>
      </c>
      <c r="H926" t="s">
        <v>618</v>
      </c>
      <c r="I926" t="s">
        <v>619</v>
      </c>
      <c r="J926" t="s">
        <v>2403</v>
      </c>
      <c r="K926">
        <v>50</v>
      </c>
      <c r="L926" t="s">
        <v>58</v>
      </c>
      <c r="M926" t="s">
        <v>813</v>
      </c>
      <c r="N926" t="s">
        <v>814</v>
      </c>
      <c r="O926" t="s">
        <v>59</v>
      </c>
      <c r="P926">
        <v>0</v>
      </c>
      <c r="Q926">
        <v>0</v>
      </c>
      <c r="R926">
        <v>0</v>
      </c>
      <c r="S926">
        <v>0.18</v>
      </c>
      <c r="T926">
        <v>1.409</v>
      </c>
      <c r="U926">
        <v>0.48899999999999999</v>
      </c>
      <c r="V926">
        <v>0</v>
      </c>
      <c r="W926" t="s">
        <v>48</v>
      </c>
      <c r="X926" t="s">
        <v>2404</v>
      </c>
      <c r="Y926" t="s">
        <v>48</v>
      </c>
      <c r="Z926">
        <v>0.83356965620000001</v>
      </c>
      <c r="AA926" t="s">
        <v>1625</v>
      </c>
      <c r="AB926" t="s">
        <v>298</v>
      </c>
      <c r="AC926" t="s">
        <v>1566</v>
      </c>
      <c r="AD926" t="s">
        <v>1566</v>
      </c>
      <c r="AE926" t="s">
        <v>1566</v>
      </c>
      <c r="AF926" t="s">
        <v>300</v>
      </c>
      <c r="AG926" t="s">
        <v>1593</v>
      </c>
      <c r="AH926">
        <v>0</v>
      </c>
      <c r="AI926" t="s">
        <v>55</v>
      </c>
      <c r="AJ926" t="s">
        <v>56</v>
      </c>
    </row>
    <row r="927" spans="1:36" x14ac:dyDescent="0.2">
      <c r="A927" t="s">
        <v>35</v>
      </c>
      <c r="B927" t="s">
        <v>291</v>
      </c>
      <c r="C927">
        <v>1</v>
      </c>
      <c r="D927" t="s">
        <v>37</v>
      </c>
      <c r="E927" t="s">
        <v>38</v>
      </c>
      <c r="F927">
        <v>0.54</v>
      </c>
      <c r="G927" t="s">
        <v>617</v>
      </c>
      <c r="H927" t="s">
        <v>618</v>
      </c>
      <c r="I927" t="s">
        <v>619</v>
      </c>
      <c r="J927" t="s">
        <v>2405</v>
      </c>
      <c r="K927">
        <v>51</v>
      </c>
      <c r="L927" t="s">
        <v>58</v>
      </c>
      <c r="M927" t="s">
        <v>813</v>
      </c>
      <c r="N927" t="s">
        <v>814</v>
      </c>
      <c r="O927" t="s">
        <v>59</v>
      </c>
      <c r="P927">
        <v>0</v>
      </c>
      <c r="Q927">
        <v>0</v>
      </c>
      <c r="R927" t="s">
        <v>47</v>
      </c>
      <c r="S927">
        <v>0.43099999999999999</v>
      </c>
      <c r="T927">
        <v>1.2450000000000001</v>
      </c>
      <c r="U927">
        <v>0.57699999999999996</v>
      </c>
      <c r="V927">
        <v>0</v>
      </c>
      <c r="W927" t="s">
        <v>48</v>
      </c>
      <c r="X927" t="s">
        <v>2406</v>
      </c>
      <c r="Y927" t="s">
        <v>48</v>
      </c>
      <c r="Z927">
        <v>0.75114050320000003</v>
      </c>
      <c r="AA927" t="s">
        <v>55</v>
      </c>
      <c r="AB927" t="s">
        <v>298</v>
      </c>
      <c r="AC927" t="s">
        <v>1566</v>
      </c>
      <c r="AD927" t="s">
        <v>1566</v>
      </c>
      <c r="AE927" t="s">
        <v>1566</v>
      </c>
      <c r="AF927" t="s">
        <v>300</v>
      </c>
      <c r="AG927" t="s">
        <v>1593</v>
      </c>
      <c r="AH927">
        <v>0</v>
      </c>
      <c r="AI927" t="s">
        <v>55</v>
      </c>
      <c r="AJ927" t="s">
        <v>56</v>
      </c>
    </row>
    <row r="928" spans="1:36" x14ac:dyDescent="0.2">
      <c r="A928" t="s">
        <v>35</v>
      </c>
      <c r="B928" t="s">
        <v>291</v>
      </c>
      <c r="C928">
        <v>1</v>
      </c>
      <c r="D928" t="s">
        <v>37</v>
      </c>
      <c r="E928" t="s">
        <v>38</v>
      </c>
      <c r="F928">
        <v>0.54</v>
      </c>
      <c r="G928" t="s">
        <v>617</v>
      </c>
      <c r="H928" t="s">
        <v>618</v>
      </c>
      <c r="I928" t="s">
        <v>619</v>
      </c>
      <c r="J928" t="s">
        <v>2407</v>
      </c>
      <c r="K928">
        <v>52</v>
      </c>
      <c r="L928" t="s">
        <v>58</v>
      </c>
      <c r="M928" t="s">
        <v>813</v>
      </c>
      <c r="N928" t="s">
        <v>814</v>
      </c>
      <c r="O928" t="s">
        <v>59</v>
      </c>
      <c r="P928">
        <v>0</v>
      </c>
      <c r="Q928">
        <v>0</v>
      </c>
      <c r="R928">
        <v>0</v>
      </c>
      <c r="S928">
        <v>0.17399999999999999</v>
      </c>
      <c r="T928">
        <v>1.323</v>
      </c>
      <c r="U928">
        <v>0.73699999999999999</v>
      </c>
      <c r="V928">
        <v>0</v>
      </c>
      <c r="W928" t="s">
        <v>48</v>
      </c>
      <c r="X928" t="s">
        <v>2408</v>
      </c>
      <c r="Y928" t="s">
        <v>48</v>
      </c>
      <c r="Z928">
        <v>0.96791228289999998</v>
      </c>
      <c r="AA928" t="s">
        <v>1605</v>
      </c>
      <c r="AB928" t="s">
        <v>298</v>
      </c>
      <c r="AC928" t="s">
        <v>1566</v>
      </c>
      <c r="AD928" t="s">
        <v>1566</v>
      </c>
      <c r="AE928" t="s">
        <v>1566</v>
      </c>
      <c r="AF928" t="s">
        <v>300</v>
      </c>
      <c r="AG928" t="s">
        <v>301</v>
      </c>
      <c r="AH928" t="s">
        <v>1606</v>
      </c>
      <c r="AI928" t="s">
        <v>55</v>
      </c>
      <c r="AJ928" t="s">
        <v>56</v>
      </c>
    </row>
    <row r="929" spans="1:36" x14ac:dyDescent="0.2">
      <c r="A929" t="s">
        <v>35</v>
      </c>
      <c r="B929" t="s">
        <v>291</v>
      </c>
      <c r="C929">
        <v>1</v>
      </c>
      <c r="D929" t="s">
        <v>37</v>
      </c>
      <c r="E929" t="s">
        <v>38</v>
      </c>
      <c r="F929">
        <v>0.54</v>
      </c>
      <c r="G929" t="s">
        <v>617</v>
      </c>
      <c r="H929" t="s">
        <v>618</v>
      </c>
      <c r="I929" t="s">
        <v>619</v>
      </c>
      <c r="J929" t="s">
        <v>2409</v>
      </c>
      <c r="K929">
        <v>53</v>
      </c>
      <c r="L929" t="s">
        <v>71</v>
      </c>
      <c r="M929" t="s">
        <v>813</v>
      </c>
      <c r="N929" t="s">
        <v>814</v>
      </c>
      <c r="O929" t="s">
        <v>72</v>
      </c>
      <c r="P929">
        <v>0</v>
      </c>
      <c r="Q929">
        <v>0</v>
      </c>
      <c r="R929">
        <v>0</v>
      </c>
      <c r="S929">
        <v>0.107</v>
      </c>
      <c r="T929">
        <v>0.69</v>
      </c>
      <c r="U929">
        <v>0.47699999999999998</v>
      </c>
      <c r="V929">
        <v>0</v>
      </c>
      <c r="W929" t="s">
        <v>48</v>
      </c>
      <c r="X929" t="s">
        <v>2410</v>
      </c>
      <c r="Y929" t="s">
        <v>48</v>
      </c>
      <c r="Z929">
        <v>0.98141624059999999</v>
      </c>
      <c r="AA929" t="s">
        <v>297</v>
      </c>
      <c r="AB929" t="s">
        <v>298</v>
      </c>
      <c r="AC929" t="s">
        <v>299</v>
      </c>
      <c r="AD929" t="s">
        <v>299</v>
      </c>
      <c r="AE929" t="s">
        <v>299</v>
      </c>
      <c r="AF929" t="s">
        <v>300</v>
      </c>
      <c r="AG929" t="s">
        <v>301</v>
      </c>
      <c r="AH929" t="s">
        <v>302</v>
      </c>
      <c r="AI929" t="s">
        <v>55</v>
      </c>
      <c r="AJ929" t="s">
        <v>56</v>
      </c>
    </row>
    <row r="930" spans="1:36" x14ac:dyDescent="0.2">
      <c r="A930" t="s">
        <v>35</v>
      </c>
      <c r="B930" t="s">
        <v>291</v>
      </c>
      <c r="C930">
        <v>1</v>
      </c>
      <c r="D930" t="s">
        <v>37</v>
      </c>
      <c r="E930" t="s">
        <v>38</v>
      </c>
      <c r="F930">
        <v>0.54</v>
      </c>
      <c r="G930" t="s">
        <v>617</v>
      </c>
      <c r="H930" t="s">
        <v>618</v>
      </c>
      <c r="I930" t="s">
        <v>619</v>
      </c>
      <c r="J930" t="s">
        <v>2411</v>
      </c>
      <c r="K930">
        <v>54</v>
      </c>
      <c r="L930" t="s">
        <v>58</v>
      </c>
      <c r="M930" t="s">
        <v>813</v>
      </c>
      <c r="N930" t="s">
        <v>814</v>
      </c>
      <c r="O930" t="s">
        <v>59</v>
      </c>
      <c r="P930">
        <v>0</v>
      </c>
      <c r="Q930">
        <v>0</v>
      </c>
      <c r="R930">
        <v>0</v>
      </c>
      <c r="S930">
        <v>0.12</v>
      </c>
      <c r="T930">
        <v>0.60599999999999998</v>
      </c>
      <c r="U930">
        <v>0.38600000000000001</v>
      </c>
      <c r="V930">
        <v>0</v>
      </c>
      <c r="W930" t="s">
        <v>48</v>
      </c>
      <c r="X930" t="s">
        <v>2412</v>
      </c>
      <c r="Y930" t="s">
        <v>48</v>
      </c>
      <c r="Z930">
        <v>0.83021995839999996</v>
      </c>
      <c r="AA930" t="s">
        <v>1628</v>
      </c>
      <c r="AB930" t="s">
        <v>298</v>
      </c>
      <c r="AC930" t="s">
        <v>1566</v>
      </c>
      <c r="AD930" t="s">
        <v>1566</v>
      </c>
      <c r="AE930" t="s">
        <v>1566</v>
      </c>
      <c r="AF930" t="s">
        <v>300</v>
      </c>
      <c r="AG930" t="s">
        <v>1861</v>
      </c>
      <c r="AH930">
        <v>0</v>
      </c>
      <c r="AI930" t="s">
        <v>55</v>
      </c>
      <c r="AJ930" t="s">
        <v>56</v>
      </c>
    </row>
    <row r="931" spans="1:36" x14ac:dyDescent="0.2">
      <c r="A931" t="s">
        <v>35</v>
      </c>
      <c r="B931" t="s">
        <v>291</v>
      </c>
      <c r="C931">
        <v>1</v>
      </c>
      <c r="D931" t="s">
        <v>37</v>
      </c>
      <c r="E931" t="s">
        <v>38</v>
      </c>
      <c r="F931">
        <v>0.54</v>
      </c>
      <c r="G931" t="s">
        <v>617</v>
      </c>
      <c r="H931" t="s">
        <v>618</v>
      </c>
      <c r="I931" t="s">
        <v>619</v>
      </c>
      <c r="J931" t="s">
        <v>2413</v>
      </c>
      <c r="K931">
        <v>55</v>
      </c>
      <c r="L931" t="s">
        <v>58</v>
      </c>
      <c r="M931" t="s">
        <v>813</v>
      </c>
      <c r="N931" t="s">
        <v>814</v>
      </c>
      <c r="O931" t="s">
        <v>59</v>
      </c>
      <c r="P931">
        <v>0</v>
      </c>
      <c r="Q931">
        <v>0</v>
      </c>
      <c r="R931">
        <v>0</v>
      </c>
      <c r="S931">
        <v>0.215</v>
      </c>
      <c r="T931">
        <v>0.56999999999999995</v>
      </c>
      <c r="U931">
        <v>0.503</v>
      </c>
      <c r="V931">
        <v>0</v>
      </c>
      <c r="W931" t="s">
        <v>48</v>
      </c>
      <c r="X931" t="s">
        <v>2414</v>
      </c>
      <c r="Y931" t="s">
        <v>48</v>
      </c>
      <c r="Z931">
        <v>0.77257845520000001</v>
      </c>
      <c r="AA931" t="s">
        <v>480</v>
      </c>
      <c r="AB931" t="s">
        <v>298</v>
      </c>
      <c r="AC931" t="s">
        <v>1566</v>
      </c>
      <c r="AD931" t="s">
        <v>1566</v>
      </c>
      <c r="AE931" t="s">
        <v>1566</v>
      </c>
      <c r="AF931" t="s">
        <v>300</v>
      </c>
      <c r="AG931" t="s">
        <v>301</v>
      </c>
      <c r="AH931" t="s">
        <v>1606</v>
      </c>
      <c r="AI931" t="s">
        <v>55</v>
      </c>
      <c r="AJ931" t="s">
        <v>56</v>
      </c>
    </row>
    <row r="932" spans="1:36" x14ac:dyDescent="0.2">
      <c r="A932" t="s">
        <v>35</v>
      </c>
      <c r="B932" t="s">
        <v>291</v>
      </c>
      <c r="C932">
        <v>1</v>
      </c>
      <c r="D932" t="s">
        <v>37</v>
      </c>
      <c r="E932" t="s">
        <v>38</v>
      </c>
      <c r="F932">
        <v>0.54</v>
      </c>
      <c r="G932" t="s">
        <v>617</v>
      </c>
      <c r="H932" t="s">
        <v>618</v>
      </c>
      <c r="I932" t="s">
        <v>619</v>
      </c>
      <c r="J932" t="s">
        <v>2415</v>
      </c>
      <c r="K932">
        <v>56</v>
      </c>
      <c r="L932" t="s">
        <v>103</v>
      </c>
      <c r="M932" t="s">
        <v>813</v>
      </c>
      <c r="N932" t="s">
        <v>814</v>
      </c>
      <c r="O932" t="s">
        <v>59</v>
      </c>
      <c r="P932">
        <v>0</v>
      </c>
      <c r="Q932">
        <v>0</v>
      </c>
      <c r="R932">
        <v>0</v>
      </c>
      <c r="S932">
        <v>0.19800000000000001</v>
      </c>
      <c r="T932">
        <v>0.746</v>
      </c>
      <c r="U932">
        <v>0.39400000000000002</v>
      </c>
      <c r="V932">
        <v>0</v>
      </c>
      <c r="W932" t="s">
        <v>48</v>
      </c>
      <c r="X932" t="s">
        <v>2416</v>
      </c>
      <c r="Y932" t="s">
        <v>48</v>
      </c>
      <c r="Z932">
        <v>0.92254738380000001</v>
      </c>
      <c r="AA932" t="s">
        <v>1605</v>
      </c>
      <c r="AB932" t="s">
        <v>298</v>
      </c>
      <c r="AC932" t="s">
        <v>1566</v>
      </c>
      <c r="AD932" t="s">
        <v>1566</v>
      </c>
      <c r="AE932" t="s">
        <v>1566</v>
      </c>
      <c r="AF932" t="s">
        <v>300</v>
      </c>
      <c r="AG932" t="s">
        <v>301</v>
      </c>
      <c r="AH932" t="s">
        <v>1606</v>
      </c>
      <c r="AI932" t="s">
        <v>55</v>
      </c>
      <c r="AJ932" t="s">
        <v>56</v>
      </c>
    </row>
    <row r="933" spans="1:36" x14ac:dyDescent="0.2">
      <c r="A933" t="s">
        <v>35</v>
      </c>
      <c r="B933" t="s">
        <v>291</v>
      </c>
      <c r="C933">
        <v>1</v>
      </c>
      <c r="D933" t="s">
        <v>37</v>
      </c>
      <c r="E933" t="s">
        <v>38</v>
      </c>
      <c r="F933">
        <v>0.54</v>
      </c>
      <c r="G933" t="s">
        <v>617</v>
      </c>
      <c r="H933" t="s">
        <v>618</v>
      </c>
      <c r="I933" t="s">
        <v>619</v>
      </c>
      <c r="J933" t="s">
        <v>2417</v>
      </c>
      <c r="K933">
        <v>57</v>
      </c>
      <c r="L933" t="s">
        <v>58</v>
      </c>
      <c r="M933" t="s">
        <v>813</v>
      </c>
      <c r="N933" t="s">
        <v>814</v>
      </c>
      <c r="O933" t="s">
        <v>59</v>
      </c>
      <c r="P933">
        <v>0</v>
      </c>
      <c r="Q933">
        <v>0</v>
      </c>
      <c r="R933" t="s">
        <v>47</v>
      </c>
      <c r="S933">
        <v>5.6000000000000001E-2</v>
      </c>
      <c r="T933">
        <v>0.54500000000000004</v>
      </c>
      <c r="U933">
        <v>0.23300000000000001</v>
      </c>
      <c r="V933">
        <v>0</v>
      </c>
      <c r="W933" t="s">
        <v>48</v>
      </c>
      <c r="X933" t="s">
        <v>2418</v>
      </c>
      <c r="Y933" t="s">
        <v>48</v>
      </c>
      <c r="Z933">
        <v>0.78985633509999997</v>
      </c>
      <c r="AA933" t="s">
        <v>1625</v>
      </c>
      <c r="AB933" t="s">
        <v>298</v>
      </c>
      <c r="AC933" t="s">
        <v>1566</v>
      </c>
      <c r="AD933" t="s">
        <v>1566</v>
      </c>
      <c r="AE933" t="s">
        <v>1566</v>
      </c>
      <c r="AF933" t="s">
        <v>300</v>
      </c>
      <c r="AG933" t="s">
        <v>1593</v>
      </c>
      <c r="AH933">
        <v>0</v>
      </c>
      <c r="AI933" t="s">
        <v>55</v>
      </c>
      <c r="AJ933" t="s">
        <v>56</v>
      </c>
    </row>
    <row r="934" spans="1:36" x14ac:dyDescent="0.2">
      <c r="A934" t="s">
        <v>35</v>
      </c>
      <c r="B934" t="s">
        <v>291</v>
      </c>
      <c r="C934">
        <v>1</v>
      </c>
      <c r="D934" t="s">
        <v>37</v>
      </c>
      <c r="E934" t="s">
        <v>38</v>
      </c>
      <c r="F934">
        <v>0.54</v>
      </c>
      <c r="G934" t="s">
        <v>617</v>
      </c>
      <c r="H934" t="s">
        <v>618</v>
      </c>
      <c r="I934" t="s">
        <v>619</v>
      </c>
      <c r="J934" t="s">
        <v>2419</v>
      </c>
      <c r="K934">
        <v>58</v>
      </c>
      <c r="L934" t="s">
        <v>655</v>
      </c>
      <c r="M934" t="s">
        <v>826</v>
      </c>
      <c r="N934" t="s">
        <v>814</v>
      </c>
      <c r="O934" t="s">
        <v>488</v>
      </c>
      <c r="P934">
        <v>0</v>
      </c>
      <c r="Q934" t="s">
        <v>2393</v>
      </c>
      <c r="R934">
        <v>0</v>
      </c>
      <c r="S934">
        <v>0.53400000000000003</v>
      </c>
      <c r="T934">
        <v>1.7430000000000001</v>
      </c>
      <c r="U934">
        <v>0.71399999999999997</v>
      </c>
      <c r="V934">
        <v>0</v>
      </c>
      <c r="W934" t="s">
        <v>48</v>
      </c>
      <c r="X934" t="s">
        <v>2420</v>
      </c>
      <c r="Y934" t="s">
        <v>48</v>
      </c>
      <c r="Z934">
        <v>0.93145172109999996</v>
      </c>
      <c r="AA934" t="s">
        <v>1794</v>
      </c>
      <c r="AB934" t="s">
        <v>298</v>
      </c>
      <c r="AC934" t="s">
        <v>1566</v>
      </c>
      <c r="AD934" t="s">
        <v>1566</v>
      </c>
      <c r="AE934" t="s">
        <v>1566</v>
      </c>
      <c r="AF934" t="s">
        <v>300</v>
      </c>
      <c r="AG934" t="s">
        <v>1795</v>
      </c>
      <c r="AH934" t="s">
        <v>835</v>
      </c>
      <c r="AI934" t="s">
        <v>55</v>
      </c>
      <c r="AJ934" t="s">
        <v>56</v>
      </c>
    </row>
    <row r="935" spans="1:36" x14ac:dyDescent="0.2">
      <c r="A935" t="s">
        <v>35</v>
      </c>
      <c r="B935" t="s">
        <v>291</v>
      </c>
      <c r="C935">
        <v>1</v>
      </c>
      <c r="D935" t="s">
        <v>37</v>
      </c>
      <c r="E935" t="s">
        <v>38</v>
      </c>
      <c r="F935">
        <v>0.54</v>
      </c>
      <c r="G935" t="s">
        <v>617</v>
      </c>
      <c r="H935" t="s">
        <v>618</v>
      </c>
      <c r="I935" t="s">
        <v>619</v>
      </c>
      <c r="J935" t="s">
        <v>2421</v>
      </c>
      <c r="K935">
        <v>59</v>
      </c>
      <c r="L935" t="s">
        <v>58</v>
      </c>
      <c r="M935" t="s">
        <v>813</v>
      </c>
      <c r="N935" t="s">
        <v>814</v>
      </c>
      <c r="O935" t="s">
        <v>59</v>
      </c>
      <c r="P935">
        <v>0</v>
      </c>
      <c r="Q935">
        <v>0</v>
      </c>
      <c r="R935">
        <v>0</v>
      </c>
      <c r="S935">
        <v>7.5999999999999998E-2</v>
      </c>
      <c r="T935">
        <v>0.45</v>
      </c>
      <c r="U935">
        <v>0.33500000000000002</v>
      </c>
      <c r="V935">
        <v>0</v>
      </c>
      <c r="W935" t="s">
        <v>48</v>
      </c>
      <c r="X935" t="s">
        <v>2422</v>
      </c>
      <c r="Y935" t="s">
        <v>48</v>
      </c>
      <c r="Z935">
        <v>0.97842744510000002</v>
      </c>
      <c r="AA935" t="s">
        <v>305</v>
      </c>
      <c r="AB935" t="s">
        <v>298</v>
      </c>
      <c r="AC935" t="s">
        <v>1566</v>
      </c>
      <c r="AD935" t="s">
        <v>1566</v>
      </c>
      <c r="AE935" t="s">
        <v>1566</v>
      </c>
      <c r="AF935" t="s">
        <v>300</v>
      </c>
      <c r="AG935" t="s">
        <v>301</v>
      </c>
      <c r="AH935" t="s">
        <v>1606</v>
      </c>
      <c r="AI935" t="s">
        <v>55</v>
      </c>
      <c r="AJ935" t="s">
        <v>56</v>
      </c>
    </row>
    <row r="936" spans="1:36" x14ac:dyDescent="0.2">
      <c r="A936" t="s">
        <v>35</v>
      </c>
      <c r="B936" t="s">
        <v>291</v>
      </c>
      <c r="C936">
        <v>1</v>
      </c>
      <c r="D936" t="s">
        <v>37</v>
      </c>
      <c r="E936" t="s">
        <v>38</v>
      </c>
      <c r="F936">
        <v>0.54</v>
      </c>
      <c r="G936" t="s">
        <v>617</v>
      </c>
      <c r="H936" t="s">
        <v>618</v>
      </c>
      <c r="I936" t="s">
        <v>619</v>
      </c>
      <c r="J936" t="s">
        <v>2423</v>
      </c>
      <c r="K936">
        <v>60</v>
      </c>
      <c r="L936" t="s">
        <v>58</v>
      </c>
      <c r="M936" t="s">
        <v>813</v>
      </c>
      <c r="N936" t="s">
        <v>814</v>
      </c>
      <c r="O936" t="s">
        <v>59</v>
      </c>
      <c r="P936">
        <v>0</v>
      </c>
      <c r="Q936">
        <v>0</v>
      </c>
      <c r="R936">
        <v>0</v>
      </c>
      <c r="S936">
        <v>0.113</v>
      </c>
      <c r="T936">
        <v>0.624</v>
      </c>
      <c r="U936">
        <v>0.52300000000000002</v>
      </c>
      <c r="V936">
        <v>0</v>
      </c>
      <c r="W936" t="s">
        <v>48</v>
      </c>
      <c r="X936" t="s">
        <v>2424</v>
      </c>
      <c r="Y936" t="s">
        <v>48</v>
      </c>
      <c r="Z936">
        <v>0.8</v>
      </c>
      <c r="AA936" t="s">
        <v>643</v>
      </c>
      <c r="AB936" t="s">
        <v>90</v>
      </c>
      <c r="AC936">
        <v>0</v>
      </c>
      <c r="AD936" t="s">
        <v>91</v>
      </c>
      <c r="AE936">
        <v>0</v>
      </c>
      <c r="AF936" t="s">
        <v>92</v>
      </c>
      <c r="AG936" t="s">
        <v>75</v>
      </c>
      <c r="AH936" t="s">
        <v>93</v>
      </c>
      <c r="AI936" t="s">
        <v>55</v>
      </c>
      <c r="AJ936" t="s">
        <v>56</v>
      </c>
    </row>
    <row r="937" spans="1:36" x14ac:dyDescent="0.2">
      <c r="A937" t="s">
        <v>35</v>
      </c>
      <c r="B937" t="s">
        <v>291</v>
      </c>
      <c r="C937">
        <v>1</v>
      </c>
      <c r="D937" t="s">
        <v>37</v>
      </c>
      <c r="E937" t="s">
        <v>38</v>
      </c>
      <c r="F937">
        <v>0.54</v>
      </c>
      <c r="G937" t="s">
        <v>617</v>
      </c>
      <c r="H937" t="s">
        <v>618</v>
      </c>
      <c r="I937" t="s">
        <v>619</v>
      </c>
      <c r="J937" t="s">
        <v>2425</v>
      </c>
      <c r="K937">
        <v>62</v>
      </c>
      <c r="L937" t="s">
        <v>103</v>
      </c>
      <c r="M937" t="s">
        <v>813</v>
      </c>
      <c r="N937" t="s">
        <v>814</v>
      </c>
      <c r="O937" t="s">
        <v>59</v>
      </c>
      <c r="P937">
        <v>0</v>
      </c>
      <c r="Q937">
        <v>0</v>
      </c>
      <c r="R937">
        <v>0</v>
      </c>
      <c r="S937">
        <v>0.22600000000000001</v>
      </c>
      <c r="T937">
        <v>0.81899999999999995</v>
      </c>
      <c r="U937">
        <v>0.61799999999999999</v>
      </c>
      <c r="V937">
        <v>0</v>
      </c>
      <c r="W937" t="s">
        <v>48</v>
      </c>
      <c r="X937" t="s">
        <v>2426</v>
      </c>
      <c r="Y937" t="s">
        <v>48</v>
      </c>
      <c r="Z937">
        <v>0.9455866543</v>
      </c>
      <c r="AA937" t="s">
        <v>1564</v>
      </c>
      <c r="AB937" t="s">
        <v>1565</v>
      </c>
      <c r="AC937" t="s">
        <v>1566</v>
      </c>
      <c r="AD937" t="s">
        <v>1566</v>
      </c>
      <c r="AE937" t="s">
        <v>1566</v>
      </c>
      <c r="AF937" t="s">
        <v>300</v>
      </c>
      <c r="AG937" t="s">
        <v>1567</v>
      </c>
      <c r="AH937">
        <v>0</v>
      </c>
      <c r="AI937" t="s">
        <v>83</v>
      </c>
      <c r="AJ937" t="s">
        <v>98</v>
      </c>
    </row>
    <row r="938" spans="1:36" x14ac:dyDescent="0.2">
      <c r="A938" t="s">
        <v>35</v>
      </c>
      <c r="B938" t="s">
        <v>291</v>
      </c>
      <c r="C938">
        <v>1</v>
      </c>
      <c r="D938" t="s">
        <v>37</v>
      </c>
      <c r="E938" t="s">
        <v>38</v>
      </c>
      <c r="F938">
        <v>0.54</v>
      </c>
      <c r="G938" t="s">
        <v>617</v>
      </c>
      <c r="H938" t="s">
        <v>618</v>
      </c>
      <c r="I938" t="s">
        <v>619</v>
      </c>
      <c r="J938" t="s">
        <v>2427</v>
      </c>
      <c r="K938">
        <v>63</v>
      </c>
      <c r="L938" t="s">
        <v>249</v>
      </c>
      <c r="M938" t="s">
        <v>813</v>
      </c>
      <c r="N938" t="s">
        <v>814</v>
      </c>
      <c r="O938" t="s">
        <v>63</v>
      </c>
      <c r="P938">
        <v>0</v>
      </c>
      <c r="Q938">
        <v>0</v>
      </c>
      <c r="R938">
        <v>0</v>
      </c>
      <c r="S938">
        <v>0.42399999999999999</v>
      </c>
      <c r="T938">
        <v>1.38</v>
      </c>
      <c r="U938">
        <v>0.79900000000000004</v>
      </c>
      <c r="V938">
        <v>0</v>
      </c>
      <c r="W938" t="s">
        <v>48</v>
      </c>
      <c r="X938" t="s">
        <v>2428</v>
      </c>
      <c r="Y938" t="s">
        <v>48</v>
      </c>
      <c r="Z938">
        <v>1</v>
      </c>
      <c r="AA938" t="s">
        <v>916</v>
      </c>
      <c r="AB938" t="s">
        <v>51</v>
      </c>
      <c r="AC938" t="s">
        <v>52</v>
      </c>
      <c r="AD938">
        <v>0</v>
      </c>
      <c r="AE938" t="s">
        <v>52</v>
      </c>
      <c r="AF938">
        <v>0</v>
      </c>
      <c r="AG938" t="s">
        <v>75</v>
      </c>
      <c r="AH938" t="s">
        <v>76</v>
      </c>
      <c r="AI938" t="s">
        <v>55</v>
      </c>
      <c r="AJ938" t="s">
        <v>56</v>
      </c>
    </row>
    <row r="939" spans="1:36" x14ac:dyDescent="0.2">
      <c r="A939" t="s">
        <v>35</v>
      </c>
      <c r="B939" t="s">
        <v>291</v>
      </c>
      <c r="C939">
        <v>1</v>
      </c>
      <c r="D939" t="s">
        <v>37</v>
      </c>
      <c r="E939" t="s">
        <v>38</v>
      </c>
      <c r="F939">
        <v>0.54</v>
      </c>
      <c r="G939" t="s">
        <v>617</v>
      </c>
      <c r="H939" t="s">
        <v>618</v>
      </c>
      <c r="I939" t="s">
        <v>619</v>
      </c>
      <c r="J939" t="s">
        <v>2429</v>
      </c>
      <c r="K939">
        <v>64</v>
      </c>
      <c r="L939" t="s">
        <v>245</v>
      </c>
      <c r="M939" t="s">
        <v>813</v>
      </c>
      <c r="N939" t="s">
        <v>814</v>
      </c>
      <c r="O939" t="s">
        <v>246</v>
      </c>
      <c r="P939">
        <v>0</v>
      </c>
      <c r="Q939">
        <v>0</v>
      </c>
      <c r="R939">
        <v>0</v>
      </c>
      <c r="S939">
        <v>0.23799999999999999</v>
      </c>
      <c r="T939">
        <v>0.71199999999999997</v>
      </c>
      <c r="U939">
        <v>0.51200000000000001</v>
      </c>
      <c r="V939">
        <v>0</v>
      </c>
      <c r="W939" t="s">
        <v>48</v>
      </c>
      <c r="X939" t="s">
        <v>2430</v>
      </c>
      <c r="Y939" t="s">
        <v>48</v>
      </c>
      <c r="Z939">
        <v>0.77621679970000002</v>
      </c>
      <c r="AA939" t="s">
        <v>1555</v>
      </c>
      <c r="AB939" t="s">
        <v>298</v>
      </c>
      <c r="AC939" t="s">
        <v>1566</v>
      </c>
      <c r="AD939" t="s">
        <v>1566</v>
      </c>
      <c r="AE939" t="s">
        <v>1566</v>
      </c>
      <c r="AF939" t="s">
        <v>300</v>
      </c>
      <c r="AG939" t="s">
        <v>1593</v>
      </c>
      <c r="AH939">
        <v>0</v>
      </c>
      <c r="AI939" t="s">
        <v>55</v>
      </c>
      <c r="AJ939" t="s">
        <v>56</v>
      </c>
    </row>
    <row r="940" spans="1:36" x14ac:dyDescent="0.2">
      <c r="A940" t="s">
        <v>35</v>
      </c>
      <c r="B940" t="s">
        <v>291</v>
      </c>
      <c r="C940">
        <v>1</v>
      </c>
      <c r="D940" t="s">
        <v>37</v>
      </c>
      <c r="E940" t="s">
        <v>38</v>
      </c>
      <c r="F940">
        <v>0.54</v>
      </c>
      <c r="G940" t="s">
        <v>617</v>
      </c>
      <c r="H940" t="s">
        <v>618</v>
      </c>
      <c r="I940" t="s">
        <v>619</v>
      </c>
      <c r="J940" t="s">
        <v>2431</v>
      </c>
      <c r="K940">
        <v>65</v>
      </c>
      <c r="L940" t="s">
        <v>245</v>
      </c>
      <c r="M940" t="s">
        <v>813</v>
      </c>
      <c r="N940" t="s">
        <v>814</v>
      </c>
      <c r="O940" t="s">
        <v>246</v>
      </c>
      <c r="P940">
        <v>0</v>
      </c>
      <c r="Q940">
        <v>0</v>
      </c>
      <c r="R940">
        <v>0</v>
      </c>
      <c r="S940">
        <v>0.14299999999999999</v>
      </c>
      <c r="T940">
        <v>0.86899999999999999</v>
      </c>
      <c r="U940">
        <v>0.39900000000000002</v>
      </c>
      <c r="V940">
        <v>0</v>
      </c>
      <c r="W940" t="s">
        <v>48</v>
      </c>
      <c r="X940" t="s">
        <v>2432</v>
      </c>
      <c r="Y940" t="s">
        <v>48</v>
      </c>
      <c r="Z940">
        <v>0.77067665870000002</v>
      </c>
      <c r="AA940" t="s">
        <v>1555</v>
      </c>
      <c r="AB940" t="s">
        <v>298</v>
      </c>
      <c r="AC940" t="s">
        <v>1566</v>
      </c>
      <c r="AD940" t="s">
        <v>1566</v>
      </c>
      <c r="AE940" t="s">
        <v>1566</v>
      </c>
      <c r="AF940" t="s">
        <v>300</v>
      </c>
      <c r="AG940" t="s">
        <v>1593</v>
      </c>
      <c r="AH940">
        <v>0</v>
      </c>
      <c r="AI940" t="s">
        <v>55</v>
      </c>
      <c r="AJ940" t="s">
        <v>56</v>
      </c>
    </row>
    <row r="941" spans="1:36" x14ac:dyDescent="0.2">
      <c r="A941" t="s">
        <v>35</v>
      </c>
      <c r="B941" t="s">
        <v>291</v>
      </c>
      <c r="C941">
        <v>1</v>
      </c>
      <c r="D941" t="s">
        <v>37</v>
      </c>
      <c r="E941" t="s">
        <v>38</v>
      </c>
      <c r="F941">
        <v>0.54</v>
      </c>
      <c r="G941" t="s">
        <v>617</v>
      </c>
      <c r="H941" t="s">
        <v>618</v>
      </c>
      <c r="I941" t="s">
        <v>619</v>
      </c>
      <c r="J941" t="s">
        <v>2433</v>
      </c>
      <c r="K941">
        <v>66</v>
      </c>
      <c r="L941" t="s">
        <v>58</v>
      </c>
      <c r="M941" t="s">
        <v>813</v>
      </c>
      <c r="N941" t="s">
        <v>814</v>
      </c>
      <c r="O941" t="s">
        <v>59</v>
      </c>
      <c r="P941">
        <v>0</v>
      </c>
      <c r="Q941">
        <v>0</v>
      </c>
      <c r="R941">
        <v>0</v>
      </c>
      <c r="S941">
        <v>0.22900000000000001</v>
      </c>
      <c r="T941">
        <v>0.755</v>
      </c>
      <c r="U941">
        <v>0.51800000000000002</v>
      </c>
      <c r="V941">
        <v>0</v>
      </c>
      <c r="W941" t="s">
        <v>48</v>
      </c>
      <c r="X941" t="s">
        <v>2434</v>
      </c>
      <c r="Y941" t="s">
        <v>48</v>
      </c>
      <c r="Z941">
        <v>0.91336505329999995</v>
      </c>
      <c r="AA941" t="s">
        <v>2092</v>
      </c>
      <c r="AB941" t="s">
        <v>298</v>
      </c>
      <c r="AC941" t="s">
        <v>1566</v>
      </c>
      <c r="AD941" t="s">
        <v>1566</v>
      </c>
      <c r="AE941" t="s">
        <v>1566</v>
      </c>
      <c r="AF941" t="s">
        <v>300</v>
      </c>
      <c r="AG941" t="s">
        <v>301</v>
      </c>
      <c r="AH941" t="s">
        <v>1606</v>
      </c>
      <c r="AI941" t="s">
        <v>55</v>
      </c>
      <c r="AJ941" t="s">
        <v>56</v>
      </c>
    </row>
    <row r="942" spans="1:36" x14ac:dyDescent="0.2">
      <c r="A942" t="s">
        <v>35</v>
      </c>
      <c r="B942" t="s">
        <v>291</v>
      </c>
      <c r="C942">
        <v>1</v>
      </c>
      <c r="D942" t="s">
        <v>37</v>
      </c>
      <c r="E942" t="s">
        <v>38</v>
      </c>
      <c r="F942">
        <v>0.54</v>
      </c>
      <c r="G942" t="s">
        <v>617</v>
      </c>
      <c r="H942" t="s">
        <v>618</v>
      </c>
      <c r="I942" t="s">
        <v>619</v>
      </c>
      <c r="J942" t="s">
        <v>2435</v>
      </c>
      <c r="K942">
        <v>67</v>
      </c>
      <c r="L942" t="s">
        <v>62</v>
      </c>
      <c r="M942" t="s">
        <v>813</v>
      </c>
      <c r="N942" t="s">
        <v>814</v>
      </c>
      <c r="O942" t="s">
        <v>63</v>
      </c>
      <c r="P942">
        <v>0</v>
      </c>
      <c r="Q942">
        <v>0</v>
      </c>
      <c r="R942">
        <v>0</v>
      </c>
      <c r="S942">
        <v>0.10299999999999999</v>
      </c>
      <c r="T942">
        <v>1.0029999999999999</v>
      </c>
      <c r="U942">
        <v>0.38700000000000001</v>
      </c>
      <c r="V942">
        <v>0</v>
      </c>
      <c r="W942" t="s">
        <v>48</v>
      </c>
      <c r="X942" t="s">
        <v>2436</v>
      </c>
      <c r="Y942" t="s">
        <v>48</v>
      </c>
      <c r="Z942">
        <v>0.91777017350000001</v>
      </c>
      <c r="AA942" t="s">
        <v>2437</v>
      </c>
      <c r="AB942" t="s">
        <v>1572</v>
      </c>
      <c r="AC942" t="s">
        <v>1566</v>
      </c>
      <c r="AD942" t="s">
        <v>1566</v>
      </c>
      <c r="AE942" t="s">
        <v>1566</v>
      </c>
      <c r="AF942" t="s">
        <v>1573</v>
      </c>
      <c r="AG942" t="s">
        <v>2438</v>
      </c>
      <c r="AH942" t="s">
        <v>2439</v>
      </c>
      <c r="AI942" t="s">
        <v>55</v>
      </c>
      <c r="AJ942" t="s">
        <v>56</v>
      </c>
    </row>
    <row r="943" spans="1:36" x14ac:dyDescent="0.2">
      <c r="A943" t="s">
        <v>35</v>
      </c>
      <c r="B943" t="s">
        <v>291</v>
      </c>
      <c r="C943">
        <v>1</v>
      </c>
      <c r="D943" t="s">
        <v>37</v>
      </c>
      <c r="E943" t="s">
        <v>38</v>
      </c>
      <c r="F943">
        <v>0.54</v>
      </c>
      <c r="G943" t="s">
        <v>617</v>
      </c>
      <c r="H943" t="s">
        <v>618</v>
      </c>
      <c r="I943" t="s">
        <v>619</v>
      </c>
      <c r="J943" t="s">
        <v>2440</v>
      </c>
      <c r="K943">
        <v>68</v>
      </c>
      <c r="L943" t="s">
        <v>973</v>
      </c>
      <c r="M943" t="s">
        <v>813</v>
      </c>
      <c r="N943" t="s">
        <v>814</v>
      </c>
      <c r="O943" t="s">
        <v>800</v>
      </c>
      <c r="P943">
        <v>0</v>
      </c>
      <c r="Q943">
        <v>0</v>
      </c>
      <c r="R943">
        <v>0</v>
      </c>
      <c r="S943">
        <v>0.32100000000000001</v>
      </c>
      <c r="T943">
        <v>2.1190000000000002</v>
      </c>
      <c r="U943">
        <v>0.41599999999999998</v>
      </c>
      <c r="V943">
        <v>0</v>
      </c>
      <c r="W943" t="s">
        <v>48</v>
      </c>
      <c r="X943" t="s">
        <v>2441</v>
      </c>
      <c r="Y943" t="s">
        <v>48</v>
      </c>
      <c r="Z943">
        <v>0.98048068290000001</v>
      </c>
      <c r="AA943" t="s">
        <v>297</v>
      </c>
      <c r="AB943" t="s">
        <v>298</v>
      </c>
      <c r="AC943" t="s">
        <v>299</v>
      </c>
      <c r="AD943" t="s">
        <v>299</v>
      </c>
      <c r="AE943" t="s">
        <v>299</v>
      </c>
      <c r="AF943" t="s">
        <v>300</v>
      </c>
      <c r="AG943" t="s">
        <v>301</v>
      </c>
      <c r="AH943" t="s">
        <v>302</v>
      </c>
      <c r="AI943" t="s">
        <v>55</v>
      </c>
      <c r="AJ943" t="s">
        <v>56</v>
      </c>
    </row>
    <row r="944" spans="1:36" x14ac:dyDescent="0.2">
      <c r="A944" t="s">
        <v>35</v>
      </c>
      <c r="B944" t="s">
        <v>291</v>
      </c>
      <c r="C944">
        <v>1</v>
      </c>
      <c r="D944" t="s">
        <v>37</v>
      </c>
      <c r="E944" t="s">
        <v>38</v>
      </c>
      <c r="F944">
        <v>0.54</v>
      </c>
      <c r="G944" t="s">
        <v>617</v>
      </c>
      <c r="H944" t="s">
        <v>618</v>
      </c>
      <c r="I944" t="s">
        <v>619</v>
      </c>
      <c r="J944" t="s">
        <v>2442</v>
      </c>
      <c r="K944">
        <v>69</v>
      </c>
      <c r="L944" t="s">
        <v>58</v>
      </c>
      <c r="M944" t="s">
        <v>813</v>
      </c>
      <c r="N944" t="s">
        <v>814</v>
      </c>
      <c r="O944" t="s">
        <v>59</v>
      </c>
      <c r="P944">
        <v>0</v>
      </c>
      <c r="Q944">
        <v>0</v>
      </c>
      <c r="R944">
        <v>0</v>
      </c>
      <c r="S944">
        <v>0.61699999999999999</v>
      </c>
      <c r="T944">
        <v>1.984</v>
      </c>
      <c r="U944">
        <v>0.61399999999999999</v>
      </c>
      <c r="V944">
        <v>0</v>
      </c>
      <c r="W944" t="s">
        <v>48</v>
      </c>
      <c r="X944" t="s">
        <v>2443</v>
      </c>
      <c r="Y944" t="s">
        <v>48</v>
      </c>
      <c r="Z944">
        <v>0.9244856468</v>
      </c>
      <c r="AA944" t="s">
        <v>1605</v>
      </c>
      <c r="AB944" t="s">
        <v>298</v>
      </c>
      <c r="AC944" t="s">
        <v>1566</v>
      </c>
      <c r="AD944" t="s">
        <v>1566</v>
      </c>
      <c r="AE944" t="s">
        <v>1566</v>
      </c>
      <c r="AF944" t="s">
        <v>300</v>
      </c>
      <c r="AG944" t="s">
        <v>301</v>
      </c>
      <c r="AH944" t="s">
        <v>1606</v>
      </c>
      <c r="AI944" t="s">
        <v>55</v>
      </c>
      <c r="AJ944" t="s">
        <v>56</v>
      </c>
    </row>
    <row r="945" spans="1:36" x14ac:dyDescent="0.2">
      <c r="A945" t="s">
        <v>35</v>
      </c>
      <c r="B945" t="s">
        <v>291</v>
      </c>
      <c r="C945">
        <v>1</v>
      </c>
      <c r="D945" t="s">
        <v>37</v>
      </c>
      <c r="E945" t="s">
        <v>38</v>
      </c>
      <c r="F945">
        <v>0.54</v>
      </c>
      <c r="G945" t="s">
        <v>617</v>
      </c>
      <c r="H945" t="s">
        <v>618</v>
      </c>
      <c r="I945" t="s">
        <v>619</v>
      </c>
      <c r="J945" t="s">
        <v>2444</v>
      </c>
      <c r="K945">
        <v>70</v>
      </c>
      <c r="L945" t="s">
        <v>151</v>
      </c>
      <c r="M945" t="s">
        <v>813</v>
      </c>
      <c r="N945" t="s">
        <v>814</v>
      </c>
      <c r="O945" t="s">
        <v>59</v>
      </c>
      <c r="P945">
        <v>0</v>
      </c>
      <c r="Q945">
        <v>0</v>
      </c>
      <c r="R945">
        <v>0</v>
      </c>
      <c r="S945">
        <v>0.32400000000000001</v>
      </c>
      <c r="T945">
        <v>0.86299999999999999</v>
      </c>
      <c r="U945">
        <v>0.60699999999999998</v>
      </c>
      <c r="V945">
        <v>0</v>
      </c>
      <c r="W945" t="s">
        <v>48</v>
      </c>
      <c r="X945" t="s">
        <v>2445</v>
      </c>
      <c r="Y945" t="s">
        <v>48</v>
      </c>
      <c r="Z945">
        <v>0.86189223969999995</v>
      </c>
      <c r="AA945" t="s">
        <v>1564</v>
      </c>
      <c r="AB945" t="s">
        <v>1565</v>
      </c>
      <c r="AC945" t="s">
        <v>1566</v>
      </c>
      <c r="AD945" t="s">
        <v>1566</v>
      </c>
      <c r="AE945" t="s">
        <v>1566</v>
      </c>
      <c r="AF945" t="s">
        <v>300</v>
      </c>
      <c r="AG945" t="s">
        <v>1567</v>
      </c>
      <c r="AH945">
        <v>0</v>
      </c>
      <c r="AI945" t="s">
        <v>83</v>
      </c>
      <c r="AJ945" t="s">
        <v>98</v>
      </c>
    </row>
    <row r="946" spans="1:36" x14ac:dyDescent="0.2">
      <c r="A946" t="s">
        <v>35</v>
      </c>
      <c r="B946" t="s">
        <v>291</v>
      </c>
      <c r="C946">
        <v>1</v>
      </c>
      <c r="D946" t="s">
        <v>37</v>
      </c>
      <c r="E946" t="s">
        <v>38</v>
      </c>
      <c r="F946">
        <v>0.54</v>
      </c>
      <c r="G946" t="s">
        <v>617</v>
      </c>
      <c r="H946" t="s">
        <v>618</v>
      </c>
      <c r="I946" t="s">
        <v>619</v>
      </c>
      <c r="J946" t="s">
        <v>2446</v>
      </c>
      <c r="K946">
        <v>71</v>
      </c>
      <c r="L946" t="s">
        <v>43</v>
      </c>
      <c r="M946" t="s">
        <v>813</v>
      </c>
      <c r="N946" t="s">
        <v>814</v>
      </c>
      <c r="O946" t="s">
        <v>46</v>
      </c>
      <c r="P946">
        <v>0</v>
      </c>
      <c r="Q946">
        <v>0</v>
      </c>
      <c r="R946" t="s">
        <v>47</v>
      </c>
      <c r="S946">
        <v>0.14699999999999999</v>
      </c>
      <c r="T946">
        <v>0.93799999999999994</v>
      </c>
      <c r="U946">
        <v>0.504</v>
      </c>
      <c r="V946">
        <v>0</v>
      </c>
      <c r="W946" t="s">
        <v>48</v>
      </c>
      <c r="X946" t="s">
        <v>2447</v>
      </c>
      <c r="Y946" t="s">
        <v>48</v>
      </c>
      <c r="Z946">
        <v>0.96162179540000003</v>
      </c>
      <c r="AA946" t="s">
        <v>1605</v>
      </c>
      <c r="AB946" t="s">
        <v>298</v>
      </c>
      <c r="AC946" t="s">
        <v>299</v>
      </c>
      <c r="AD946" t="s">
        <v>299</v>
      </c>
      <c r="AE946" t="s">
        <v>299</v>
      </c>
      <c r="AF946" t="s">
        <v>300</v>
      </c>
      <c r="AG946" t="s">
        <v>301</v>
      </c>
      <c r="AH946" t="s">
        <v>1606</v>
      </c>
      <c r="AI946" t="s">
        <v>55</v>
      </c>
      <c r="AJ946" t="s">
        <v>56</v>
      </c>
    </row>
    <row r="947" spans="1:36" x14ac:dyDescent="0.2">
      <c r="A947" t="s">
        <v>35</v>
      </c>
      <c r="B947" t="s">
        <v>291</v>
      </c>
      <c r="C947">
        <v>1</v>
      </c>
      <c r="D947" t="s">
        <v>37</v>
      </c>
      <c r="E947" t="s">
        <v>38</v>
      </c>
      <c r="F947">
        <v>0.54</v>
      </c>
      <c r="G947" t="s">
        <v>617</v>
      </c>
      <c r="H947" t="s">
        <v>618</v>
      </c>
      <c r="I947" t="s">
        <v>619</v>
      </c>
      <c r="J947" t="s">
        <v>2448</v>
      </c>
      <c r="K947">
        <v>72</v>
      </c>
      <c r="L947" t="s">
        <v>71</v>
      </c>
      <c r="M947" t="s">
        <v>813</v>
      </c>
      <c r="N947" t="s">
        <v>814</v>
      </c>
      <c r="O947" t="s">
        <v>72</v>
      </c>
      <c r="P947">
        <v>0</v>
      </c>
      <c r="Q947">
        <v>0</v>
      </c>
      <c r="R947">
        <v>0</v>
      </c>
      <c r="S947">
        <v>0.06</v>
      </c>
      <c r="T947">
        <v>0.57199999999999995</v>
      </c>
      <c r="U947">
        <v>0.23599999999999999</v>
      </c>
      <c r="V947">
        <v>0</v>
      </c>
      <c r="W947" t="s">
        <v>48</v>
      </c>
      <c r="X947" t="s">
        <v>2449</v>
      </c>
      <c r="Y947" t="s">
        <v>48</v>
      </c>
      <c r="Z947">
        <v>0.93060379719999997</v>
      </c>
      <c r="AA947" t="s">
        <v>297</v>
      </c>
      <c r="AB947" t="s">
        <v>298</v>
      </c>
      <c r="AC947" t="s">
        <v>299</v>
      </c>
      <c r="AD947" t="s">
        <v>299</v>
      </c>
      <c r="AE947" t="s">
        <v>299</v>
      </c>
      <c r="AF947" t="s">
        <v>300</v>
      </c>
      <c r="AG947" t="s">
        <v>301</v>
      </c>
      <c r="AH947" t="s">
        <v>302</v>
      </c>
      <c r="AI947" t="s">
        <v>55</v>
      </c>
      <c r="AJ947" t="s">
        <v>56</v>
      </c>
    </row>
    <row r="948" spans="1:36" x14ac:dyDescent="0.2">
      <c r="A948" t="s">
        <v>35</v>
      </c>
      <c r="B948" t="s">
        <v>291</v>
      </c>
      <c r="C948">
        <v>1</v>
      </c>
      <c r="D948" t="s">
        <v>37</v>
      </c>
      <c r="E948" t="s">
        <v>38</v>
      </c>
      <c r="F948">
        <v>0.54</v>
      </c>
      <c r="G948" t="s">
        <v>617</v>
      </c>
      <c r="H948" t="s">
        <v>618</v>
      </c>
      <c r="I948" t="s">
        <v>619</v>
      </c>
      <c r="J948" t="s">
        <v>2450</v>
      </c>
      <c r="K948">
        <v>73</v>
      </c>
      <c r="L948" t="s">
        <v>58</v>
      </c>
      <c r="M948" t="s">
        <v>813</v>
      </c>
      <c r="N948" t="s">
        <v>814</v>
      </c>
      <c r="O948" t="s">
        <v>59</v>
      </c>
      <c r="P948">
        <v>0</v>
      </c>
      <c r="Q948">
        <v>0</v>
      </c>
      <c r="R948">
        <v>0</v>
      </c>
      <c r="S948">
        <v>5.1999999999999998E-2</v>
      </c>
      <c r="T948">
        <v>0.45500000000000002</v>
      </c>
      <c r="U948">
        <v>0.187</v>
      </c>
      <c r="V948">
        <v>0</v>
      </c>
      <c r="W948" t="s">
        <v>48</v>
      </c>
      <c r="X948" t="s">
        <v>2451</v>
      </c>
      <c r="Y948" t="s">
        <v>48</v>
      </c>
      <c r="Z948">
        <v>0.97556828009999996</v>
      </c>
      <c r="AA948" t="s">
        <v>297</v>
      </c>
      <c r="AB948" t="s">
        <v>298</v>
      </c>
      <c r="AC948" t="s">
        <v>299</v>
      </c>
      <c r="AD948" t="s">
        <v>299</v>
      </c>
      <c r="AE948" t="s">
        <v>299</v>
      </c>
      <c r="AF948" t="s">
        <v>300</v>
      </c>
      <c r="AG948" t="s">
        <v>301</v>
      </c>
      <c r="AH948" t="s">
        <v>302</v>
      </c>
      <c r="AI948" t="s">
        <v>55</v>
      </c>
      <c r="AJ948" t="s">
        <v>56</v>
      </c>
    </row>
    <row r="949" spans="1:36" x14ac:dyDescent="0.2">
      <c r="A949" t="s">
        <v>35</v>
      </c>
      <c r="B949" t="s">
        <v>291</v>
      </c>
      <c r="C949">
        <v>1</v>
      </c>
      <c r="D949" t="s">
        <v>37</v>
      </c>
      <c r="E949" t="s">
        <v>38</v>
      </c>
      <c r="F949">
        <v>0.54</v>
      </c>
      <c r="G949" t="s">
        <v>617</v>
      </c>
      <c r="H949" t="s">
        <v>618</v>
      </c>
      <c r="I949" t="s">
        <v>619</v>
      </c>
      <c r="J949" t="s">
        <v>2452</v>
      </c>
      <c r="K949">
        <v>74</v>
      </c>
      <c r="L949" t="s">
        <v>58</v>
      </c>
      <c r="M949" t="s">
        <v>813</v>
      </c>
      <c r="N949" t="s">
        <v>814</v>
      </c>
      <c r="O949" t="s">
        <v>59</v>
      </c>
      <c r="P949">
        <v>0</v>
      </c>
      <c r="Q949">
        <v>0</v>
      </c>
      <c r="R949">
        <v>0</v>
      </c>
      <c r="S949">
        <v>9.0999999999999998E-2</v>
      </c>
      <c r="T949">
        <v>0.47899999999999998</v>
      </c>
      <c r="U949">
        <v>0.35099999999999998</v>
      </c>
      <c r="V949">
        <v>0</v>
      </c>
      <c r="W949" t="s">
        <v>48</v>
      </c>
      <c r="X949" t="s">
        <v>2453</v>
      </c>
      <c r="Y949" t="s">
        <v>48</v>
      </c>
      <c r="Z949">
        <v>0.88247164889999996</v>
      </c>
      <c r="AA949" t="s">
        <v>1625</v>
      </c>
      <c r="AB949" t="s">
        <v>298</v>
      </c>
      <c r="AC949" t="s">
        <v>1566</v>
      </c>
      <c r="AD949" t="s">
        <v>1566</v>
      </c>
      <c r="AE949" t="s">
        <v>1566</v>
      </c>
      <c r="AF949" t="s">
        <v>300</v>
      </c>
      <c r="AG949" t="s">
        <v>1593</v>
      </c>
      <c r="AH949">
        <v>0</v>
      </c>
      <c r="AI949" t="s">
        <v>55</v>
      </c>
      <c r="AJ949" t="s">
        <v>56</v>
      </c>
    </row>
    <row r="950" spans="1:36" x14ac:dyDescent="0.2">
      <c r="A950" t="s">
        <v>35</v>
      </c>
      <c r="B950" t="s">
        <v>291</v>
      </c>
      <c r="C950">
        <v>1</v>
      </c>
      <c r="D950" t="s">
        <v>37</v>
      </c>
      <c r="E950" t="s">
        <v>38</v>
      </c>
      <c r="F950">
        <v>0.54</v>
      </c>
      <c r="G950" t="s">
        <v>617</v>
      </c>
      <c r="H950" t="s">
        <v>618</v>
      </c>
      <c r="I950" t="s">
        <v>619</v>
      </c>
      <c r="J950" t="s">
        <v>2454</v>
      </c>
      <c r="K950">
        <v>75</v>
      </c>
      <c r="L950" t="s">
        <v>58</v>
      </c>
      <c r="M950" t="s">
        <v>813</v>
      </c>
      <c r="N950" t="s">
        <v>814</v>
      </c>
      <c r="O950" t="s">
        <v>59</v>
      </c>
      <c r="P950">
        <v>0</v>
      </c>
      <c r="Q950">
        <v>0</v>
      </c>
      <c r="R950">
        <v>0</v>
      </c>
      <c r="S950">
        <v>0.13800000000000001</v>
      </c>
      <c r="T950">
        <v>0.68600000000000005</v>
      </c>
      <c r="U950">
        <v>0.46</v>
      </c>
      <c r="V950">
        <v>0</v>
      </c>
      <c r="W950" t="s">
        <v>48</v>
      </c>
      <c r="X950" t="s">
        <v>2455</v>
      </c>
      <c r="Y950" t="s">
        <v>48</v>
      </c>
      <c r="Z950">
        <v>0.92168168949999996</v>
      </c>
      <c r="AA950" t="s">
        <v>297</v>
      </c>
      <c r="AB950" t="s">
        <v>298</v>
      </c>
      <c r="AC950" t="s">
        <v>299</v>
      </c>
      <c r="AD950" t="s">
        <v>299</v>
      </c>
      <c r="AE950" t="s">
        <v>299</v>
      </c>
      <c r="AF950" t="s">
        <v>300</v>
      </c>
      <c r="AG950" t="s">
        <v>301</v>
      </c>
      <c r="AH950" t="s">
        <v>302</v>
      </c>
      <c r="AI950" t="s">
        <v>55</v>
      </c>
      <c r="AJ950" t="s">
        <v>56</v>
      </c>
    </row>
    <row r="951" spans="1:36" x14ac:dyDescent="0.2">
      <c r="A951" t="s">
        <v>35</v>
      </c>
      <c r="B951" t="s">
        <v>291</v>
      </c>
      <c r="C951">
        <v>1</v>
      </c>
      <c r="D951" t="s">
        <v>37</v>
      </c>
      <c r="E951" t="s">
        <v>38</v>
      </c>
      <c r="F951">
        <v>0.54</v>
      </c>
      <c r="G951" t="s">
        <v>617</v>
      </c>
      <c r="H951" t="s">
        <v>618</v>
      </c>
      <c r="I951" t="s">
        <v>619</v>
      </c>
      <c r="J951" t="s">
        <v>2456</v>
      </c>
      <c r="K951">
        <v>76</v>
      </c>
      <c r="L951" t="s">
        <v>58</v>
      </c>
      <c r="M951" t="s">
        <v>813</v>
      </c>
      <c r="N951" t="s">
        <v>814</v>
      </c>
      <c r="O951" t="s">
        <v>59</v>
      </c>
      <c r="P951">
        <v>0</v>
      </c>
      <c r="Q951">
        <v>0</v>
      </c>
      <c r="R951">
        <v>0</v>
      </c>
      <c r="S951">
        <v>0.41499999999999998</v>
      </c>
      <c r="T951">
        <v>1.155</v>
      </c>
      <c r="U951">
        <v>0.51200000000000001</v>
      </c>
      <c r="V951">
        <v>0</v>
      </c>
      <c r="W951" t="s">
        <v>48</v>
      </c>
      <c r="X951" t="s">
        <v>2457</v>
      </c>
      <c r="Y951" t="s">
        <v>48</v>
      </c>
      <c r="Z951">
        <v>0.86749402799999997</v>
      </c>
      <c r="AA951" t="s">
        <v>1922</v>
      </c>
      <c r="AB951" t="s">
        <v>298</v>
      </c>
      <c r="AC951" t="s">
        <v>1566</v>
      </c>
      <c r="AD951" t="s">
        <v>1566</v>
      </c>
      <c r="AE951" t="s">
        <v>1566</v>
      </c>
      <c r="AF951" t="s">
        <v>300</v>
      </c>
      <c r="AG951" t="s">
        <v>1589</v>
      </c>
      <c r="AH951">
        <v>0</v>
      </c>
      <c r="AI951" t="s">
        <v>83</v>
      </c>
      <c r="AJ951" t="s">
        <v>98</v>
      </c>
    </row>
    <row r="952" spans="1:36" x14ac:dyDescent="0.2">
      <c r="A952" t="s">
        <v>35</v>
      </c>
      <c r="B952" t="s">
        <v>291</v>
      </c>
      <c r="C952">
        <v>1</v>
      </c>
      <c r="D952" t="s">
        <v>37</v>
      </c>
      <c r="E952" t="s">
        <v>38</v>
      </c>
      <c r="F952">
        <v>0.54</v>
      </c>
      <c r="G952" t="s">
        <v>617</v>
      </c>
      <c r="H952" t="s">
        <v>618</v>
      </c>
      <c r="I952" t="s">
        <v>619</v>
      </c>
      <c r="J952" t="s">
        <v>2458</v>
      </c>
      <c r="K952">
        <v>77</v>
      </c>
      <c r="L952" t="s">
        <v>62</v>
      </c>
      <c r="M952" t="s">
        <v>813</v>
      </c>
      <c r="N952" t="s">
        <v>814</v>
      </c>
      <c r="O952" t="s">
        <v>63</v>
      </c>
      <c r="P952">
        <v>0</v>
      </c>
      <c r="Q952">
        <v>0</v>
      </c>
      <c r="R952">
        <v>0</v>
      </c>
      <c r="S952">
        <v>0.109</v>
      </c>
      <c r="T952">
        <v>0.53600000000000003</v>
      </c>
      <c r="U952">
        <v>0.36799999999999999</v>
      </c>
      <c r="V952">
        <v>0</v>
      </c>
      <c r="W952" t="s">
        <v>48</v>
      </c>
      <c r="X952" t="s">
        <v>2459</v>
      </c>
      <c r="Y952" t="s">
        <v>48</v>
      </c>
      <c r="Z952">
        <v>0.77564207480000003</v>
      </c>
      <c r="AA952" t="s">
        <v>480</v>
      </c>
      <c r="AB952" t="s">
        <v>298</v>
      </c>
      <c r="AC952" t="s">
        <v>1566</v>
      </c>
      <c r="AD952" t="s">
        <v>1566</v>
      </c>
      <c r="AE952" t="s">
        <v>1566</v>
      </c>
      <c r="AF952" t="s">
        <v>300</v>
      </c>
      <c r="AG952" t="s">
        <v>301</v>
      </c>
      <c r="AH952" t="s">
        <v>1606</v>
      </c>
      <c r="AI952" t="s">
        <v>55</v>
      </c>
      <c r="AJ952" t="s">
        <v>56</v>
      </c>
    </row>
    <row r="953" spans="1:36" x14ac:dyDescent="0.2">
      <c r="A953" t="s">
        <v>35</v>
      </c>
      <c r="B953" t="s">
        <v>291</v>
      </c>
      <c r="C953">
        <v>1</v>
      </c>
      <c r="D953" t="s">
        <v>37</v>
      </c>
      <c r="E953" t="s">
        <v>38</v>
      </c>
      <c r="F953">
        <v>0.54</v>
      </c>
      <c r="G953" t="s">
        <v>617</v>
      </c>
      <c r="H953" t="s">
        <v>618</v>
      </c>
      <c r="I953" t="s">
        <v>619</v>
      </c>
      <c r="J953" t="s">
        <v>2460</v>
      </c>
      <c r="K953">
        <v>78</v>
      </c>
      <c r="L953" t="s">
        <v>124</v>
      </c>
      <c r="M953" t="s">
        <v>813</v>
      </c>
      <c r="N953" t="s">
        <v>814</v>
      </c>
      <c r="O953" t="s">
        <v>46</v>
      </c>
      <c r="P953">
        <v>0</v>
      </c>
      <c r="Q953">
        <v>0</v>
      </c>
      <c r="R953" t="s">
        <v>47</v>
      </c>
      <c r="S953">
        <v>9.5000000000000001E-2</v>
      </c>
      <c r="T953">
        <v>0.54800000000000004</v>
      </c>
      <c r="U953">
        <v>0.34200000000000003</v>
      </c>
      <c r="V953">
        <v>0</v>
      </c>
      <c r="W953" t="s">
        <v>48</v>
      </c>
      <c r="X953" t="s">
        <v>2461</v>
      </c>
      <c r="Y953" t="s">
        <v>48</v>
      </c>
      <c r="Z953">
        <v>0.77105428460000003</v>
      </c>
      <c r="AA953" t="s">
        <v>2462</v>
      </c>
      <c r="AB953" t="s">
        <v>262</v>
      </c>
      <c r="AC953" t="s">
        <v>263</v>
      </c>
      <c r="AD953" t="s">
        <v>263</v>
      </c>
      <c r="AE953" t="s">
        <v>263</v>
      </c>
      <c r="AF953" t="s">
        <v>1777</v>
      </c>
      <c r="AG953" t="s">
        <v>1567</v>
      </c>
      <c r="AH953">
        <v>0</v>
      </c>
      <c r="AI953" t="s">
        <v>83</v>
      </c>
      <c r="AJ953" t="s">
        <v>98</v>
      </c>
    </row>
    <row r="954" spans="1:36" x14ac:dyDescent="0.2">
      <c r="A954" t="s">
        <v>35</v>
      </c>
      <c r="B954" t="s">
        <v>291</v>
      </c>
      <c r="C954">
        <v>1</v>
      </c>
      <c r="D954" t="s">
        <v>37</v>
      </c>
      <c r="E954" t="s">
        <v>38</v>
      </c>
      <c r="F954">
        <v>0.54</v>
      </c>
      <c r="G954" t="s">
        <v>617</v>
      </c>
      <c r="H954" t="s">
        <v>618</v>
      </c>
      <c r="I954" t="s">
        <v>619</v>
      </c>
      <c r="J954" t="s">
        <v>2463</v>
      </c>
      <c r="K954">
        <v>79</v>
      </c>
      <c r="L954" t="s">
        <v>71</v>
      </c>
      <c r="M954" t="s">
        <v>813</v>
      </c>
      <c r="N954" t="s">
        <v>814</v>
      </c>
      <c r="O954" t="s">
        <v>72</v>
      </c>
      <c r="P954">
        <v>0</v>
      </c>
      <c r="Q954">
        <v>0</v>
      </c>
      <c r="R954">
        <v>0</v>
      </c>
      <c r="S954">
        <v>0.41199999999999998</v>
      </c>
      <c r="T954">
        <v>1.089</v>
      </c>
      <c r="U954">
        <v>0.65900000000000003</v>
      </c>
      <c r="V954">
        <v>0</v>
      </c>
      <c r="W954" t="s">
        <v>48</v>
      </c>
      <c r="X954" t="s">
        <v>2464</v>
      </c>
      <c r="Y954" t="s">
        <v>48</v>
      </c>
      <c r="Z954">
        <v>0.93708937979999996</v>
      </c>
      <c r="AA954" t="s">
        <v>297</v>
      </c>
      <c r="AB954" t="s">
        <v>298</v>
      </c>
      <c r="AC954" t="s">
        <v>299</v>
      </c>
      <c r="AD954" t="s">
        <v>299</v>
      </c>
      <c r="AE954" t="s">
        <v>299</v>
      </c>
      <c r="AF954" t="s">
        <v>300</v>
      </c>
      <c r="AG954" t="s">
        <v>301</v>
      </c>
      <c r="AH954" t="s">
        <v>302</v>
      </c>
      <c r="AI954" t="s">
        <v>55</v>
      </c>
      <c r="AJ954" t="s">
        <v>56</v>
      </c>
    </row>
    <row r="955" spans="1:36" x14ac:dyDescent="0.2">
      <c r="A955" t="s">
        <v>35</v>
      </c>
      <c r="B955" t="s">
        <v>291</v>
      </c>
      <c r="C955">
        <v>1</v>
      </c>
      <c r="D955" t="s">
        <v>37</v>
      </c>
      <c r="E955" t="s">
        <v>38</v>
      </c>
      <c r="F955">
        <v>0.54</v>
      </c>
      <c r="G955" t="s">
        <v>617</v>
      </c>
      <c r="H955" t="s">
        <v>618</v>
      </c>
      <c r="I955" t="s">
        <v>619</v>
      </c>
      <c r="J955" t="s">
        <v>2465</v>
      </c>
      <c r="K955">
        <v>14</v>
      </c>
      <c r="L955" t="s">
        <v>973</v>
      </c>
      <c r="M955" t="s">
        <v>813</v>
      </c>
      <c r="N955" t="s">
        <v>814</v>
      </c>
      <c r="O955" t="s">
        <v>800</v>
      </c>
      <c r="P955">
        <v>0</v>
      </c>
      <c r="Q955">
        <v>0</v>
      </c>
      <c r="R955">
        <v>0</v>
      </c>
      <c r="S955">
        <v>0.189</v>
      </c>
      <c r="T955">
        <v>1.105</v>
      </c>
      <c r="U955">
        <v>0.443</v>
      </c>
      <c r="V955">
        <v>0</v>
      </c>
      <c r="W955" t="s">
        <v>48</v>
      </c>
      <c r="X955" t="s">
        <v>2466</v>
      </c>
      <c r="Y955" t="s">
        <v>48</v>
      </c>
      <c r="Z955">
        <v>0.9</v>
      </c>
      <c r="AA955" t="s">
        <v>74</v>
      </c>
      <c r="AB955" t="s">
        <v>51</v>
      </c>
      <c r="AC955" t="s">
        <v>52</v>
      </c>
      <c r="AD955">
        <v>0</v>
      </c>
      <c r="AE955" t="s">
        <v>52</v>
      </c>
      <c r="AF955">
        <v>0</v>
      </c>
      <c r="AG955" t="s">
        <v>75</v>
      </c>
      <c r="AH955" t="s">
        <v>76</v>
      </c>
      <c r="AI955" t="s">
        <v>55</v>
      </c>
      <c r="AJ955" t="s">
        <v>56</v>
      </c>
    </row>
    <row r="956" spans="1:36" x14ac:dyDescent="0.2">
      <c r="A956" t="s">
        <v>35</v>
      </c>
      <c r="B956" t="s">
        <v>291</v>
      </c>
      <c r="C956">
        <v>1</v>
      </c>
      <c r="D956" t="s">
        <v>37</v>
      </c>
      <c r="E956" t="s">
        <v>38</v>
      </c>
      <c r="F956">
        <v>0.54</v>
      </c>
      <c r="G956" t="s">
        <v>617</v>
      </c>
      <c r="H956" t="s">
        <v>618</v>
      </c>
      <c r="I956" t="s">
        <v>619</v>
      </c>
      <c r="J956" t="s">
        <v>2467</v>
      </c>
      <c r="K956">
        <v>11</v>
      </c>
      <c r="L956" t="s">
        <v>655</v>
      </c>
      <c r="M956" t="s">
        <v>826</v>
      </c>
      <c r="N956" t="s">
        <v>814</v>
      </c>
      <c r="O956" t="s">
        <v>488</v>
      </c>
      <c r="P956">
        <v>0</v>
      </c>
      <c r="Q956">
        <v>0</v>
      </c>
      <c r="R956" t="s">
        <v>47</v>
      </c>
      <c r="S956">
        <v>1.4370000000000001</v>
      </c>
      <c r="T956">
        <v>1.615</v>
      </c>
      <c r="U956">
        <v>1.456</v>
      </c>
      <c r="V956">
        <v>0</v>
      </c>
      <c r="W956" t="s">
        <v>48</v>
      </c>
      <c r="X956" t="s">
        <v>2468</v>
      </c>
      <c r="Y956" t="s">
        <v>48</v>
      </c>
      <c r="Z956">
        <v>0.9</v>
      </c>
      <c r="AA956" t="s">
        <v>514</v>
      </c>
      <c r="AB956" t="s">
        <v>51</v>
      </c>
      <c r="AC956" t="s">
        <v>52</v>
      </c>
      <c r="AD956">
        <v>0</v>
      </c>
      <c r="AE956" t="s">
        <v>52</v>
      </c>
      <c r="AF956">
        <v>0</v>
      </c>
      <c r="AG956" t="s">
        <v>589</v>
      </c>
      <c r="AH956" t="s">
        <v>517</v>
      </c>
      <c r="AI956" t="s">
        <v>55</v>
      </c>
      <c r="AJ956" t="s">
        <v>56</v>
      </c>
    </row>
    <row r="957" spans="1:36" x14ac:dyDescent="0.2">
      <c r="A957" t="s">
        <v>35</v>
      </c>
      <c r="B957" t="s">
        <v>291</v>
      </c>
      <c r="C957">
        <v>1</v>
      </c>
      <c r="D957" t="s">
        <v>37</v>
      </c>
      <c r="E957" t="s">
        <v>38</v>
      </c>
      <c r="F957">
        <v>0.54</v>
      </c>
      <c r="G957" t="s">
        <v>617</v>
      </c>
      <c r="H957" t="s">
        <v>618</v>
      </c>
      <c r="I957" t="s">
        <v>619</v>
      </c>
      <c r="J957" t="s">
        <v>2469</v>
      </c>
      <c r="K957">
        <v>61</v>
      </c>
      <c r="L957" t="s">
        <v>245</v>
      </c>
      <c r="M957" t="s">
        <v>813</v>
      </c>
      <c r="N957" t="s">
        <v>814</v>
      </c>
      <c r="O957" t="s">
        <v>246</v>
      </c>
      <c r="P957">
        <v>0</v>
      </c>
      <c r="Q957">
        <v>0</v>
      </c>
      <c r="R957">
        <v>0</v>
      </c>
      <c r="S957">
        <v>0.215</v>
      </c>
      <c r="T957">
        <v>0.70099999999999996</v>
      </c>
      <c r="U957">
        <v>0.47699999999999998</v>
      </c>
      <c r="V957">
        <v>0</v>
      </c>
      <c r="W957" t="s">
        <v>48</v>
      </c>
      <c r="X957" t="s">
        <v>2470</v>
      </c>
      <c r="Y957" t="s">
        <v>48</v>
      </c>
      <c r="Z957">
        <v>0.9</v>
      </c>
      <c r="AA957" t="s">
        <v>1004</v>
      </c>
      <c r="AB957" t="s">
        <v>51</v>
      </c>
      <c r="AC957" t="s">
        <v>52</v>
      </c>
      <c r="AD957">
        <v>0</v>
      </c>
      <c r="AE957" t="s">
        <v>52</v>
      </c>
      <c r="AF957">
        <v>0</v>
      </c>
      <c r="AG957" t="s">
        <v>285</v>
      </c>
      <c r="AH957" t="s">
        <v>286</v>
      </c>
      <c r="AI957" t="s">
        <v>55</v>
      </c>
      <c r="AJ957" t="s">
        <v>56</v>
      </c>
    </row>
    <row r="958" spans="1:36" x14ac:dyDescent="0.2">
      <c r="A958" t="s">
        <v>35</v>
      </c>
      <c r="B958" t="s">
        <v>291</v>
      </c>
      <c r="C958">
        <v>1</v>
      </c>
      <c r="D958" t="s">
        <v>37</v>
      </c>
      <c r="E958" t="s">
        <v>38</v>
      </c>
      <c r="F958">
        <v>0.54</v>
      </c>
      <c r="G958" t="s">
        <v>617</v>
      </c>
      <c r="H958" t="s">
        <v>618</v>
      </c>
      <c r="I958" t="s">
        <v>619</v>
      </c>
      <c r="J958" t="s">
        <v>2471</v>
      </c>
      <c r="K958">
        <v>4</v>
      </c>
      <c r="L958" t="s">
        <v>58</v>
      </c>
      <c r="M958" t="s">
        <v>813</v>
      </c>
      <c r="N958" t="s">
        <v>814</v>
      </c>
      <c r="O958" t="s">
        <v>59</v>
      </c>
      <c r="P958">
        <v>0</v>
      </c>
      <c r="Q958">
        <v>0</v>
      </c>
      <c r="R958">
        <v>0</v>
      </c>
      <c r="S958">
        <v>0.20399999999999999</v>
      </c>
      <c r="T958">
        <v>0.878</v>
      </c>
      <c r="U958">
        <v>0.45900000000000002</v>
      </c>
      <c r="V958">
        <v>0</v>
      </c>
      <c r="W958" t="s">
        <v>48</v>
      </c>
      <c r="X958" t="s">
        <v>2472</v>
      </c>
      <c r="Y958" t="s">
        <v>48</v>
      </c>
      <c r="Z958">
        <v>0.9</v>
      </c>
      <c r="AA958" t="s">
        <v>624</v>
      </c>
      <c r="AB958" t="s">
        <v>112</v>
      </c>
      <c r="AC958">
        <v>0</v>
      </c>
      <c r="AD958" t="s">
        <v>52</v>
      </c>
      <c r="AE958">
        <v>0</v>
      </c>
      <c r="AF958" t="s">
        <v>113</v>
      </c>
      <c r="AG958" t="s">
        <v>114</v>
      </c>
      <c r="AH958">
        <v>0</v>
      </c>
      <c r="AI958" t="s">
        <v>83</v>
      </c>
      <c r="AJ958" t="s">
        <v>98</v>
      </c>
    </row>
    <row r="959" spans="1:36" x14ac:dyDescent="0.2">
      <c r="A959" t="s">
        <v>35</v>
      </c>
      <c r="B959" t="s">
        <v>291</v>
      </c>
      <c r="C959">
        <v>1</v>
      </c>
      <c r="D959" t="s">
        <v>37</v>
      </c>
      <c r="E959" t="s">
        <v>38</v>
      </c>
      <c r="F959">
        <v>0.54</v>
      </c>
      <c r="G959" t="s">
        <v>617</v>
      </c>
      <c r="H959" t="s">
        <v>618</v>
      </c>
      <c r="I959" t="s">
        <v>619</v>
      </c>
      <c r="J959" t="s">
        <v>2473</v>
      </c>
      <c r="K959">
        <v>59</v>
      </c>
      <c r="L959" t="s">
        <v>103</v>
      </c>
      <c r="M959" t="s">
        <v>813</v>
      </c>
      <c r="N959" t="s">
        <v>814</v>
      </c>
      <c r="O959" t="s">
        <v>59</v>
      </c>
      <c r="P959">
        <v>0</v>
      </c>
      <c r="Q959">
        <v>0</v>
      </c>
      <c r="R959">
        <v>0</v>
      </c>
      <c r="S959">
        <v>0.29699999999999999</v>
      </c>
      <c r="T959">
        <v>1.103</v>
      </c>
      <c r="U959">
        <v>0.72199999999999998</v>
      </c>
      <c r="V959">
        <v>0</v>
      </c>
      <c r="W959" t="s">
        <v>48</v>
      </c>
      <c r="X959" t="s">
        <v>2474</v>
      </c>
      <c r="Y959" t="s">
        <v>48</v>
      </c>
      <c r="Z959">
        <v>1</v>
      </c>
      <c r="AA959" t="s">
        <v>916</v>
      </c>
      <c r="AB959" t="s">
        <v>51</v>
      </c>
      <c r="AC959" t="s">
        <v>52</v>
      </c>
      <c r="AD959">
        <v>0</v>
      </c>
      <c r="AE959" t="s">
        <v>52</v>
      </c>
      <c r="AF959">
        <v>0</v>
      </c>
      <c r="AG959" t="s">
        <v>75</v>
      </c>
      <c r="AH959" t="s">
        <v>76</v>
      </c>
      <c r="AI959" t="s">
        <v>55</v>
      </c>
      <c r="AJ959" t="s">
        <v>56</v>
      </c>
    </row>
    <row r="960" spans="1:36" x14ac:dyDescent="0.2">
      <c r="A960" t="s">
        <v>35</v>
      </c>
      <c r="B960" t="s">
        <v>291</v>
      </c>
      <c r="C960">
        <v>1</v>
      </c>
      <c r="D960" t="s">
        <v>37</v>
      </c>
      <c r="E960" t="s">
        <v>38</v>
      </c>
      <c r="F960">
        <v>0.54</v>
      </c>
      <c r="G960" t="s">
        <v>617</v>
      </c>
      <c r="H960" t="s">
        <v>618</v>
      </c>
      <c r="I960" t="s">
        <v>619</v>
      </c>
      <c r="J960" t="s">
        <v>2475</v>
      </c>
      <c r="K960">
        <v>30</v>
      </c>
      <c r="L960" t="s">
        <v>103</v>
      </c>
      <c r="M960" t="s">
        <v>813</v>
      </c>
      <c r="N960" t="s">
        <v>814</v>
      </c>
      <c r="O960" t="s">
        <v>59</v>
      </c>
      <c r="P960">
        <v>0</v>
      </c>
      <c r="Q960">
        <v>0</v>
      </c>
      <c r="R960">
        <v>0</v>
      </c>
      <c r="S960">
        <v>0.13900000000000001</v>
      </c>
      <c r="T960">
        <v>0.70499999999999996</v>
      </c>
      <c r="U960">
        <v>0.39700000000000002</v>
      </c>
      <c r="V960">
        <v>0</v>
      </c>
      <c r="W960" t="s">
        <v>48</v>
      </c>
      <c r="X960" t="s">
        <v>2476</v>
      </c>
      <c r="Y960" t="s">
        <v>48</v>
      </c>
      <c r="Z960">
        <v>0.9</v>
      </c>
      <c r="AA960" t="s">
        <v>916</v>
      </c>
      <c r="AB960" t="s">
        <v>51</v>
      </c>
      <c r="AC960" t="s">
        <v>52</v>
      </c>
      <c r="AD960">
        <v>0</v>
      </c>
      <c r="AE960" t="s">
        <v>52</v>
      </c>
      <c r="AF960">
        <v>0</v>
      </c>
      <c r="AG960" t="s">
        <v>75</v>
      </c>
      <c r="AH960" t="s">
        <v>76</v>
      </c>
      <c r="AI960" t="s">
        <v>55</v>
      </c>
      <c r="AJ960" t="s">
        <v>56</v>
      </c>
    </row>
    <row r="961" spans="1:36" x14ac:dyDescent="0.2">
      <c r="A961" t="s">
        <v>35</v>
      </c>
      <c r="B961" t="s">
        <v>291</v>
      </c>
      <c r="C961">
        <v>1</v>
      </c>
      <c r="D961" t="s">
        <v>37</v>
      </c>
      <c r="E961" t="s">
        <v>38</v>
      </c>
      <c r="F961">
        <v>0.54</v>
      </c>
      <c r="G961" t="s">
        <v>617</v>
      </c>
      <c r="H961" t="s">
        <v>618</v>
      </c>
      <c r="I961" t="s">
        <v>619</v>
      </c>
      <c r="J961" t="s">
        <v>2477</v>
      </c>
      <c r="K961">
        <v>17</v>
      </c>
      <c r="L961" t="s">
        <v>58</v>
      </c>
      <c r="M961" t="s">
        <v>813</v>
      </c>
      <c r="N961" t="s">
        <v>814</v>
      </c>
      <c r="O961" t="s">
        <v>59</v>
      </c>
      <c r="P961">
        <v>0</v>
      </c>
      <c r="Q961">
        <v>0</v>
      </c>
      <c r="R961">
        <v>0</v>
      </c>
      <c r="S961">
        <v>0.47199999999999998</v>
      </c>
      <c r="T961">
        <v>1.6439999999999999</v>
      </c>
      <c r="U961">
        <v>0.88600000000000001</v>
      </c>
      <c r="V961">
        <v>0</v>
      </c>
      <c r="W961" t="s">
        <v>48</v>
      </c>
      <c r="X961" t="s">
        <v>2478</v>
      </c>
      <c r="Y961" t="s">
        <v>48</v>
      </c>
      <c r="Z961">
        <v>1</v>
      </c>
      <c r="AA961" t="s">
        <v>916</v>
      </c>
      <c r="AB961" t="s">
        <v>51</v>
      </c>
      <c r="AC961" t="s">
        <v>52</v>
      </c>
      <c r="AD961">
        <v>0</v>
      </c>
      <c r="AE961" t="s">
        <v>52</v>
      </c>
      <c r="AF961">
        <v>0</v>
      </c>
      <c r="AG961" t="s">
        <v>75</v>
      </c>
      <c r="AH961" t="s">
        <v>76</v>
      </c>
      <c r="AI961" t="s">
        <v>55</v>
      </c>
      <c r="AJ961" t="s">
        <v>56</v>
      </c>
    </row>
    <row r="962" spans="1:36" x14ac:dyDescent="0.2">
      <c r="A962" t="s">
        <v>35</v>
      </c>
      <c r="B962" t="s">
        <v>291</v>
      </c>
      <c r="C962">
        <v>1</v>
      </c>
      <c r="D962" t="s">
        <v>37</v>
      </c>
      <c r="E962" t="s">
        <v>38</v>
      </c>
      <c r="F962">
        <v>0.54</v>
      </c>
      <c r="G962" t="s">
        <v>617</v>
      </c>
      <c r="H962" t="s">
        <v>618</v>
      </c>
      <c r="I962" t="s">
        <v>619</v>
      </c>
      <c r="J962" t="s">
        <v>2479</v>
      </c>
      <c r="K962">
        <v>27</v>
      </c>
      <c r="L962" t="s">
        <v>43</v>
      </c>
      <c r="M962" t="s">
        <v>813</v>
      </c>
      <c r="N962" t="s">
        <v>814</v>
      </c>
      <c r="O962" t="s">
        <v>46</v>
      </c>
      <c r="P962">
        <v>0</v>
      </c>
      <c r="Q962">
        <v>0</v>
      </c>
      <c r="R962">
        <v>0</v>
      </c>
      <c r="S962">
        <v>0.16800000000000001</v>
      </c>
      <c r="T962">
        <v>2.9140000000000001</v>
      </c>
      <c r="U962">
        <v>0.63900000000000001</v>
      </c>
      <c r="V962">
        <v>0</v>
      </c>
      <c r="W962" t="s">
        <v>48</v>
      </c>
      <c r="X962" t="s">
        <v>2480</v>
      </c>
      <c r="Y962" t="s">
        <v>48</v>
      </c>
      <c r="Z962">
        <v>0.9</v>
      </c>
      <c r="AA962" t="s">
        <v>74</v>
      </c>
      <c r="AB962" t="s">
        <v>51</v>
      </c>
      <c r="AC962" t="s">
        <v>52</v>
      </c>
      <c r="AD962">
        <v>0</v>
      </c>
      <c r="AE962" t="s">
        <v>52</v>
      </c>
      <c r="AF962">
        <v>0</v>
      </c>
      <c r="AG962" t="s">
        <v>75</v>
      </c>
      <c r="AH962" t="s">
        <v>76</v>
      </c>
      <c r="AI962" t="s">
        <v>55</v>
      </c>
      <c r="AJ962" t="s">
        <v>56</v>
      </c>
    </row>
    <row r="963" spans="1:36" x14ac:dyDescent="0.2">
      <c r="A963" t="s">
        <v>35</v>
      </c>
      <c r="B963" t="s">
        <v>291</v>
      </c>
      <c r="C963">
        <v>1</v>
      </c>
      <c r="D963" t="s">
        <v>37</v>
      </c>
      <c r="E963" t="s">
        <v>38</v>
      </c>
      <c r="F963">
        <v>0.54</v>
      </c>
      <c r="G963" t="s">
        <v>617</v>
      </c>
      <c r="H963" t="s">
        <v>618</v>
      </c>
      <c r="I963" t="s">
        <v>619</v>
      </c>
      <c r="J963" t="s">
        <v>2481</v>
      </c>
      <c r="K963">
        <v>30</v>
      </c>
      <c r="L963" t="s">
        <v>245</v>
      </c>
      <c r="M963" t="s">
        <v>813</v>
      </c>
      <c r="N963" t="s">
        <v>814</v>
      </c>
      <c r="O963" t="s">
        <v>246</v>
      </c>
      <c r="P963">
        <v>0</v>
      </c>
      <c r="Q963">
        <v>0</v>
      </c>
      <c r="R963" t="s">
        <v>47</v>
      </c>
      <c r="S963">
        <v>0.52700000000000002</v>
      </c>
      <c r="T963">
        <v>2.1219999999999999</v>
      </c>
      <c r="U963">
        <v>1.0509999999999999</v>
      </c>
      <c r="V963">
        <v>0</v>
      </c>
      <c r="W963" t="s">
        <v>48</v>
      </c>
      <c r="X963" t="s">
        <v>2482</v>
      </c>
      <c r="Y963" t="s">
        <v>48</v>
      </c>
      <c r="Z963">
        <v>1</v>
      </c>
      <c r="AA963" t="s">
        <v>916</v>
      </c>
      <c r="AB963" t="s">
        <v>51</v>
      </c>
      <c r="AC963" t="s">
        <v>52</v>
      </c>
      <c r="AD963">
        <v>0</v>
      </c>
      <c r="AE963" t="s">
        <v>52</v>
      </c>
      <c r="AF963">
        <v>0</v>
      </c>
      <c r="AG963" t="s">
        <v>75</v>
      </c>
      <c r="AH963" t="s">
        <v>76</v>
      </c>
      <c r="AI963" t="s">
        <v>55</v>
      </c>
      <c r="AJ963" t="s">
        <v>56</v>
      </c>
    </row>
    <row r="964" spans="1:36" x14ac:dyDescent="0.2">
      <c r="A964" t="s">
        <v>35</v>
      </c>
      <c r="B964" t="s">
        <v>291</v>
      </c>
      <c r="C964">
        <v>1</v>
      </c>
      <c r="D964" t="s">
        <v>37</v>
      </c>
      <c r="E964" t="s">
        <v>38</v>
      </c>
      <c r="F964">
        <v>0.54</v>
      </c>
      <c r="G964" t="s">
        <v>617</v>
      </c>
      <c r="H964" t="s">
        <v>618</v>
      </c>
      <c r="I964" t="s">
        <v>619</v>
      </c>
      <c r="J964" t="s">
        <v>2483</v>
      </c>
      <c r="K964">
        <v>11</v>
      </c>
      <c r="L964" t="s">
        <v>43</v>
      </c>
      <c r="M964" t="s">
        <v>813</v>
      </c>
      <c r="N964" t="s">
        <v>814</v>
      </c>
      <c r="O964" t="s">
        <v>46</v>
      </c>
      <c r="P964">
        <v>0</v>
      </c>
      <c r="Q964">
        <v>0</v>
      </c>
      <c r="R964">
        <v>0</v>
      </c>
      <c r="S964">
        <v>7.3999999999999996E-2</v>
      </c>
      <c r="T964">
        <v>0.46500000000000002</v>
      </c>
      <c r="U964">
        <v>0.34200000000000003</v>
      </c>
      <c r="V964">
        <v>0</v>
      </c>
      <c r="W964" t="s">
        <v>48</v>
      </c>
      <c r="X964" t="s">
        <v>2484</v>
      </c>
      <c r="Y964" t="s">
        <v>48</v>
      </c>
      <c r="Z964">
        <v>0.9</v>
      </c>
      <c r="AA964" t="s">
        <v>624</v>
      </c>
      <c r="AB964" t="s">
        <v>112</v>
      </c>
      <c r="AC964">
        <v>0</v>
      </c>
      <c r="AD964" t="s">
        <v>52</v>
      </c>
      <c r="AE964">
        <v>0</v>
      </c>
      <c r="AF964" t="s">
        <v>113</v>
      </c>
      <c r="AG964" t="s">
        <v>114</v>
      </c>
      <c r="AH964">
        <v>0</v>
      </c>
      <c r="AI964" t="s">
        <v>83</v>
      </c>
      <c r="AJ964" t="s">
        <v>98</v>
      </c>
    </row>
    <row r="965" spans="1:36" x14ac:dyDescent="0.2">
      <c r="A965" t="s">
        <v>35</v>
      </c>
      <c r="B965" t="s">
        <v>291</v>
      </c>
      <c r="C965">
        <v>1</v>
      </c>
      <c r="D965" t="s">
        <v>37</v>
      </c>
      <c r="E965" t="s">
        <v>38</v>
      </c>
      <c r="F965">
        <v>0.54</v>
      </c>
      <c r="G965" t="s">
        <v>617</v>
      </c>
      <c r="H965" t="s">
        <v>618</v>
      </c>
      <c r="I965" t="s">
        <v>619</v>
      </c>
      <c r="J965" t="s">
        <v>2485</v>
      </c>
      <c r="K965">
        <v>38</v>
      </c>
      <c r="L965" t="s">
        <v>71</v>
      </c>
      <c r="M965" t="s">
        <v>813</v>
      </c>
      <c r="N965" t="s">
        <v>814</v>
      </c>
      <c r="O965" t="s">
        <v>72</v>
      </c>
      <c r="P965">
        <v>0</v>
      </c>
      <c r="Q965">
        <v>0</v>
      </c>
      <c r="R965">
        <v>0</v>
      </c>
      <c r="S965">
        <v>0.16800000000000001</v>
      </c>
      <c r="T965">
        <v>0.69099999999999995</v>
      </c>
      <c r="U965">
        <v>0.56599999999999995</v>
      </c>
      <c r="V965">
        <v>0</v>
      </c>
      <c r="W965" t="s">
        <v>48</v>
      </c>
      <c r="X965" t="s">
        <v>2486</v>
      </c>
      <c r="Y965" t="s">
        <v>48</v>
      </c>
      <c r="Z965">
        <v>1</v>
      </c>
      <c r="AA965" t="s">
        <v>916</v>
      </c>
      <c r="AB965" t="s">
        <v>51</v>
      </c>
      <c r="AC965" t="s">
        <v>52</v>
      </c>
      <c r="AD965">
        <v>0</v>
      </c>
      <c r="AE965" t="s">
        <v>52</v>
      </c>
      <c r="AF965">
        <v>0</v>
      </c>
      <c r="AG965" t="s">
        <v>75</v>
      </c>
      <c r="AH965" t="s">
        <v>76</v>
      </c>
      <c r="AI965" t="s">
        <v>55</v>
      </c>
      <c r="AJ965" t="s">
        <v>56</v>
      </c>
    </row>
    <row r="966" spans="1:36" x14ac:dyDescent="0.2">
      <c r="A966" t="s">
        <v>35</v>
      </c>
      <c r="B966" t="s">
        <v>291</v>
      </c>
      <c r="C966">
        <v>1</v>
      </c>
      <c r="D966" t="s">
        <v>37</v>
      </c>
      <c r="E966" t="s">
        <v>38</v>
      </c>
      <c r="F966">
        <v>0.54</v>
      </c>
      <c r="G966" t="s">
        <v>617</v>
      </c>
      <c r="H966" t="s">
        <v>618</v>
      </c>
      <c r="I966" t="s">
        <v>619</v>
      </c>
      <c r="J966" t="s">
        <v>2487</v>
      </c>
      <c r="K966">
        <v>52</v>
      </c>
      <c r="L966" t="s">
        <v>245</v>
      </c>
      <c r="M966" t="s">
        <v>813</v>
      </c>
      <c r="N966" t="s">
        <v>814</v>
      </c>
      <c r="O966" t="s">
        <v>246</v>
      </c>
      <c r="P966">
        <v>0</v>
      </c>
      <c r="Q966">
        <v>0</v>
      </c>
      <c r="R966">
        <v>0</v>
      </c>
      <c r="S966">
        <v>0.13900000000000001</v>
      </c>
      <c r="T966">
        <v>0.60099999999999998</v>
      </c>
      <c r="U966">
        <v>0.45700000000000002</v>
      </c>
      <c r="V966">
        <v>0</v>
      </c>
      <c r="W966" t="s">
        <v>48</v>
      </c>
      <c r="X966" t="s">
        <v>2488</v>
      </c>
      <c r="Y966" t="s">
        <v>48</v>
      </c>
      <c r="Z966">
        <v>1</v>
      </c>
      <c r="AA966" t="s">
        <v>925</v>
      </c>
      <c r="AB966" t="s">
        <v>51</v>
      </c>
      <c r="AC966" t="s">
        <v>52</v>
      </c>
      <c r="AD966">
        <v>0</v>
      </c>
      <c r="AE966" t="s">
        <v>52</v>
      </c>
      <c r="AF966">
        <v>0</v>
      </c>
      <c r="AG966" t="s">
        <v>75</v>
      </c>
      <c r="AH966" t="s">
        <v>76</v>
      </c>
      <c r="AI966" t="s">
        <v>55</v>
      </c>
      <c r="AJ966" t="s">
        <v>56</v>
      </c>
    </row>
    <row r="967" spans="1:36" x14ac:dyDescent="0.2">
      <c r="A967" t="s">
        <v>35</v>
      </c>
      <c r="B967" t="s">
        <v>291</v>
      </c>
      <c r="C967">
        <v>1</v>
      </c>
      <c r="D967" t="s">
        <v>37</v>
      </c>
      <c r="E967" t="s">
        <v>38</v>
      </c>
      <c r="F967">
        <v>0.54</v>
      </c>
      <c r="G967" t="s">
        <v>617</v>
      </c>
      <c r="H967" t="s">
        <v>618</v>
      </c>
      <c r="I967" t="s">
        <v>619</v>
      </c>
      <c r="J967" t="s">
        <v>2489</v>
      </c>
      <c r="K967">
        <v>7</v>
      </c>
      <c r="L967" t="s">
        <v>71</v>
      </c>
      <c r="M967" t="s">
        <v>813</v>
      </c>
      <c r="N967" t="s">
        <v>814</v>
      </c>
      <c r="O967" t="s">
        <v>72</v>
      </c>
      <c r="P967">
        <v>0</v>
      </c>
      <c r="Q967">
        <v>0</v>
      </c>
      <c r="R967">
        <v>0</v>
      </c>
      <c r="S967">
        <v>0.30099999999999999</v>
      </c>
      <c r="T967">
        <v>1.0820000000000001</v>
      </c>
      <c r="U967">
        <v>0.82499999999999996</v>
      </c>
      <c r="V967">
        <v>0</v>
      </c>
      <c r="W967" t="s">
        <v>48</v>
      </c>
      <c r="X967" t="s">
        <v>2490</v>
      </c>
      <c r="Y967" t="s">
        <v>48</v>
      </c>
      <c r="Z967">
        <v>1</v>
      </c>
      <c r="AA967" t="s">
        <v>925</v>
      </c>
      <c r="AB967" t="s">
        <v>51</v>
      </c>
      <c r="AC967" t="s">
        <v>52</v>
      </c>
      <c r="AD967">
        <v>0</v>
      </c>
      <c r="AE967" t="s">
        <v>52</v>
      </c>
      <c r="AF967">
        <v>0</v>
      </c>
      <c r="AG967" t="s">
        <v>75</v>
      </c>
      <c r="AH967" t="s">
        <v>76</v>
      </c>
      <c r="AI967" t="s">
        <v>55</v>
      </c>
      <c r="AJ967" t="s">
        <v>56</v>
      </c>
    </row>
    <row r="968" spans="1:36" x14ac:dyDescent="0.2">
      <c r="A968" t="s">
        <v>35</v>
      </c>
      <c r="B968" t="s">
        <v>291</v>
      </c>
      <c r="C968">
        <v>1</v>
      </c>
      <c r="D968" t="s">
        <v>37</v>
      </c>
      <c r="E968" t="s">
        <v>38</v>
      </c>
      <c r="F968">
        <v>0.54</v>
      </c>
      <c r="G968" t="s">
        <v>617</v>
      </c>
      <c r="H968" t="s">
        <v>618</v>
      </c>
      <c r="I968" t="s">
        <v>619</v>
      </c>
      <c r="J968" t="s">
        <v>2491</v>
      </c>
      <c r="K968">
        <v>42</v>
      </c>
      <c r="L968" t="s">
        <v>103</v>
      </c>
      <c r="M968" t="s">
        <v>813</v>
      </c>
      <c r="N968" t="s">
        <v>814</v>
      </c>
      <c r="O968" t="s">
        <v>59</v>
      </c>
      <c r="P968">
        <v>0</v>
      </c>
      <c r="Q968">
        <v>0</v>
      </c>
      <c r="R968">
        <v>0</v>
      </c>
      <c r="S968">
        <v>0.48599999999999999</v>
      </c>
      <c r="T968">
        <v>1.0369999999999999</v>
      </c>
      <c r="U968">
        <v>0.81</v>
      </c>
      <c r="V968">
        <v>0</v>
      </c>
      <c r="W968" t="s">
        <v>48</v>
      </c>
      <c r="X968" t="s">
        <v>2492</v>
      </c>
      <c r="Y968" t="s">
        <v>48</v>
      </c>
      <c r="Z968">
        <v>0.9</v>
      </c>
      <c r="AA968" t="s">
        <v>345</v>
      </c>
      <c r="AB968" t="s">
        <v>51</v>
      </c>
      <c r="AC968" t="s">
        <v>52</v>
      </c>
      <c r="AD968">
        <v>0</v>
      </c>
      <c r="AE968" t="s">
        <v>52</v>
      </c>
      <c r="AF968">
        <v>0</v>
      </c>
      <c r="AG968" t="s">
        <v>75</v>
      </c>
      <c r="AH968" t="s">
        <v>76</v>
      </c>
      <c r="AI968" t="s">
        <v>55</v>
      </c>
      <c r="AJ968" t="s">
        <v>56</v>
      </c>
    </row>
    <row r="969" spans="1:36" x14ac:dyDescent="0.2">
      <c r="A969" t="s">
        <v>35</v>
      </c>
      <c r="B969" t="s">
        <v>291</v>
      </c>
      <c r="C969">
        <v>1</v>
      </c>
      <c r="D969" t="s">
        <v>37</v>
      </c>
      <c r="E969" t="s">
        <v>38</v>
      </c>
      <c r="F969">
        <v>0.54</v>
      </c>
      <c r="G969" t="s">
        <v>617</v>
      </c>
      <c r="H969" t="s">
        <v>618</v>
      </c>
      <c r="I969" t="s">
        <v>619</v>
      </c>
      <c r="J969" t="s">
        <v>2493</v>
      </c>
      <c r="K969">
        <v>24</v>
      </c>
      <c r="L969" t="s">
        <v>103</v>
      </c>
      <c r="M969" t="s">
        <v>813</v>
      </c>
      <c r="N969" t="s">
        <v>814</v>
      </c>
      <c r="O969" t="s">
        <v>59</v>
      </c>
      <c r="P969">
        <v>0</v>
      </c>
      <c r="Q969" t="s">
        <v>2494</v>
      </c>
      <c r="R969">
        <v>0</v>
      </c>
      <c r="S969">
        <v>0.44400000000000001</v>
      </c>
      <c r="T969">
        <v>0.98899999999999999</v>
      </c>
      <c r="U969">
        <v>0.81</v>
      </c>
      <c r="V969">
        <v>0</v>
      </c>
      <c r="W969" t="s">
        <v>48</v>
      </c>
      <c r="X969" t="s">
        <v>2495</v>
      </c>
      <c r="Y969" t="s">
        <v>48</v>
      </c>
      <c r="Z969">
        <v>0.9</v>
      </c>
      <c r="AA969" t="s">
        <v>587</v>
      </c>
      <c r="AB969" t="s">
        <v>51</v>
      </c>
      <c r="AC969" t="s">
        <v>52</v>
      </c>
      <c r="AD969">
        <v>0</v>
      </c>
      <c r="AE969" t="s">
        <v>52</v>
      </c>
      <c r="AF969">
        <v>0</v>
      </c>
      <c r="AG969" t="s">
        <v>589</v>
      </c>
      <c r="AH969" t="s">
        <v>517</v>
      </c>
      <c r="AI969" t="s">
        <v>55</v>
      </c>
      <c r="AJ969" t="s">
        <v>56</v>
      </c>
    </row>
    <row r="970" spans="1:36" x14ac:dyDescent="0.2">
      <c r="A970" t="s">
        <v>35</v>
      </c>
      <c r="B970" t="s">
        <v>291</v>
      </c>
      <c r="C970">
        <v>1</v>
      </c>
      <c r="D970" t="s">
        <v>37</v>
      </c>
      <c r="E970" t="s">
        <v>38</v>
      </c>
      <c r="F970">
        <v>0.54</v>
      </c>
      <c r="G970" t="s">
        <v>617</v>
      </c>
      <c r="H970" t="s">
        <v>618</v>
      </c>
      <c r="I970" t="s">
        <v>619</v>
      </c>
      <c r="J970" t="s">
        <v>2496</v>
      </c>
      <c r="K970">
        <v>27</v>
      </c>
      <c r="L970" t="s">
        <v>58</v>
      </c>
      <c r="M970" t="s">
        <v>813</v>
      </c>
      <c r="N970" t="s">
        <v>814</v>
      </c>
      <c r="O970" t="s">
        <v>59</v>
      </c>
      <c r="P970">
        <v>0</v>
      </c>
      <c r="Q970">
        <v>0</v>
      </c>
      <c r="R970">
        <v>0</v>
      </c>
      <c r="S970">
        <v>0.113</v>
      </c>
      <c r="T970">
        <v>0.57699999999999996</v>
      </c>
      <c r="U970">
        <v>0.36199999999999999</v>
      </c>
      <c r="V970">
        <v>0</v>
      </c>
      <c r="W970" t="s">
        <v>48</v>
      </c>
      <c r="X970" t="s">
        <v>2497</v>
      </c>
      <c r="Y970" t="s">
        <v>48</v>
      </c>
      <c r="Z970">
        <v>1</v>
      </c>
      <c r="AA970" t="s">
        <v>916</v>
      </c>
      <c r="AB970" t="s">
        <v>51</v>
      </c>
      <c r="AC970" t="s">
        <v>52</v>
      </c>
      <c r="AD970">
        <v>0</v>
      </c>
      <c r="AE970" t="s">
        <v>52</v>
      </c>
      <c r="AF970">
        <v>0</v>
      </c>
      <c r="AG970" t="s">
        <v>75</v>
      </c>
      <c r="AH970" t="s">
        <v>76</v>
      </c>
      <c r="AI970" t="s">
        <v>55</v>
      </c>
      <c r="AJ970" t="s">
        <v>56</v>
      </c>
    </row>
    <row r="971" spans="1:36" x14ac:dyDescent="0.2">
      <c r="A971" t="s">
        <v>35</v>
      </c>
      <c r="B971" t="s">
        <v>291</v>
      </c>
      <c r="C971">
        <v>1</v>
      </c>
      <c r="D971" t="s">
        <v>37</v>
      </c>
      <c r="E971" t="s">
        <v>38</v>
      </c>
      <c r="F971">
        <v>0.54</v>
      </c>
      <c r="G971" t="s">
        <v>617</v>
      </c>
      <c r="H971" t="s">
        <v>618</v>
      </c>
      <c r="I971" t="s">
        <v>619</v>
      </c>
      <c r="J971" t="s">
        <v>2498</v>
      </c>
      <c r="K971">
        <v>4</v>
      </c>
      <c r="L971" t="s">
        <v>71</v>
      </c>
      <c r="M971" t="s">
        <v>813</v>
      </c>
      <c r="N971" t="s">
        <v>814</v>
      </c>
      <c r="O971" t="s">
        <v>72</v>
      </c>
      <c r="P971">
        <v>0</v>
      </c>
      <c r="Q971">
        <v>0</v>
      </c>
      <c r="R971">
        <v>0</v>
      </c>
      <c r="S971">
        <v>0.33800000000000002</v>
      </c>
      <c r="T971">
        <v>0.99</v>
      </c>
      <c r="U971">
        <v>0.7</v>
      </c>
      <c r="V971">
        <v>0</v>
      </c>
      <c r="W971" t="s">
        <v>48</v>
      </c>
      <c r="X971" t="s">
        <v>2499</v>
      </c>
      <c r="Y971" t="s">
        <v>48</v>
      </c>
      <c r="Z971">
        <v>1</v>
      </c>
      <c r="AA971" t="s">
        <v>916</v>
      </c>
      <c r="AB971" t="s">
        <v>51</v>
      </c>
      <c r="AC971" t="s">
        <v>52</v>
      </c>
      <c r="AD971">
        <v>0</v>
      </c>
      <c r="AE971" t="s">
        <v>52</v>
      </c>
      <c r="AF971">
        <v>0</v>
      </c>
      <c r="AG971" t="s">
        <v>75</v>
      </c>
      <c r="AH971" t="s">
        <v>76</v>
      </c>
      <c r="AI971" t="s">
        <v>55</v>
      </c>
      <c r="AJ971" t="s">
        <v>56</v>
      </c>
    </row>
    <row r="972" spans="1:36" x14ac:dyDescent="0.2">
      <c r="A972" t="s">
        <v>35</v>
      </c>
      <c r="B972" t="s">
        <v>291</v>
      </c>
      <c r="C972">
        <v>1</v>
      </c>
      <c r="D972" t="s">
        <v>37</v>
      </c>
      <c r="E972" t="s">
        <v>38</v>
      </c>
      <c r="F972">
        <v>0.54</v>
      </c>
      <c r="G972" t="s">
        <v>617</v>
      </c>
      <c r="H972" t="s">
        <v>618</v>
      </c>
      <c r="I972" t="s">
        <v>619</v>
      </c>
      <c r="J972" t="s">
        <v>2500</v>
      </c>
      <c r="K972">
        <v>28</v>
      </c>
      <c r="L972" t="s">
        <v>58</v>
      </c>
      <c r="M972" t="s">
        <v>813</v>
      </c>
      <c r="N972" t="s">
        <v>814</v>
      </c>
      <c r="O972" t="s">
        <v>59</v>
      </c>
      <c r="P972">
        <v>0</v>
      </c>
      <c r="Q972">
        <v>0</v>
      </c>
      <c r="R972">
        <v>0</v>
      </c>
      <c r="S972">
        <v>0.115</v>
      </c>
      <c r="T972">
        <v>0.82</v>
      </c>
      <c r="U972">
        <v>0.29599999999999999</v>
      </c>
      <c r="V972">
        <v>0</v>
      </c>
      <c r="W972" t="s">
        <v>48</v>
      </c>
      <c r="X972" t="s">
        <v>2501</v>
      </c>
      <c r="Y972" t="s">
        <v>48</v>
      </c>
      <c r="Z972">
        <v>0.8</v>
      </c>
      <c r="AA972" t="s">
        <v>2502</v>
      </c>
      <c r="AB972" t="s">
        <v>90</v>
      </c>
      <c r="AC972">
        <v>0</v>
      </c>
      <c r="AD972" t="s">
        <v>91</v>
      </c>
      <c r="AE972">
        <v>0</v>
      </c>
      <c r="AF972" t="s">
        <v>92</v>
      </c>
      <c r="AG972" t="s">
        <v>75</v>
      </c>
      <c r="AH972" t="s">
        <v>93</v>
      </c>
      <c r="AI972" t="s">
        <v>55</v>
      </c>
      <c r="AJ972" t="s">
        <v>56</v>
      </c>
    </row>
    <row r="973" spans="1:36" x14ac:dyDescent="0.2">
      <c r="A973" t="s">
        <v>35</v>
      </c>
      <c r="B973" t="s">
        <v>291</v>
      </c>
      <c r="C973">
        <v>2</v>
      </c>
      <c r="D973" t="s">
        <v>327</v>
      </c>
      <c r="E973" t="s">
        <v>236</v>
      </c>
      <c r="F973">
        <v>1.06</v>
      </c>
      <c r="G973" t="s">
        <v>617</v>
      </c>
      <c r="H973" t="s">
        <v>634</v>
      </c>
      <c r="I973" t="s">
        <v>619</v>
      </c>
      <c r="J973" t="s">
        <v>2503</v>
      </c>
      <c r="K973">
        <v>1</v>
      </c>
      <c r="L973" t="s">
        <v>71</v>
      </c>
      <c r="M973" t="s">
        <v>813</v>
      </c>
      <c r="N973" t="s">
        <v>814</v>
      </c>
      <c r="O973" t="s">
        <v>72</v>
      </c>
      <c r="P973">
        <v>0</v>
      </c>
      <c r="Q973">
        <v>0</v>
      </c>
      <c r="R973">
        <v>0</v>
      </c>
      <c r="S973">
        <v>1.087</v>
      </c>
      <c r="T973">
        <v>1.585</v>
      </c>
      <c r="U973">
        <v>1.0269999999999999</v>
      </c>
      <c r="V973">
        <v>0</v>
      </c>
      <c r="W973" t="s">
        <v>48</v>
      </c>
      <c r="X973" t="s">
        <v>2504</v>
      </c>
      <c r="Y973" t="s">
        <v>48</v>
      </c>
      <c r="Z973">
        <v>0.9</v>
      </c>
      <c r="AA973" t="s">
        <v>624</v>
      </c>
      <c r="AB973" t="s">
        <v>112</v>
      </c>
      <c r="AC973">
        <v>0</v>
      </c>
      <c r="AD973" t="s">
        <v>52</v>
      </c>
      <c r="AE973">
        <v>0</v>
      </c>
      <c r="AF973" t="s">
        <v>113</v>
      </c>
      <c r="AG973" t="s">
        <v>114</v>
      </c>
      <c r="AH973">
        <v>0</v>
      </c>
      <c r="AI973" t="s">
        <v>83</v>
      </c>
      <c r="AJ973" t="s">
        <v>98</v>
      </c>
    </row>
    <row r="974" spans="1:36" x14ac:dyDescent="0.2">
      <c r="A974" t="s">
        <v>35</v>
      </c>
      <c r="B974" t="s">
        <v>291</v>
      </c>
      <c r="C974">
        <v>2</v>
      </c>
      <c r="D974" t="s">
        <v>327</v>
      </c>
      <c r="E974" t="s">
        <v>236</v>
      </c>
      <c r="F974">
        <v>1.06</v>
      </c>
      <c r="G974" t="s">
        <v>617</v>
      </c>
      <c r="H974" t="s">
        <v>634</v>
      </c>
      <c r="I974" t="s">
        <v>619</v>
      </c>
      <c r="J974" t="s">
        <v>2505</v>
      </c>
      <c r="K974">
        <v>2</v>
      </c>
      <c r="L974" t="s">
        <v>71</v>
      </c>
      <c r="M974" t="s">
        <v>813</v>
      </c>
      <c r="N974" t="s">
        <v>814</v>
      </c>
      <c r="O974" t="s">
        <v>72</v>
      </c>
      <c r="P974">
        <v>0</v>
      </c>
      <c r="Q974">
        <v>0</v>
      </c>
      <c r="R974">
        <v>0</v>
      </c>
      <c r="S974">
        <v>1.7390000000000001</v>
      </c>
      <c r="T974">
        <v>2.6589999999999998</v>
      </c>
      <c r="U974">
        <v>1.159</v>
      </c>
      <c r="V974">
        <v>0</v>
      </c>
      <c r="W974" t="s">
        <v>48</v>
      </c>
      <c r="X974" t="s">
        <v>2506</v>
      </c>
      <c r="Y974" t="s">
        <v>48</v>
      </c>
      <c r="Z974">
        <v>1</v>
      </c>
      <c r="AA974" t="s">
        <v>916</v>
      </c>
      <c r="AB974" t="s">
        <v>51</v>
      </c>
      <c r="AC974" t="s">
        <v>52</v>
      </c>
      <c r="AD974">
        <v>0</v>
      </c>
      <c r="AE974" t="s">
        <v>52</v>
      </c>
      <c r="AF974">
        <v>0</v>
      </c>
      <c r="AG974" t="s">
        <v>75</v>
      </c>
      <c r="AH974" t="s">
        <v>76</v>
      </c>
      <c r="AI974" t="s">
        <v>55</v>
      </c>
      <c r="AJ974" t="s">
        <v>56</v>
      </c>
    </row>
    <row r="975" spans="1:36" x14ac:dyDescent="0.2">
      <c r="A975" t="s">
        <v>35</v>
      </c>
      <c r="B975" t="s">
        <v>291</v>
      </c>
      <c r="C975">
        <v>2</v>
      </c>
      <c r="D975" t="s">
        <v>327</v>
      </c>
      <c r="E975" t="s">
        <v>236</v>
      </c>
      <c r="F975">
        <v>1.06</v>
      </c>
      <c r="G975" t="s">
        <v>617</v>
      </c>
      <c r="H975" t="s">
        <v>634</v>
      </c>
      <c r="I975" t="s">
        <v>619</v>
      </c>
      <c r="J975" t="s">
        <v>2507</v>
      </c>
      <c r="K975">
        <v>3</v>
      </c>
      <c r="L975" t="s">
        <v>62</v>
      </c>
      <c r="M975" t="s">
        <v>813</v>
      </c>
      <c r="N975" t="s">
        <v>814</v>
      </c>
      <c r="O975" t="s">
        <v>63</v>
      </c>
      <c r="P975">
        <v>0</v>
      </c>
      <c r="Q975">
        <v>0</v>
      </c>
      <c r="R975">
        <v>0</v>
      </c>
      <c r="S975">
        <v>0.16500000000000001</v>
      </c>
      <c r="T975">
        <v>0.69799999999999995</v>
      </c>
      <c r="U975">
        <v>0.39600000000000002</v>
      </c>
      <c r="V975">
        <v>0</v>
      </c>
      <c r="W975" t="s">
        <v>48</v>
      </c>
      <c r="X975" t="s">
        <v>2508</v>
      </c>
      <c r="Y975" t="s">
        <v>48</v>
      </c>
      <c r="Z975">
        <v>0.7</v>
      </c>
      <c r="AA975" t="s">
        <v>2509</v>
      </c>
      <c r="AB975" t="s">
        <v>90</v>
      </c>
      <c r="AC975">
        <v>0</v>
      </c>
      <c r="AD975" t="s">
        <v>91</v>
      </c>
      <c r="AE975">
        <v>0</v>
      </c>
      <c r="AF975" t="s">
        <v>92</v>
      </c>
      <c r="AG975" t="s">
        <v>154</v>
      </c>
      <c r="AH975" t="s">
        <v>155</v>
      </c>
      <c r="AI975" t="s">
        <v>55</v>
      </c>
      <c r="AJ975" t="s">
        <v>56</v>
      </c>
    </row>
    <row r="976" spans="1:36" x14ac:dyDescent="0.2">
      <c r="A976" t="s">
        <v>35</v>
      </c>
      <c r="B976" t="s">
        <v>291</v>
      </c>
      <c r="C976">
        <v>2</v>
      </c>
      <c r="D976" t="s">
        <v>327</v>
      </c>
      <c r="E976" t="s">
        <v>236</v>
      </c>
      <c r="F976">
        <v>1.06</v>
      </c>
      <c r="G976" t="s">
        <v>617</v>
      </c>
      <c r="H976" t="s">
        <v>634</v>
      </c>
      <c r="I976" t="s">
        <v>619</v>
      </c>
      <c r="J976" t="s">
        <v>2510</v>
      </c>
      <c r="K976">
        <v>4</v>
      </c>
      <c r="L976" t="s">
        <v>62</v>
      </c>
      <c r="M976" t="s">
        <v>813</v>
      </c>
      <c r="N976" t="s">
        <v>814</v>
      </c>
      <c r="O976" t="s">
        <v>63</v>
      </c>
      <c r="P976">
        <v>0</v>
      </c>
      <c r="Q976">
        <v>0</v>
      </c>
      <c r="R976">
        <v>0</v>
      </c>
      <c r="S976">
        <v>0.14399999999999999</v>
      </c>
      <c r="T976">
        <v>0.72</v>
      </c>
      <c r="U976">
        <v>0.36399999999999999</v>
      </c>
      <c r="V976">
        <v>0</v>
      </c>
      <c r="W976" t="s">
        <v>48</v>
      </c>
      <c r="X976" t="s">
        <v>2511</v>
      </c>
      <c r="Y976" t="s">
        <v>48</v>
      </c>
      <c r="Z976">
        <v>0.7</v>
      </c>
      <c r="AA976" t="s">
        <v>624</v>
      </c>
      <c r="AB976" t="s">
        <v>112</v>
      </c>
      <c r="AC976">
        <v>0</v>
      </c>
      <c r="AD976" t="s">
        <v>52</v>
      </c>
      <c r="AE976">
        <v>0</v>
      </c>
      <c r="AF976" t="s">
        <v>113</v>
      </c>
      <c r="AG976" t="s">
        <v>114</v>
      </c>
      <c r="AH976">
        <v>0</v>
      </c>
      <c r="AI976" t="s">
        <v>83</v>
      </c>
      <c r="AJ976" t="s">
        <v>98</v>
      </c>
    </row>
    <row r="977" spans="1:36" x14ac:dyDescent="0.2">
      <c r="A977" t="s">
        <v>35</v>
      </c>
      <c r="B977" t="s">
        <v>291</v>
      </c>
      <c r="C977">
        <v>2</v>
      </c>
      <c r="D977" t="s">
        <v>327</v>
      </c>
      <c r="E977" t="s">
        <v>236</v>
      </c>
      <c r="F977">
        <v>1.06</v>
      </c>
      <c r="G977" t="s">
        <v>617</v>
      </c>
      <c r="H977" t="s">
        <v>634</v>
      </c>
      <c r="I977" t="s">
        <v>619</v>
      </c>
      <c r="J977" t="s">
        <v>2512</v>
      </c>
      <c r="K977">
        <v>5</v>
      </c>
      <c r="L977" t="s">
        <v>103</v>
      </c>
      <c r="M977" t="s">
        <v>813</v>
      </c>
      <c r="N977" t="s">
        <v>814</v>
      </c>
      <c r="O977" t="s">
        <v>59</v>
      </c>
      <c r="P977">
        <v>0</v>
      </c>
      <c r="Q977">
        <v>0</v>
      </c>
      <c r="R977">
        <v>0</v>
      </c>
      <c r="S977">
        <v>0.53200000000000003</v>
      </c>
      <c r="T977">
        <v>1.095</v>
      </c>
      <c r="U977">
        <v>0.748</v>
      </c>
      <c r="V977">
        <v>0</v>
      </c>
      <c r="W977" t="s">
        <v>48</v>
      </c>
      <c r="X977" t="s">
        <v>2513</v>
      </c>
      <c r="Y977" t="s">
        <v>48</v>
      </c>
      <c r="Z977">
        <v>0.8</v>
      </c>
      <c r="AA977" t="s">
        <v>2514</v>
      </c>
      <c r="AB977" t="s">
        <v>90</v>
      </c>
      <c r="AC977">
        <v>0</v>
      </c>
      <c r="AD977" t="s">
        <v>91</v>
      </c>
      <c r="AE977">
        <v>0</v>
      </c>
      <c r="AF977" t="s">
        <v>92</v>
      </c>
      <c r="AG977" t="s">
        <v>154</v>
      </c>
      <c r="AH977" t="s">
        <v>155</v>
      </c>
      <c r="AI977" t="s">
        <v>55</v>
      </c>
      <c r="AJ977" t="s">
        <v>56</v>
      </c>
    </row>
    <row r="978" spans="1:36" x14ac:dyDescent="0.2">
      <c r="A978" t="s">
        <v>35</v>
      </c>
      <c r="B978" t="s">
        <v>291</v>
      </c>
      <c r="C978">
        <v>2</v>
      </c>
      <c r="D978" t="s">
        <v>327</v>
      </c>
      <c r="E978" t="s">
        <v>236</v>
      </c>
      <c r="F978">
        <v>1.06</v>
      </c>
      <c r="G978" t="s">
        <v>617</v>
      </c>
      <c r="H978" t="s">
        <v>634</v>
      </c>
      <c r="I978" t="s">
        <v>619</v>
      </c>
      <c r="J978" t="s">
        <v>2515</v>
      </c>
      <c r="K978">
        <v>6</v>
      </c>
      <c r="L978" t="s">
        <v>58</v>
      </c>
      <c r="M978" t="s">
        <v>813</v>
      </c>
      <c r="N978" t="s">
        <v>814</v>
      </c>
      <c r="O978" t="s">
        <v>59</v>
      </c>
      <c r="P978">
        <v>0</v>
      </c>
      <c r="Q978">
        <v>0</v>
      </c>
      <c r="R978">
        <v>0</v>
      </c>
      <c r="S978">
        <v>0.76100000000000001</v>
      </c>
      <c r="T978">
        <v>1.2110000000000001</v>
      </c>
      <c r="U978">
        <v>0.95</v>
      </c>
      <c r="V978">
        <v>0</v>
      </c>
      <c r="W978" t="s">
        <v>48</v>
      </c>
      <c r="X978" t="s">
        <v>2516</v>
      </c>
      <c r="Y978" t="s">
        <v>48</v>
      </c>
      <c r="Z978">
        <v>0.7</v>
      </c>
      <c r="AA978" t="s">
        <v>894</v>
      </c>
      <c r="AB978" t="s">
        <v>262</v>
      </c>
      <c r="AC978">
        <v>0</v>
      </c>
      <c r="AD978" t="s">
        <v>263</v>
      </c>
      <c r="AE978">
        <v>0</v>
      </c>
      <c r="AF978" t="s">
        <v>264</v>
      </c>
      <c r="AG978" t="s">
        <v>895</v>
      </c>
      <c r="AH978">
        <v>0</v>
      </c>
      <c r="AI978" t="s">
        <v>55</v>
      </c>
      <c r="AJ978" t="s">
        <v>56</v>
      </c>
    </row>
    <row r="979" spans="1:36" x14ac:dyDescent="0.2">
      <c r="A979" t="s">
        <v>35</v>
      </c>
      <c r="B979" t="s">
        <v>291</v>
      </c>
      <c r="C979">
        <v>2</v>
      </c>
      <c r="D979" t="s">
        <v>327</v>
      </c>
      <c r="E979" t="s">
        <v>236</v>
      </c>
      <c r="F979">
        <v>1.06</v>
      </c>
      <c r="G979" t="s">
        <v>617</v>
      </c>
      <c r="H979" t="s">
        <v>634</v>
      </c>
      <c r="I979" t="s">
        <v>619</v>
      </c>
      <c r="J979" t="s">
        <v>2517</v>
      </c>
      <c r="K979">
        <v>7</v>
      </c>
      <c r="L979" t="s">
        <v>58</v>
      </c>
      <c r="M979" t="s">
        <v>813</v>
      </c>
      <c r="N979" t="s">
        <v>814</v>
      </c>
      <c r="O979" t="s">
        <v>59</v>
      </c>
      <c r="P979">
        <v>0</v>
      </c>
      <c r="Q979">
        <v>0</v>
      </c>
      <c r="R979">
        <v>0</v>
      </c>
      <c r="S979">
        <v>0.32400000000000001</v>
      </c>
      <c r="T979">
        <v>0.97299999999999998</v>
      </c>
      <c r="U979">
        <v>0.56899999999999995</v>
      </c>
      <c r="V979">
        <v>0</v>
      </c>
      <c r="W979" t="s">
        <v>48</v>
      </c>
      <c r="X979" t="s">
        <v>2518</v>
      </c>
      <c r="Y979" t="s">
        <v>48</v>
      </c>
      <c r="Z979">
        <v>0.8</v>
      </c>
      <c r="AA979" t="s">
        <v>624</v>
      </c>
      <c r="AB979" t="s">
        <v>112</v>
      </c>
      <c r="AC979">
        <v>0</v>
      </c>
      <c r="AD979" t="s">
        <v>52</v>
      </c>
      <c r="AE979">
        <v>0</v>
      </c>
      <c r="AF979" t="s">
        <v>113</v>
      </c>
      <c r="AG979" t="s">
        <v>114</v>
      </c>
      <c r="AH979">
        <v>0</v>
      </c>
      <c r="AI979" t="s">
        <v>83</v>
      </c>
      <c r="AJ979" t="s">
        <v>98</v>
      </c>
    </row>
    <row r="980" spans="1:36" x14ac:dyDescent="0.2">
      <c r="A980" t="s">
        <v>35</v>
      </c>
      <c r="B980" t="s">
        <v>291</v>
      </c>
      <c r="C980">
        <v>2</v>
      </c>
      <c r="D980" t="s">
        <v>327</v>
      </c>
      <c r="E980" t="s">
        <v>236</v>
      </c>
      <c r="F980">
        <v>1.06</v>
      </c>
      <c r="G980" t="s">
        <v>617</v>
      </c>
      <c r="H980" t="s">
        <v>634</v>
      </c>
      <c r="I980" t="s">
        <v>619</v>
      </c>
      <c r="J980" t="s">
        <v>2519</v>
      </c>
      <c r="K980">
        <v>8</v>
      </c>
      <c r="L980" t="s">
        <v>71</v>
      </c>
      <c r="M980" t="s">
        <v>813</v>
      </c>
      <c r="N980" t="s">
        <v>814</v>
      </c>
      <c r="O980" t="s">
        <v>72</v>
      </c>
      <c r="P980">
        <v>0</v>
      </c>
      <c r="Q980">
        <v>0</v>
      </c>
      <c r="R980">
        <v>0</v>
      </c>
      <c r="S980">
        <v>0.56799999999999995</v>
      </c>
      <c r="T980">
        <v>1.1519999999999999</v>
      </c>
      <c r="U980">
        <v>0.78200000000000003</v>
      </c>
      <c r="V980">
        <v>0</v>
      </c>
      <c r="W980" t="s">
        <v>48</v>
      </c>
      <c r="X980" t="s">
        <v>2520</v>
      </c>
      <c r="Y980" t="s">
        <v>48</v>
      </c>
      <c r="Z980">
        <v>0.9</v>
      </c>
      <c r="AA980" t="s">
        <v>925</v>
      </c>
      <c r="AB980" t="s">
        <v>51</v>
      </c>
      <c r="AC980" t="s">
        <v>52</v>
      </c>
      <c r="AD980">
        <v>0</v>
      </c>
      <c r="AE980" t="s">
        <v>52</v>
      </c>
      <c r="AF980">
        <v>0</v>
      </c>
      <c r="AG980" t="s">
        <v>75</v>
      </c>
      <c r="AH980" t="s">
        <v>76</v>
      </c>
      <c r="AI980" t="s">
        <v>55</v>
      </c>
      <c r="AJ980" t="s">
        <v>56</v>
      </c>
    </row>
    <row r="981" spans="1:36" x14ac:dyDescent="0.2">
      <c r="A981" t="s">
        <v>35</v>
      </c>
      <c r="B981" t="s">
        <v>291</v>
      </c>
      <c r="C981">
        <v>2</v>
      </c>
      <c r="D981" t="s">
        <v>327</v>
      </c>
      <c r="E981" t="s">
        <v>236</v>
      </c>
      <c r="F981">
        <v>1.06</v>
      </c>
      <c r="G981" t="s">
        <v>617</v>
      </c>
      <c r="H981" t="s">
        <v>634</v>
      </c>
      <c r="I981" t="s">
        <v>619</v>
      </c>
      <c r="J981" t="s">
        <v>2521</v>
      </c>
      <c r="K981">
        <v>10</v>
      </c>
      <c r="L981" t="s">
        <v>58</v>
      </c>
      <c r="M981" t="s">
        <v>813</v>
      </c>
      <c r="N981" t="s">
        <v>814</v>
      </c>
      <c r="O981" t="s">
        <v>59</v>
      </c>
      <c r="P981">
        <v>0</v>
      </c>
      <c r="Q981">
        <v>0</v>
      </c>
      <c r="R981">
        <v>0</v>
      </c>
      <c r="S981">
        <v>0.55800000000000005</v>
      </c>
      <c r="T981">
        <v>1.2130000000000001</v>
      </c>
      <c r="U981">
        <v>0.84699999999999998</v>
      </c>
      <c r="V981">
        <v>0</v>
      </c>
      <c r="W981" t="s">
        <v>48</v>
      </c>
      <c r="X981" t="s">
        <v>2522</v>
      </c>
      <c r="Y981" t="s">
        <v>48</v>
      </c>
      <c r="Z981">
        <v>1</v>
      </c>
      <c r="AA981" t="s">
        <v>196</v>
      </c>
      <c r="AB981" t="s">
        <v>51</v>
      </c>
      <c r="AC981" t="s">
        <v>52</v>
      </c>
      <c r="AD981">
        <v>0</v>
      </c>
      <c r="AE981" t="s">
        <v>52</v>
      </c>
      <c r="AF981">
        <v>0</v>
      </c>
      <c r="AG981" t="s">
        <v>75</v>
      </c>
      <c r="AH981" t="s">
        <v>76</v>
      </c>
      <c r="AI981" t="s">
        <v>55</v>
      </c>
      <c r="AJ981" t="s">
        <v>56</v>
      </c>
    </row>
    <row r="982" spans="1:36" x14ac:dyDescent="0.2">
      <c r="A982" t="s">
        <v>35</v>
      </c>
      <c r="B982" t="s">
        <v>291</v>
      </c>
      <c r="C982">
        <v>2</v>
      </c>
      <c r="D982" t="s">
        <v>327</v>
      </c>
      <c r="E982" t="s">
        <v>236</v>
      </c>
      <c r="F982">
        <v>1.06</v>
      </c>
      <c r="G982" t="s">
        <v>617</v>
      </c>
      <c r="H982" t="s">
        <v>634</v>
      </c>
      <c r="I982" t="s">
        <v>619</v>
      </c>
      <c r="J982" t="s">
        <v>2523</v>
      </c>
      <c r="K982">
        <v>11</v>
      </c>
      <c r="L982" t="s">
        <v>62</v>
      </c>
      <c r="M982" t="s">
        <v>813</v>
      </c>
      <c r="N982" t="s">
        <v>814</v>
      </c>
      <c r="O982" t="s">
        <v>63</v>
      </c>
      <c r="P982">
        <v>0</v>
      </c>
      <c r="Q982">
        <v>0</v>
      </c>
      <c r="R982">
        <v>0</v>
      </c>
      <c r="S982">
        <v>0.41899999999999998</v>
      </c>
      <c r="T982">
        <v>0.89900000000000002</v>
      </c>
      <c r="U982">
        <v>0.73</v>
      </c>
      <c r="V982">
        <v>0</v>
      </c>
      <c r="W982" t="s">
        <v>48</v>
      </c>
      <c r="X982" t="s">
        <v>2524</v>
      </c>
      <c r="Y982" t="s">
        <v>48</v>
      </c>
      <c r="Z982">
        <v>0.9</v>
      </c>
      <c r="AA982" t="s">
        <v>1004</v>
      </c>
      <c r="AB982" t="s">
        <v>51</v>
      </c>
      <c r="AC982" t="s">
        <v>52</v>
      </c>
      <c r="AD982">
        <v>0</v>
      </c>
      <c r="AE982" t="s">
        <v>52</v>
      </c>
      <c r="AF982">
        <v>0</v>
      </c>
      <c r="AG982" t="s">
        <v>285</v>
      </c>
      <c r="AH982" t="s">
        <v>286</v>
      </c>
      <c r="AI982" t="s">
        <v>55</v>
      </c>
      <c r="AJ982" t="s">
        <v>56</v>
      </c>
    </row>
    <row r="983" spans="1:36" x14ac:dyDescent="0.2">
      <c r="A983" t="s">
        <v>35</v>
      </c>
      <c r="B983" t="s">
        <v>291</v>
      </c>
      <c r="C983">
        <v>2</v>
      </c>
      <c r="D983" t="s">
        <v>327</v>
      </c>
      <c r="E983" t="s">
        <v>236</v>
      </c>
      <c r="F983">
        <v>1.06</v>
      </c>
      <c r="G983" t="s">
        <v>617</v>
      </c>
      <c r="H983" t="s">
        <v>634</v>
      </c>
      <c r="I983" t="s">
        <v>619</v>
      </c>
      <c r="J983" t="s">
        <v>2525</v>
      </c>
      <c r="K983">
        <v>22</v>
      </c>
      <c r="L983" t="s">
        <v>58</v>
      </c>
      <c r="M983" t="s">
        <v>819</v>
      </c>
      <c r="N983" t="s">
        <v>814</v>
      </c>
      <c r="O983" t="s">
        <v>59</v>
      </c>
      <c r="P983">
        <v>0</v>
      </c>
      <c r="Q983" t="s">
        <v>1041</v>
      </c>
      <c r="R983">
        <v>0</v>
      </c>
      <c r="S983">
        <v>0.121</v>
      </c>
      <c r="T983">
        <v>0.56699999999999995</v>
      </c>
      <c r="U983">
        <v>0.45200000000000001</v>
      </c>
      <c r="V983">
        <v>0</v>
      </c>
      <c r="W983" t="s">
        <v>48</v>
      </c>
      <c r="X983" t="s">
        <v>2526</v>
      </c>
      <c r="Y983" t="s">
        <v>48</v>
      </c>
      <c r="Z983">
        <v>0.7</v>
      </c>
      <c r="AA983" t="s">
        <v>261</v>
      </c>
      <c r="AB983" t="s">
        <v>262</v>
      </c>
      <c r="AC983">
        <v>0</v>
      </c>
      <c r="AD983" t="s">
        <v>263</v>
      </c>
      <c r="AE983">
        <v>0</v>
      </c>
      <c r="AF983" t="s">
        <v>264</v>
      </c>
      <c r="AG983" t="s">
        <v>114</v>
      </c>
      <c r="AH983">
        <v>0</v>
      </c>
      <c r="AI983" t="s">
        <v>83</v>
      </c>
      <c r="AJ983" t="s">
        <v>98</v>
      </c>
    </row>
    <row r="984" spans="1:36" x14ac:dyDescent="0.2">
      <c r="A984" t="s">
        <v>35</v>
      </c>
      <c r="B984" t="s">
        <v>291</v>
      </c>
      <c r="C984">
        <v>2</v>
      </c>
      <c r="D984" t="s">
        <v>327</v>
      </c>
      <c r="E984" t="s">
        <v>236</v>
      </c>
      <c r="F984">
        <v>1.06</v>
      </c>
      <c r="G984" t="s">
        <v>617</v>
      </c>
      <c r="H984" t="s">
        <v>634</v>
      </c>
      <c r="I984" t="s">
        <v>619</v>
      </c>
      <c r="J984" t="s">
        <v>2527</v>
      </c>
      <c r="K984">
        <v>23</v>
      </c>
      <c r="L984" t="s">
        <v>62</v>
      </c>
      <c r="M984" t="s">
        <v>813</v>
      </c>
      <c r="N984" t="s">
        <v>814</v>
      </c>
      <c r="O984" t="s">
        <v>63</v>
      </c>
      <c r="P984">
        <v>0</v>
      </c>
      <c r="Q984">
        <v>0</v>
      </c>
      <c r="R984" t="s">
        <v>47</v>
      </c>
      <c r="S984">
        <v>7.0999999999999994E-2</v>
      </c>
      <c r="T984">
        <v>0.41199999999999998</v>
      </c>
      <c r="U984">
        <v>0.24299999999999999</v>
      </c>
      <c r="V984">
        <v>0</v>
      </c>
      <c r="W984" t="s">
        <v>48</v>
      </c>
      <c r="X984" t="s">
        <v>2528</v>
      </c>
      <c r="Y984" t="s">
        <v>48</v>
      </c>
      <c r="Z984">
        <v>0.9</v>
      </c>
      <c r="AA984" t="s">
        <v>530</v>
      </c>
      <c r="AB984" t="s">
        <v>51</v>
      </c>
      <c r="AC984" t="s">
        <v>52</v>
      </c>
      <c r="AD984">
        <v>0</v>
      </c>
      <c r="AE984" t="s">
        <v>52</v>
      </c>
      <c r="AF984">
        <v>0</v>
      </c>
      <c r="AG984" t="s">
        <v>531</v>
      </c>
      <c r="AH984" t="s">
        <v>532</v>
      </c>
      <c r="AI984" t="s">
        <v>55</v>
      </c>
      <c r="AJ984" t="s">
        <v>56</v>
      </c>
    </row>
    <row r="985" spans="1:36" x14ac:dyDescent="0.2">
      <c r="A985" t="s">
        <v>35</v>
      </c>
      <c r="B985" t="s">
        <v>291</v>
      </c>
      <c r="C985">
        <v>2</v>
      </c>
      <c r="D985" t="s">
        <v>327</v>
      </c>
      <c r="E985" t="s">
        <v>236</v>
      </c>
      <c r="F985">
        <v>1.06</v>
      </c>
      <c r="G985" t="s">
        <v>617</v>
      </c>
      <c r="H985" t="s">
        <v>634</v>
      </c>
      <c r="I985" t="s">
        <v>619</v>
      </c>
      <c r="J985" t="s">
        <v>2529</v>
      </c>
      <c r="K985">
        <v>24</v>
      </c>
      <c r="L985" t="s">
        <v>103</v>
      </c>
      <c r="M985" t="s">
        <v>813</v>
      </c>
      <c r="N985" t="s">
        <v>814</v>
      </c>
      <c r="O985" t="s">
        <v>59</v>
      </c>
      <c r="P985">
        <v>0</v>
      </c>
      <c r="Q985">
        <v>0</v>
      </c>
      <c r="R985">
        <v>0</v>
      </c>
      <c r="S985">
        <v>0.52400000000000002</v>
      </c>
      <c r="T985">
        <v>1.05</v>
      </c>
      <c r="U985">
        <v>0.86599999999999999</v>
      </c>
      <c r="V985">
        <v>0</v>
      </c>
      <c r="W985" t="s">
        <v>48</v>
      </c>
      <c r="X985" t="s">
        <v>2530</v>
      </c>
      <c r="Y985" t="s">
        <v>48</v>
      </c>
      <c r="Z985">
        <v>0.8</v>
      </c>
      <c r="AA985" t="s">
        <v>2531</v>
      </c>
      <c r="AB985" t="s">
        <v>90</v>
      </c>
      <c r="AC985">
        <v>0</v>
      </c>
      <c r="AD985" t="s">
        <v>91</v>
      </c>
      <c r="AE985">
        <v>0</v>
      </c>
      <c r="AF985" t="s">
        <v>92</v>
      </c>
      <c r="AG985" t="s">
        <v>154</v>
      </c>
      <c r="AH985" t="s">
        <v>155</v>
      </c>
      <c r="AI985" t="s">
        <v>55</v>
      </c>
      <c r="AJ985" t="s">
        <v>56</v>
      </c>
    </row>
    <row r="986" spans="1:36" x14ac:dyDescent="0.2">
      <c r="A986" t="s">
        <v>35</v>
      </c>
      <c r="B986" t="s">
        <v>291</v>
      </c>
      <c r="C986">
        <v>2</v>
      </c>
      <c r="D986" t="s">
        <v>327</v>
      </c>
      <c r="E986" t="s">
        <v>236</v>
      </c>
      <c r="F986">
        <v>1.06</v>
      </c>
      <c r="G986" t="s">
        <v>617</v>
      </c>
      <c r="H986" t="s">
        <v>634</v>
      </c>
      <c r="I986" t="s">
        <v>619</v>
      </c>
      <c r="J986" t="s">
        <v>2532</v>
      </c>
      <c r="K986">
        <v>25</v>
      </c>
      <c r="L986" t="s">
        <v>58</v>
      </c>
      <c r="M986" t="s">
        <v>813</v>
      </c>
      <c r="N986" t="s">
        <v>814</v>
      </c>
      <c r="O986" t="s">
        <v>59</v>
      </c>
      <c r="P986">
        <v>0</v>
      </c>
      <c r="Q986">
        <v>0</v>
      </c>
      <c r="R986">
        <v>0</v>
      </c>
      <c r="S986">
        <v>0.22500000000000001</v>
      </c>
      <c r="T986">
        <v>0.69199999999999995</v>
      </c>
      <c r="U986">
        <v>0.54800000000000004</v>
      </c>
      <c r="V986">
        <v>0</v>
      </c>
      <c r="W986" t="s">
        <v>48</v>
      </c>
      <c r="X986" t="s">
        <v>2533</v>
      </c>
      <c r="Y986" t="s">
        <v>48</v>
      </c>
      <c r="Z986">
        <v>0.8</v>
      </c>
      <c r="AA986" t="s">
        <v>153</v>
      </c>
      <c r="AB986" t="s">
        <v>51</v>
      </c>
      <c r="AC986" t="s">
        <v>52</v>
      </c>
      <c r="AD986">
        <v>0</v>
      </c>
      <c r="AE986" t="s">
        <v>52</v>
      </c>
      <c r="AF986">
        <v>0</v>
      </c>
      <c r="AG986" t="s">
        <v>154</v>
      </c>
      <c r="AH986" t="s">
        <v>155</v>
      </c>
      <c r="AI986" t="s">
        <v>55</v>
      </c>
      <c r="AJ986" t="s">
        <v>56</v>
      </c>
    </row>
    <row r="987" spans="1:36" x14ac:dyDescent="0.2">
      <c r="A987" t="s">
        <v>35</v>
      </c>
      <c r="B987" t="s">
        <v>291</v>
      </c>
      <c r="C987">
        <v>2</v>
      </c>
      <c r="D987" t="s">
        <v>327</v>
      </c>
      <c r="E987" t="s">
        <v>236</v>
      </c>
      <c r="F987">
        <v>1.06</v>
      </c>
      <c r="G987" t="s">
        <v>617</v>
      </c>
      <c r="H987" t="s">
        <v>634</v>
      </c>
      <c r="I987" t="s">
        <v>619</v>
      </c>
      <c r="J987" t="s">
        <v>2534</v>
      </c>
      <c r="K987">
        <v>84</v>
      </c>
      <c r="L987" t="s">
        <v>58</v>
      </c>
      <c r="M987" t="s">
        <v>813</v>
      </c>
      <c r="N987" t="s">
        <v>814</v>
      </c>
      <c r="O987" t="s">
        <v>59</v>
      </c>
      <c r="P987">
        <v>0</v>
      </c>
      <c r="Q987">
        <v>0</v>
      </c>
      <c r="R987">
        <v>0</v>
      </c>
      <c r="S987">
        <v>0.39800000000000002</v>
      </c>
      <c r="T987">
        <v>0.874</v>
      </c>
      <c r="U987">
        <v>0.63200000000000001</v>
      </c>
      <c r="V987">
        <v>0</v>
      </c>
      <c r="W987" t="s">
        <v>48</v>
      </c>
      <c r="X987" t="s">
        <v>2535</v>
      </c>
      <c r="Y987" t="s">
        <v>48</v>
      </c>
      <c r="Z987">
        <v>0.7</v>
      </c>
      <c r="AA987" t="s">
        <v>1004</v>
      </c>
      <c r="AB987" t="s">
        <v>51</v>
      </c>
      <c r="AC987" t="s">
        <v>52</v>
      </c>
      <c r="AD987">
        <v>0</v>
      </c>
      <c r="AE987" t="s">
        <v>52</v>
      </c>
      <c r="AF987">
        <v>0</v>
      </c>
      <c r="AG987" t="s">
        <v>285</v>
      </c>
      <c r="AH987" t="s">
        <v>286</v>
      </c>
      <c r="AI987" t="s">
        <v>55</v>
      </c>
      <c r="AJ987" t="s">
        <v>56</v>
      </c>
    </row>
    <row r="988" spans="1:36" x14ac:dyDescent="0.2">
      <c r="A988" t="s">
        <v>35</v>
      </c>
      <c r="B988" t="s">
        <v>291</v>
      </c>
      <c r="C988">
        <v>2</v>
      </c>
      <c r="D988" t="s">
        <v>327</v>
      </c>
      <c r="E988" t="s">
        <v>236</v>
      </c>
      <c r="F988">
        <v>1.06</v>
      </c>
      <c r="G988" t="s">
        <v>617</v>
      </c>
      <c r="H988" t="s">
        <v>634</v>
      </c>
      <c r="I988" t="s">
        <v>619</v>
      </c>
      <c r="J988" t="s">
        <v>2536</v>
      </c>
      <c r="K988">
        <v>86</v>
      </c>
      <c r="L988" t="s">
        <v>71</v>
      </c>
      <c r="M988" t="s">
        <v>813</v>
      </c>
      <c r="N988" t="s">
        <v>814</v>
      </c>
      <c r="O988" t="s">
        <v>72</v>
      </c>
      <c r="P988">
        <v>0</v>
      </c>
      <c r="Q988">
        <v>0</v>
      </c>
      <c r="R988">
        <v>0</v>
      </c>
      <c r="S988">
        <v>0.26100000000000001</v>
      </c>
      <c r="T988">
        <v>0.84199999999999997</v>
      </c>
      <c r="U988">
        <v>0.55100000000000005</v>
      </c>
      <c r="V988">
        <v>0</v>
      </c>
      <c r="W988" t="s">
        <v>48</v>
      </c>
      <c r="X988" t="s">
        <v>2537</v>
      </c>
      <c r="Y988" t="s">
        <v>48</v>
      </c>
      <c r="Z988">
        <v>1</v>
      </c>
      <c r="AA988" t="s">
        <v>916</v>
      </c>
      <c r="AB988" t="s">
        <v>51</v>
      </c>
      <c r="AC988" t="s">
        <v>52</v>
      </c>
      <c r="AD988">
        <v>0</v>
      </c>
      <c r="AE988" t="s">
        <v>52</v>
      </c>
      <c r="AF988">
        <v>0</v>
      </c>
      <c r="AG988" t="s">
        <v>75</v>
      </c>
      <c r="AH988" t="s">
        <v>76</v>
      </c>
      <c r="AI988" t="s">
        <v>55</v>
      </c>
      <c r="AJ988" t="s">
        <v>56</v>
      </c>
    </row>
    <row r="989" spans="1:36" x14ac:dyDescent="0.2">
      <c r="A989" t="s">
        <v>35</v>
      </c>
      <c r="B989" t="s">
        <v>291</v>
      </c>
      <c r="C989">
        <v>2</v>
      </c>
      <c r="D989" t="s">
        <v>327</v>
      </c>
      <c r="E989" t="s">
        <v>236</v>
      </c>
      <c r="F989">
        <v>1.06</v>
      </c>
      <c r="G989" t="s">
        <v>617</v>
      </c>
      <c r="H989" t="s">
        <v>634</v>
      </c>
      <c r="I989" t="s">
        <v>619</v>
      </c>
      <c r="J989" t="s">
        <v>2538</v>
      </c>
      <c r="K989">
        <v>87</v>
      </c>
      <c r="L989" t="s">
        <v>58</v>
      </c>
      <c r="M989" t="s">
        <v>813</v>
      </c>
      <c r="N989" t="s">
        <v>814</v>
      </c>
      <c r="O989" t="s">
        <v>59</v>
      </c>
      <c r="P989">
        <v>0</v>
      </c>
      <c r="Q989">
        <v>0</v>
      </c>
      <c r="R989">
        <v>0</v>
      </c>
      <c r="S989">
        <v>0.19600000000000001</v>
      </c>
      <c r="T989">
        <v>0.91200000000000003</v>
      </c>
      <c r="U989">
        <v>0.38600000000000001</v>
      </c>
      <c r="V989">
        <v>0</v>
      </c>
      <c r="W989" t="s">
        <v>48</v>
      </c>
      <c r="X989" t="s">
        <v>2539</v>
      </c>
      <c r="Y989" t="s">
        <v>48</v>
      </c>
      <c r="Z989">
        <v>0.9</v>
      </c>
      <c r="AA989" t="s">
        <v>261</v>
      </c>
      <c r="AB989" t="s">
        <v>262</v>
      </c>
      <c r="AC989">
        <v>0</v>
      </c>
      <c r="AD989" t="s">
        <v>263</v>
      </c>
      <c r="AE989">
        <v>0</v>
      </c>
      <c r="AF989" t="s">
        <v>264</v>
      </c>
      <c r="AG989" t="s">
        <v>114</v>
      </c>
      <c r="AH989">
        <v>0</v>
      </c>
      <c r="AI989" t="s">
        <v>83</v>
      </c>
      <c r="AJ989" t="s">
        <v>98</v>
      </c>
    </row>
    <row r="990" spans="1:36" x14ac:dyDescent="0.2">
      <c r="A990" t="s">
        <v>35</v>
      </c>
      <c r="B990" t="s">
        <v>291</v>
      </c>
      <c r="C990">
        <v>2</v>
      </c>
      <c r="D990" t="s">
        <v>327</v>
      </c>
      <c r="E990" t="s">
        <v>236</v>
      </c>
      <c r="F990">
        <v>1.06</v>
      </c>
      <c r="G990" t="s">
        <v>617</v>
      </c>
      <c r="H990" t="s">
        <v>634</v>
      </c>
      <c r="I990" t="s">
        <v>619</v>
      </c>
      <c r="J990" t="s">
        <v>2540</v>
      </c>
      <c r="K990">
        <v>88</v>
      </c>
      <c r="L990" t="s">
        <v>151</v>
      </c>
      <c r="M990" t="s">
        <v>813</v>
      </c>
      <c r="N990" t="s">
        <v>814</v>
      </c>
      <c r="O990" t="s">
        <v>59</v>
      </c>
      <c r="P990">
        <v>0</v>
      </c>
      <c r="Q990">
        <v>0</v>
      </c>
      <c r="R990">
        <v>0</v>
      </c>
      <c r="S990">
        <v>0.34799999999999998</v>
      </c>
      <c r="T990">
        <v>0.995</v>
      </c>
      <c r="U990">
        <v>0.52900000000000003</v>
      </c>
      <c r="V990">
        <v>0</v>
      </c>
      <c r="W990" t="s">
        <v>48</v>
      </c>
      <c r="X990" t="s">
        <v>2541</v>
      </c>
      <c r="Y990" t="s">
        <v>48</v>
      </c>
      <c r="Z990">
        <v>0.7</v>
      </c>
      <c r="AA990" t="s">
        <v>173</v>
      </c>
      <c r="AB990" t="s">
        <v>51</v>
      </c>
      <c r="AC990" t="s">
        <v>52</v>
      </c>
      <c r="AD990">
        <v>0</v>
      </c>
      <c r="AE990" t="s">
        <v>52</v>
      </c>
      <c r="AF990">
        <v>0</v>
      </c>
      <c r="AG990" t="s">
        <v>53</v>
      </c>
      <c r="AH990" t="s">
        <v>54</v>
      </c>
      <c r="AI990" t="s">
        <v>55</v>
      </c>
      <c r="AJ990" t="s">
        <v>56</v>
      </c>
    </row>
    <row r="991" spans="1:36" x14ac:dyDescent="0.2">
      <c r="A991" t="s">
        <v>35</v>
      </c>
      <c r="B991" t="s">
        <v>291</v>
      </c>
      <c r="C991">
        <v>2</v>
      </c>
      <c r="D991" t="s">
        <v>327</v>
      </c>
      <c r="E991" t="s">
        <v>236</v>
      </c>
      <c r="F991">
        <v>1.06</v>
      </c>
      <c r="G991" t="s">
        <v>617</v>
      </c>
      <c r="H991" t="s">
        <v>634</v>
      </c>
      <c r="I991" t="s">
        <v>619</v>
      </c>
      <c r="J991" t="s">
        <v>2542</v>
      </c>
      <c r="K991">
        <v>93</v>
      </c>
      <c r="L991" t="s">
        <v>58</v>
      </c>
      <c r="M991" t="s">
        <v>813</v>
      </c>
      <c r="N991" t="s">
        <v>814</v>
      </c>
      <c r="O991" t="s">
        <v>59</v>
      </c>
      <c r="P991">
        <v>0</v>
      </c>
      <c r="Q991">
        <v>0</v>
      </c>
      <c r="R991">
        <v>0</v>
      </c>
      <c r="S991">
        <v>0.317</v>
      </c>
      <c r="T991">
        <v>2.012</v>
      </c>
      <c r="U991">
        <v>0.54300000000000004</v>
      </c>
      <c r="V991">
        <v>0</v>
      </c>
      <c r="W991" t="s">
        <v>48</v>
      </c>
      <c r="X991" t="s">
        <v>2543</v>
      </c>
      <c r="Y991" t="s">
        <v>48</v>
      </c>
      <c r="Z991">
        <v>0.9</v>
      </c>
      <c r="AA991" t="s">
        <v>74</v>
      </c>
      <c r="AB991" t="s">
        <v>51</v>
      </c>
      <c r="AC991" t="s">
        <v>52</v>
      </c>
      <c r="AD991">
        <v>0</v>
      </c>
      <c r="AE991" t="s">
        <v>52</v>
      </c>
      <c r="AF991">
        <v>0</v>
      </c>
      <c r="AG991" t="s">
        <v>75</v>
      </c>
      <c r="AH991" t="s">
        <v>76</v>
      </c>
      <c r="AI991" t="s">
        <v>55</v>
      </c>
      <c r="AJ991" t="s">
        <v>56</v>
      </c>
    </row>
    <row r="992" spans="1:36" x14ac:dyDescent="0.2">
      <c r="A992" t="s">
        <v>35</v>
      </c>
      <c r="B992" t="s">
        <v>291</v>
      </c>
      <c r="C992">
        <v>2</v>
      </c>
      <c r="D992" t="s">
        <v>327</v>
      </c>
      <c r="E992" t="s">
        <v>236</v>
      </c>
      <c r="F992">
        <v>1.06</v>
      </c>
      <c r="G992" t="s">
        <v>617</v>
      </c>
      <c r="H992" t="s">
        <v>634</v>
      </c>
      <c r="I992" t="s">
        <v>619</v>
      </c>
      <c r="J992" t="s">
        <v>2544</v>
      </c>
      <c r="K992">
        <v>94</v>
      </c>
      <c r="L992" t="s">
        <v>58</v>
      </c>
      <c r="M992" t="s">
        <v>813</v>
      </c>
      <c r="N992" t="s">
        <v>814</v>
      </c>
      <c r="O992" t="s">
        <v>59</v>
      </c>
      <c r="P992">
        <v>0</v>
      </c>
      <c r="Q992">
        <v>0</v>
      </c>
      <c r="R992">
        <v>0</v>
      </c>
      <c r="S992">
        <v>0.222</v>
      </c>
      <c r="T992">
        <v>1.2689999999999999</v>
      </c>
      <c r="U992">
        <v>0.29699999999999999</v>
      </c>
      <c r="V992">
        <v>0</v>
      </c>
      <c r="W992" t="s">
        <v>48</v>
      </c>
      <c r="X992" t="s">
        <v>2545</v>
      </c>
      <c r="Y992" t="s">
        <v>48</v>
      </c>
      <c r="Z992">
        <v>0.9</v>
      </c>
      <c r="AA992" t="s">
        <v>925</v>
      </c>
      <c r="AB992" t="s">
        <v>51</v>
      </c>
      <c r="AC992" t="s">
        <v>52</v>
      </c>
      <c r="AD992">
        <v>0</v>
      </c>
      <c r="AE992" t="s">
        <v>52</v>
      </c>
      <c r="AF992">
        <v>0</v>
      </c>
      <c r="AG992" t="s">
        <v>75</v>
      </c>
      <c r="AH992" t="s">
        <v>76</v>
      </c>
      <c r="AI992" t="s">
        <v>55</v>
      </c>
      <c r="AJ992" t="s">
        <v>56</v>
      </c>
    </row>
    <row r="993" spans="1:36" x14ac:dyDescent="0.2">
      <c r="A993" t="s">
        <v>35</v>
      </c>
      <c r="B993" t="s">
        <v>291</v>
      </c>
      <c r="C993">
        <v>2</v>
      </c>
      <c r="D993" t="s">
        <v>327</v>
      </c>
      <c r="E993" t="s">
        <v>236</v>
      </c>
      <c r="F993">
        <v>1.06</v>
      </c>
      <c r="G993" t="s">
        <v>617</v>
      </c>
      <c r="H993" t="s">
        <v>634</v>
      </c>
      <c r="I993" t="s">
        <v>619</v>
      </c>
      <c r="J993" t="s">
        <v>2546</v>
      </c>
      <c r="K993">
        <v>41</v>
      </c>
      <c r="L993" t="s">
        <v>58</v>
      </c>
      <c r="M993" t="s">
        <v>813</v>
      </c>
      <c r="N993" t="s">
        <v>814</v>
      </c>
      <c r="O993" t="s">
        <v>59</v>
      </c>
      <c r="P993">
        <v>0</v>
      </c>
      <c r="Q993">
        <v>0</v>
      </c>
      <c r="R993">
        <v>0</v>
      </c>
      <c r="S993">
        <v>0.13700000000000001</v>
      </c>
      <c r="T993">
        <v>0.59</v>
      </c>
      <c r="U993">
        <v>0.379</v>
      </c>
      <c r="V993">
        <v>0</v>
      </c>
      <c r="W993" t="s">
        <v>48</v>
      </c>
      <c r="X993" t="s">
        <v>2547</v>
      </c>
      <c r="Y993" t="s">
        <v>48</v>
      </c>
      <c r="Z993">
        <v>0.9</v>
      </c>
      <c r="AA993" t="s">
        <v>916</v>
      </c>
      <c r="AB993" t="s">
        <v>51</v>
      </c>
      <c r="AC993" t="s">
        <v>52</v>
      </c>
      <c r="AD993">
        <v>0</v>
      </c>
      <c r="AE993" t="s">
        <v>52</v>
      </c>
      <c r="AF993">
        <v>0</v>
      </c>
      <c r="AG993" t="s">
        <v>75</v>
      </c>
      <c r="AH993" t="s">
        <v>76</v>
      </c>
      <c r="AI993" t="s">
        <v>55</v>
      </c>
      <c r="AJ993" t="s">
        <v>56</v>
      </c>
    </row>
    <row r="994" spans="1:36" x14ac:dyDescent="0.2">
      <c r="A994" t="s">
        <v>35</v>
      </c>
      <c r="B994" t="s">
        <v>291</v>
      </c>
      <c r="C994">
        <v>2</v>
      </c>
      <c r="D994" t="s">
        <v>327</v>
      </c>
      <c r="E994" t="s">
        <v>236</v>
      </c>
      <c r="F994">
        <v>1.06</v>
      </c>
      <c r="G994" t="s">
        <v>617</v>
      </c>
      <c r="H994" t="s">
        <v>634</v>
      </c>
      <c r="I994" t="s">
        <v>619</v>
      </c>
      <c r="J994" t="s">
        <v>2548</v>
      </c>
      <c r="K994">
        <v>103</v>
      </c>
      <c r="L994" t="s">
        <v>71</v>
      </c>
      <c r="M994" t="s">
        <v>813</v>
      </c>
      <c r="N994" t="s">
        <v>814</v>
      </c>
      <c r="O994" t="s">
        <v>72</v>
      </c>
      <c r="P994">
        <v>0</v>
      </c>
      <c r="Q994">
        <v>0</v>
      </c>
      <c r="R994">
        <v>0</v>
      </c>
      <c r="S994">
        <v>0.113</v>
      </c>
      <c r="T994">
        <v>0.55400000000000005</v>
      </c>
      <c r="U994">
        <v>0.35499999999999998</v>
      </c>
      <c r="V994">
        <v>0</v>
      </c>
      <c r="W994" t="s">
        <v>48</v>
      </c>
      <c r="X994" t="s">
        <v>2549</v>
      </c>
      <c r="Y994" t="s">
        <v>48</v>
      </c>
      <c r="Z994">
        <v>0.9</v>
      </c>
      <c r="AA994" t="s">
        <v>530</v>
      </c>
      <c r="AB994" t="s">
        <v>51</v>
      </c>
      <c r="AC994" t="s">
        <v>52</v>
      </c>
      <c r="AD994">
        <v>0</v>
      </c>
      <c r="AE994" t="s">
        <v>52</v>
      </c>
      <c r="AF994">
        <v>0</v>
      </c>
      <c r="AG994" t="s">
        <v>531</v>
      </c>
      <c r="AH994" t="s">
        <v>532</v>
      </c>
      <c r="AI994" t="s">
        <v>55</v>
      </c>
      <c r="AJ994" t="s">
        <v>56</v>
      </c>
    </row>
    <row r="995" spans="1:36" x14ac:dyDescent="0.2">
      <c r="A995" t="s">
        <v>35</v>
      </c>
      <c r="B995" t="s">
        <v>291</v>
      </c>
      <c r="C995">
        <v>2</v>
      </c>
      <c r="D995" t="s">
        <v>327</v>
      </c>
      <c r="E995" t="s">
        <v>236</v>
      </c>
      <c r="F995">
        <v>1.06</v>
      </c>
      <c r="G995" t="s">
        <v>617</v>
      </c>
      <c r="H995" t="s">
        <v>634</v>
      </c>
      <c r="I995" t="s">
        <v>619</v>
      </c>
      <c r="J995" t="s">
        <v>2550</v>
      </c>
      <c r="K995">
        <v>3</v>
      </c>
      <c r="L995" t="s">
        <v>245</v>
      </c>
      <c r="M995" t="s">
        <v>813</v>
      </c>
      <c r="N995" t="s">
        <v>814</v>
      </c>
      <c r="O995" t="s">
        <v>246</v>
      </c>
      <c r="P995">
        <v>0</v>
      </c>
      <c r="Q995">
        <v>0</v>
      </c>
      <c r="R995">
        <v>0</v>
      </c>
      <c r="S995">
        <v>5.6470000000000002</v>
      </c>
      <c r="T995">
        <v>3.2810000000000001</v>
      </c>
      <c r="U995">
        <v>2.302</v>
      </c>
      <c r="V995">
        <v>0</v>
      </c>
      <c r="W995" t="s">
        <v>48</v>
      </c>
      <c r="X995" t="s">
        <v>2551</v>
      </c>
      <c r="Y995" t="s">
        <v>48</v>
      </c>
      <c r="Z995">
        <v>0.7</v>
      </c>
      <c r="AA995" t="s">
        <v>925</v>
      </c>
      <c r="AB995" t="s">
        <v>51</v>
      </c>
      <c r="AC995" t="s">
        <v>52</v>
      </c>
      <c r="AD995">
        <v>0</v>
      </c>
      <c r="AE995" t="s">
        <v>52</v>
      </c>
      <c r="AF995">
        <v>0</v>
      </c>
      <c r="AG995" t="s">
        <v>75</v>
      </c>
      <c r="AH995" t="s">
        <v>76</v>
      </c>
      <c r="AI995" t="s">
        <v>55</v>
      </c>
      <c r="AJ995" t="s">
        <v>56</v>
      </c>
    </row>
    <row r="996" spans="1:36" x14ac:dyDescent="0.2">
      <c r="A996" t="s">
        <v>35</v>
      </c>
      <c r="B996" t="s">
        <v>291</v>
      </c>
      <c r="C996">
        <v>2</v>
      </c>
      <c r="D996" t="s">
        <v>327</v>
      </c>
      <c r="E996" t="s">
        <v>236</v>
      </c>
      <c r="F996">
        <v>1.06</v>
      </c>
      <c r="G996" t="s">
        <v>617</v>
      </c>
      <c r="H996" t="s">
        <v>634</v>
      </c>
      <c r="I996" t="s">
        <v>619</v>
      </c>
      <c r="J996" t="s">
        <v>2552</v>
      </c>
      <c r="K996">
        <v>10</v>
      </c>
      <c r="L996" t="s">
        <v>71</v>
      </c>
      <c r="M996" t="s">
        <v>813</v>
      </c>
      <c r="N996" t="s">
        <v>814</v>
      </c>
      <c r="O996" t="s">
        <v>72</v>
      </c>
      <c r="P996">
        <v>0</v>
      </c>
      <c r="Q996">
        <v>0</v>
      </c>
      <c r="R996">
        <v>0</v>
      </c>
      <c r="S996">
        <v>9.0999999999999998E-2</v>
      </c>
      <c r="T996">
        <v>0.54600000000000004</v>
      </c>
      <c r="U996">
        <v>0.26500000000000001</v>
      </c>
      <c r="V996">
        <v>0</v>
      </c>
      <c r="W996" t="s">
        <v>48</v>
      </c>
      <c r="X996" t="s">
        <v>2553</v>
      </c>
      <c r="Y996" t="s">
        <v>48</v>
      </c>
      <c r="Z996">
        <v>1</v>
      </c>
      <c r="AA996" t="s">
        <v>916</v>
      </c>
      <c r="AB996" t="s">
        <v>51</v>
      </c>
      <c r="AC996" t="s">
        <v>52</v>
      </c>
      <c r="AD996">
        <v>0</v>
      </c>
      <c r="AE996" t="s">
        <v>52</v>
      </c>
      <c r="AF996">
        <v>0</v>
      </c>
      <c r="AG996" t="s">
        <v>75</v>
      </c>
      <c r="AH996" t="s">
        <v>76</v>
      </c>
      <c r="AI996" t="s">
        <v>55</v>
      </c>
      <c r="AJ996" t="s">
        <v>56</v>
      </c>
    </row>
    <row r="997" spans="1:36" x14ac:dyDescent="0.2">
      <c r="A997" t="s">
        <v>35</v>
      </c>
      <c r="B997" t="s">
        <v>291</v>
      </c>
      <c r="C997">
        <v>2</v>
      </c>
      <c r="D997" t="s">
        <v>327</v>
      </c>
      <c r="E997" t="s">
        <v>236</v>
      </c>
      <c r="F997">
        <v>1.06</v>
      </c>
      <c r="G997" t="s">
        <v>617</v>
      </c>
      <c r="H997" t="s">
        <v>634</v>
      </c>
      <c r="I997" t="s">
        <v>619</v>
      </c>
      <c r="J997" t="s">
        <v>2554</v>
      </c>
      <c r="K997">
        <v>14</v>
      </c>
      <c r="L997" t="s">
        <v>245</v>
      </c>
      <c r="M997" t="s">
        <v>813</v>
      </c>
      <c r="N997" t="s">
        <v>814</v>
      </c>
      <c r="O997" t="s">
        <v>246</v>
      </c>
      <c r="P997">
        <v>0</v>
      </c>
      <c r="Q997">
        <v>0</v>
      </c>
      <c r="R997">
        <v>0</v>
      </c>
      <c r="S997">
        <v>15.744</v>
      </c>
      <c r="T997">
        <v>5.7489999999999997</v>
      </c>
      <c r="U997">
        <v>4.2279999999999998</v>
      </c>
      <c r="V997">
        <v>0</v>
      </c>
      <c r="W997" t="s">
        <v>48</v>
      </c>
      <c r="X997" t="s">
        <v>2555</v>
      </c>
      <c r="Y997" t="s">
        <v>48</v>
      </c>
      <c r="Z997">
        <v>0.7</v>
      </c>
      <c r="AA997" t="s">
        <v>624</v>
      </c>
      <c r="AB997" t="s">
        <v>112</v>
      </c>
      <c r="AC997">
        <v>0</v>
      </c>
      <c r="AD997" t="s">
        <v>52</v>
      </c>
      <c r="AE997">
        <v>0</v>
      </c>
      <c r="AF997" t="s">
        <v>113</v>
      </c>
      <c r="AG997" t="s">
        <v>114</v>
      </c>
      <c r="AH997">
        <v>0</v>
      </c>
      <c r="AI997" t="s">
        <v>83</v>
      </c>
      <c r="AJ997" t="s">
        <v>98</v>
      </c>
    </row>
    <row r="998" spans="1:36" x14ac:dyDescent="0.2">
      <c r="A998" t="s">
        <v>35</v>
      </c>
      <c r="B998" t="s">
        <v>291</v>
      </c>
      <c r="C998">
        <v>2</v>
      </c>
      <c r="D998" t="s">
        <v>327</v>
      </c>
      <c r="E998" t="s">
        <v>236</v>
      </c>
      <c r="F998">
        <v>1.06</v>
      </c>
      <c r="G998" t="s">
        <v>617</v>
      </c>
      <c r="H998" t="s">
        <v>634</v>
      </c>
      <c r="I998" t="s">
        <v>619</v>
      </c>
      <c r="J998" t="s">
        <v>2556</v>
      </c>
      <c r="K998">
        <v>12</v>
      </c>
      <c r="L998" t="s">
        <v>71</v>
      </c>
      <c r="M998" t="s">
        <v>813</v>
      </c>
      <c r="N998" t="s">
        <v>814</v>
      </c>
      <c r="O998" t="s">
        <v>72</v>
      </c>
      <c r="P998">
        <v>0</v>
      </c>
      <c r="Q998">
        <v>0</v>
      </c>
      <c r="R998">
        <v>0</v>
      </c>
      <c r="S998">
        <v>0.104</v>
      </c>
      <c r="T998">
        <v>0.78800000000000003</v>
      </c>
      <c r="U998">
        <v>0.30399999999999999</v>
      </c>
      <c r="V998">
        <v>0</v>
      </c>
      <c r="W998" t="s">
        <v>48</v>
      </c>
      <c r="X998" t="s">
        <v>2557</v>
      </c>
      <c r="Y998" t="s">
        <v>48</v>
      </c>
      <c r="Z998">
        <v>0.9</v>
      </c>
      <c r="AA998" t="s">
        <v>1485</v>
      </c>
      <c r="AB998" t="s">
        <v>166</v>
      </c>
      <c r="AC998">
        <v>0</v>
      </c>
      <c r="AD998" t="s">
        <v>167</v>
      </c>
      <c r="AE998">
        <v>0</v>
      </c>
      <c r="AF998" t="s">
        <v>168</v>
      </c>
      <c r="AG998" t="s">
        <v>82</v>
      </c>
      <c r="AH998">
        <v>0</v>
      </c>
      <c r="AI998" t="s">
        <v>83</v>
      </c>
      <c r="AJ998" t="s">
        <v>98</v>
      </c>
    </row>
    <row r="999" spans="1:36" x14ac:dyDescent="0.2">
      <c r="A999" t="s">
        <v>35</v>
      </c>
      <c r="B999" t="s">
        <v>291</v>
      </c>
      <c r="C999">
        <v>2</v>
      </c>
      <c r="D999" t="s">
        <v>327</v>
      </c>
      <c r="E999" t="s">
        <v>236</v>
      </c>
      <c r="F999">
        <v>1.06</v>
      </c>
      <c r="G999" t="s">
        <v>617</v>
      </c>
      <c r="H999" t="s">
        <v>634</v>
      </c>
      <c r="I999" t="s">
        <v>619</v>
      </c>
      <c r="J999" t="s">
        <v>2558</v>
      </c>
      <c r="K999">
        <v>13</v>
      </c>
      <c r="L999" t="s">
        <v>71</v>
      </c>
      <c r="M999" t="s">
        <v>813</v>
      </c>
      <c r="N999" t="s">
        <v>814</v>
      </c>
      <c r="O999" t="s">
        <v>72</v>
      </c>
      <c r="P999">
        <v>0</v>
      </c>
      <c r="Q999">
        <v>0</v>
      </c>
      <c r="R999">
        <v>0</v>
      </c>
      <c r="S999">
        <v>0.21099999999999999</v>
      </c>
      <c r="T999">
        <v>0.59699999999999998</v>
      </c>
      <c r="U999">
        <v>0.47299999999999998</v>
      </c>
      <c r="V999">
        <v>0</v>
      </c>
      <c r="W999" t="s">
        <v>48</v>
      </c>
      <c r="X999" t="s">
        <v>2559</v>
      </c>
      <c r="Y999" t="s">
        <v>48</v>
      </c>
      <c r="Z999">
        <v>1</v>
      </c>
      <c r="AA999" t="s">
        <v>925</v>
      </c>
      <c r="AB999" t="s">
        <v>51</v>
      </c>
      <c r="AC999" t="s">
        <v>52</v>
      </c>
      <c r="AD999">
        <v>0</v>
      </c>
      <c r="AE999" t="s">
        <v>52</v>
      </c>
      <c r="AF999">
        <v>0</v>
      </c>
      <c r="AG999" t="s">
        <v>75</v>
      </c>
      <c r="AH999" t="s">
        <v>76</v>
      </c>
      <c r="AI999" t="s">
        <v>55</v>
      </c>
      <c r="AJ999" t="s">
        <v>56</v>
      </c>
    </row>
    <row r="1000" spans="1:36" x14ac:dyDescent="0.2">
      <c r="A1000" t="s">
        <v>35</v>
      </c>
      <c r="B1000" t="s">
        <v>291</v>
      </c>
      <c r="C1000">
        <v>2</v>
      </c>
      <c r="D1000" t="s">
        <v>327</v>
      </c>
      <c r="E1000" t="s">
        <v>236</v>
      </c>
      <c r="F1000">
        <v>1.06</v>
      </c>
      <c r="G1000" t="s">
        <v>617</v>
      </c>
      <c r="H1000" t="s">
        <v>634</v>
      </c>
      <c r="I1000" t="s">
        <v>619</v>
      </c>
      <c r="J1000" t="s">
        <v>2560</v>
      </c>
      <c r="K1000">
        <v>14</v>
      </c>
      <c r="L1000" t="s">
        <v>71</v>
      </c>
      <c r="M1000" t="s">
        <v>813</v>
      </c>
      <c r="N1000" t="s">
        <v>814</v>
      </c>
      <c r="O1000" t="s">
        <v>72</v>
      </c>
      <c r="P1000">
        <v>0</v>
      </c>
      <c r="Q1000">
        <v>0</v>
      </c>
      <c r="R1000">
        <v>0</v>
      </c>
      <c r="S1000">
        <v>0.32800000000000001</v>
      </c>
      <c r="T1000">
        <v>0.83899999999999997</v>
      </c>
      <c r="U1000">
        <v>0.51800000000000002</v>
      </c>
      <c r="V1000">
        <v>0</v>
      </c>
      <c r="W1000" t="s">
        <v>48</v>
      </c>
      <c r="X1000" t="s">
        <v>2561</v>
      </c>
      <c r="Y1000" t="s">
        <v>48</v>
      </c>
      <c r="Z1000">
        <v>1</v>
      </c>
      <c r="AA1000" t="s">
        <v>925</v>
      </c>
      <c r="AB1000" t="s">
        <v>51</v>
      </c>
      <c r="AC1000" t="s">
        <v>52</v>
      </c>
      <c r="AD1000">
        <v>0</v>
      </c>
      <c r="AE1000" t="s">
        <v>52</v>
      </c>
      <c r="AF1000">
        <v>0</v>
      </c>
      <c r="AG1000" t="s">
        <v>75</v>
      </c>
      <c r="AH1000" t="s">
        <v>76</v>
      </c>
      <c r="AI1000" t="s">
        <v>55</v>
      </c>
      <c r="AJ1000" t="s">
        <v>56</v>
      </c>
    </row>
    <row r="1001" spans="1:36" x14ac:dyDescent="0.2">
      <c r="A1001" t="s">
        <v>35</v>
      </c>
      <c r="B1001" t="s">
        <v>291</v>
      </c>
      <c r="C1001">
        <v>2</v>
      </c>
      <c r="D1001" t="s">
        <v>327</v>
      </c>
      <c r="E1001" t="s">
        <v>236</v>
      </c>
      <c r="F1001">
        <v>1.06</v>
      </c>
      <c r="G1001" t="s">
        <v>617</v>
      </c>
      <c r="H1001" t="s">
        <v>634</v>
      </c>
      <c r="I1001" t="s">
        <v>619</v>
      </c>
      <c r="J1001" t="s">
        <v>2562</v>
      </c>
      <c r="K1001">
        <v>15</v>
      </c>
      <c r="L1001" t="s">
        <v>655</v>
      </c>
      <c r="M1001" t="s">
        <v>813</v>
      </c>
      <c r="N1001" t="s">
        <v>814</v>
      </c>
      <c r="O1001" t="s">
        <v>488</v>
      </c>
      <c r="P1001">
        <v>0</v>
      </c>
      <c r="Q1001">
        <v>0</v>
      </c>
      <c r="R1001">
        <v>0</v>
      </c>
      <c r="S1001">
        <v>0.19600000000000001</v>
      </c>
      <c r="T1001">
        <v>0.621</v>
      </c>
      <c r="U1001">
        <v>0.48</v>
      </c>
      <c r="V1001">
        <v>0</v>
      </c>
      <c r="W1001" t="s">
        <v>48</v>
      </c>
      <c r="X1001" t="s">
        <v>2563</v>
      </c>
      <c r="Y1001" t="s">
        <v>48</v>
      </c>
      <c r="Z1001">
        <v>0.9</v>
      </c>
      <c r="AA1001" t="s">
        <v>474</v>
      </c>
      <c r="AB1001" t="s">
        <v>166</v>
      </c>
      <c r="AC1001">
        <v>0</v>
      </c>
      <c r="AD1001" t="s">
        <v>167</v>
      </c>
      <c r="AE1001">
        <v>0</v>
      </c>
      <c r="AF1001" t="s">
        <v>168</v>
      </c>
      <c r="AG1001" t="s">
        <v>82</v>
      </c>
      <c r="AH1001">
        <v>0</v>
      </c>
      <c r="AI1001" t="s">
        <v>83</v>
      </c>
      <c r="AJ1001" t="s">
        <v>98</v>
      </c>
    </row>
    <row r="1002" spans="1:36" x14ac:dyDescent="0.2">
      <c r="A1002" t="s">
        <v>35</v>
      </c>
      <c r="B1002" t="s">
        <v>291</v>
      </c>
      <c r="C1002">
        <v>2</v>
      </c>
      <c r="D1002" t="s">
        <v>327</v>
      </c>
      <c r="E1002" t="s">
        <v>236</v>
      </c>
      <c r="F1002">
        <v>1.06</v>
      </c>
      <c r="G1002" t="s">
        <v>617</v>
      </c>
      <c r="H1002" t="s">
        <v>634</v>
      </c>
      <c r="I1002" t="s">
        <v>619</v>
      </c>
      <c r="J1002" t="s">
        <v>2564</v>
      </c>
      <c r="K1002">
        <v>17</v>
      </c>
      <c r="L1002" t="s">
        <v>103</v>
      </c>
      <c r="M1002" t="s">
        <v>813</v>
      </c>
      <c r="N1002" t="s">
        <v>814</v>
      </c>
      <c r="O1002" t="s">
        <v>59</v>
      </c>
      <c r="P1002">
        <v>0</v>
      </c>
      <c r="Q1002">
        <v>0</v>
      </c>
      <c r="R1002">
        <v>0</v>
      </c>
      <c r="S1002">
        <v>0.14499999999999999</v>
      </c>
      <c r="T1002">
        <v>0.73799999999999999</v>
      </c>
      <c r="U1002">
        <v>0.31</v>
      </c>
      <c r="V1002">
        <v>0</v>
      </c>
      <c r="W1002" t="s">
        <v>48</v>
      </c>
      <c r="X1002" t="s">
        <v>2565</v>
      </c>
      <c r="Y1002" t="s">
        <v>48</v>
      </c>
      <c r="Z1002">
        <v>1</v>
      </c>
      <c r="AA1002" t="s">
        <v>196</v>
      </c>
      <c r="AB1002" t="s">
        <v>51</v>
      </c>
      <c r="AC1002" t="s">
        <v>52</v>
      </c>
      <c r="AD1002">
        <v>0</v>
      </c>
      <c r="AE1002" t="s">
        <v>52</v>
      </c>
      <c r="AF1002">
        <v>0</v>
      </c>
      <c r="AG1002" t="s">
        <v>75</v>
      </c>
      <c r="AH1002" t="s">
        <v>76</v>
      </c>
      <c r="AI1002" t="s">
        <v>55</v>
      </c>
      <c r="AJ1002" t="s">
        <v>56</v>
      </c>
    </row>
    <row r="1003" spans="1:36" x14ac:dyDescent="0.2">
      <c r="A1003" t="s">
        <v>35</v>
      </c>
      <c r="B1003" t="s">
        <v>291</v>
      </c>
      <c r="C1003">
        <v>2</v>
      </c>
      <c r="D1003" t="s">
        <v>327</v>
      </c>
      <c r="E1003" t="s">
        <v>236</v>
      </c>
      <c r="F1003">
        <v>1.06</v>
      </c>
      <c r="G1003" t="s">
        <v>617</v>
      </c>
      <c r="H1003" t="s">
        <v>634</v>
      </c>
      <c r="I1003" t="s">
        <v>619</v>
      </c>
      <c r="J1003" t="s">
        <v>2566</v>
      </c>
      <c r="K1003">
        <v>14</v>
      </c>
      <c r="L1003" t="s">
        <v>973</v>
      </c>
      <c r="M1003" t="s">
        <v>813</v>
      </c>
      <c r="N1003" t="s">
        <v>814</v>
      </c>
      <c r="O1003" t="s">
        <v>800</v>
      </c>
      <c r="P1003">
        <v>0</v>
      </c>
      <c r="Q1003">
        <v>0</v>
      </c>
      <c r="R1003">
        <v>0</v>
      </c>
      <c r="S1003">
        <v>0.76900000000000002</v>
      </c>
      <c r="T1003">
        <v>1.679</v>
      </c>
      <c r="U1003">
        <v>0.874</v>
      </c>
      <c r="V1003">
        <v>0</v>
      </c>
      <c r="W1003" t="s">
        <v>48</v>
      </c>
      <c r="X1003" t="s">
        <v>2567</v>
      </c>
      <c r="Y1003" t="s">
        <v>48</v>
      </c>
      <c r="Z1003">
        <v>1</v>
      </c>
      <c r="AA1003" t="s">
        <v>916</v>
      </c>
      <c r="AB1003" t="s">
        <v>51</v>
      </c>
      <c r="AC1003" t="s">
        <v>52</v>
      </c>
      <c r="AD1003">
        <v>0</v>
      </c>
      <c r="AE1003" t="s">
        <v>52</v>
      </c>
      <c r="AF1003">
        <v>0</v>
      </c>
      <c r="AG1003" t="s">
        <v>75</v>
      </c>
      <c r="AH1003" t="s">
        <v>76</v>
      </c>
      <c r="AI1003" t="s">
        <v>55</v>
      </c>
      <c r="AJ1003" t="s">
        <v>56</v>
      </c>
    </row>
    <row r="1004" spans="1:36" x14ac:dyDescent="0.2">
      <c r="A1004" t="s">
        <v>35</v>
      </c>
      <c r="B1004" t="s">
        <v>291</v>
      </c>
      <c r="C1004">
        <v>2</v>
      </c>
      <c r="D1004" t="s">
        <v>327</v>
      </c>
      <c r="E1004" t="s">
        <v>236</v>
      </c>
      <c r="F1004">
        <v>1.06</v>
      </c>
      <c r="G1004" t="s">
        <v>617</v>
      </c>
      <c r="H1004" t="s">
        <v>634</v>
      </c>
      <c r="I1004" t="s">
        <v>619</v>
      </c>
      <c r="J1004" t="s">
        <v>2568</v>
      </c>
      <c r="K1004">
        <v>54</v>
      </c>
      <c r="L1004" t="s">
        <v>58</v>
      </c>
      <c r="M1004" t="s">
        <v>813</v>
      </c>
      <c r="N1004" t="s">
        <v>814</v>
      </c>
      <c r="O1004" t="s">
        <v>59</v>
      </c>
      <c r="P1004">
        <v>0</v>
      </c>
      <c r="Q1004">
        <v>0</v>
      </c>
      <c r="R1004">
        <v>0</v>
      </c>
      <c r="S1004">
        <v>0.20499999999999999</v>
      </c>
      <c r="T1004">
        <v>0.86199999999999999</v>
      </c>
      <c r="U1004">
        <v>0.59399999999999997</v>
      </c>
      <c r="V1004">
        <v>0</v>
      </c>
      <c r="W1004" t="s">
        <v>48</v>
      </c>
      <c r="X1004" t="s">
        <v>2569</v>
      </c>
      <c r="Y1004" t="s">
        <v>48</v>
      </c>
      <c r="Z1004">
        <v>0.8</v>
      </c>
      <c r="AA1004" t="s">
        <v>126</v>
      </c>
      <c r="AB1004" t="s">
        <v>90</v>
      </c>
      <c r="AC1004">
        <v>0</v>
      </c>
      <c r="AD1004" t="s">
        <v>91</v>
      </c>
      <c r="AE1004">
        <v>0</v>
      </c>
      <c r="AF1004" t="s">
        <v>92</v>
      </c>
      <c r="AG1004" t="s">
        <v>75</v>
      </c>
      <c r="AH1004" t="s">
        <v>93</v>
      </c>
      <c r="AI1004" t="s">
        <v>55</v>
      </c>
      <c r="AJ1004" t="s">
        <v>56</v>
      </c>
    </row>
    <row r="1005" spans="1:36" x14ac:dyDescent="0.2">
      <c r="A1005" t="s">
        <v>35</v>
      </c>
      <c r="B1005" t="s">
        <v>291</v>
      </c>
      <c r="C1005">
        <v>2</v>
      </c>
      <c r="D1005" t="s">
        <v>327</v>
      </c>
      <c r="E1005" t="s">
        <v>236</v>
      </c>
      <c r="F1005">
        <v>1.06</v>
      </c>
      <c r="G1005" t="s">
        <v>617</v>
      </c>
      <c r="H1005" t="s">
        <v>634</v>
      </c>
      <c r="I1005" t="s">
        <v>619</v>
      </c>
      <c r="J1005" t="s">
        <v>2570</v>
      </c>
      <c r="K1005">
        <v>69</v>
      </c>
      <c r="L1005" t="s">
        <v>124</v>
      </c>
      <c r="M1005" t="s">
        <v>813</v>
      </c>
      <c r="N1005" t="s">
        <v>814</v>
      </c>
      <c r="O1005" t="s">
        <v>46</v>
      </c>
      <c r="P1005">
        <v>0</v>
      </c>
      <c r="Q1005">
        <v>0</v>
      </c>
      <c r="R1005">
        <v>0</v>
      </c>
      <c r="S1005">
        <v>0.222</v>
      </c>
      <c r="T1005">
        <v>0.99199999999999999</v>
      </c>
      <c r="U1005">
        <v>0.34899999999999998</v>
      </c>
      <c r="V1005">
        <v>0</v>
      </c>
      <c r="W1005" t="s">
        <v>48</v>
      </c>
      <c r="X1005" t="s">
        <v>2571</v>
      </c>
      <c r="Y1005" t="s">
        <v>48</v>
      </c>
      <c r="Z1005">
        <v>1</v>
      </c>
      <c r="AA1005" t="s">
        <v>883</v>
      </c>
      <c r="AB1005" t="s">
        <v>51</v>
      </c>
      <c r="AC1005" t="s">
        <v>52</v>
      </c>
      <c r="AD1005">
        <v>0</v>
      </c>
      <c r="AE1005" t="s">
        <v>52</v>
      </c>
      <c r="AF1005">
        <v>0</v>
      </c>
      <c r="AG1005" t="s">
        <v>75</v>
      </c>
      <c r="AH1005" t="s">
        <v>76</v>
      </c>
      <c r="AI1005" t="s">
        <v>55</v>
      </c>
      <c r="AJ1005" t="s">
        <v>56</v>
      </c>
    </row>
    <row r="1006" spans="1:36" x14ac:dyDescent="0.2">
      <c r="A1006" t="s">
        <v>35</v>
      </c>
      <c r="B1006" t="s">
        <v>291</v>
      </c>
      <c r="C1006">
        <v>2</v>
      </c>
      <c r="D1006" t="s">
        <v>327</v>
      </c>
      <c r="E1006" t="s">
        <v>236</v>
      </c>
      <c r="F1006">
        <v>1.06</v>
      </c>
      <c r="G1006" t="s">
        <v>617</v>
      </c>
      <c r="H1006" t="s">
        <v>634</v>
      </c>
      <c r="I1006" t="s">
        <v>619</v>
      </c>
      <c r="J1006" t="s">
        <v>2572</v>
      </c>
      <c r="K1006">
        <v>70</v>
      </c>
      <c r="L1006" t="s">
        <v>71</v>
      </c>
      <c r="M1006" t="s">
        <v>813</v>
      </c>
      <c r="N1006" t="s">
        <v>814</v>
      </c>
      <c r="O1006" t="s">
        <v>72</v>
      </c>
      <c r="P1006">
        <v>0</v>
      </c>
      <c r="Q1006">
        <v>0</v>
      </c>
      <c r="R1006">
        <v>0</v>
      </c>
      <c r="S1006">
        <v>0.41299999999999998</v>
      </c>
      <c r="T1006">
        <v>0.85199999999999998</v>
      </c>
      <c r="U1006">
        <v>0.67100000000000004</v>
      </c>
      <c r="V1006">
        <v>0</v>
      </c>
      <c r="W1006" t="s">
        <v>48</v>
      </c>
      <c r="X1006" t="s">
        <v>2573</v>
      </c>
      <c r="Y1006" t="s">
        <v>48</v>
      </c>
      <c r="Z1006">
        <v>0.9</v>
      </c>
      <c r="AA1006" t="s">
        <v>916</v>
      </c>
      <c r="AB1006" t="s">
        <v>51</v>
      </c>
      <c r="AC1006" t="s">
        <v>52</v>
      </c>
      <c r="AD1006">
        <v>0</v>
      </c>
      <c r="AE1006" t="s">
        <v>52</v>
      </c>
      <c r="AF1006">
        <v>0</v>
      </c>
      <c r="AG1006" t="s">
        <v>75</v>
      </c>
      <c r="AH1006" t="s">
        <v>76</v>
      </c>
      <c r="AI1006" t="s">
        <v>55</v>
      </c>
      <c r="AJ1006" t="s">
        <v>56</v>
      </c>
    </row>
    <row r="1007" spans="1:36" x14ac:dyDescent="0.2">
      <c r="A1007" t="s">
        <v>35</v>
      </c>
      <c r="B1007" t="s">
        <v>291</v>
      </c>
      <c r="C1007">
        <v>2</v>
      </c>
      <c r="D1007" t="s">
        <v>327</v>
      </c>
      <c r="E1007" t="s">
        <v>236</v>
      </c>
      <c r="F1007">
        <v>1.06</v>
      </c>
      <c r="G1007" t="s">
        <v>617</v>
      </c>
      <c r="H1007" t="s">
        <v>634</v>
      </c>
      <c r="I1007" t="s">
        <v>619</v>
      </c>
      <c r="J1007" t="s">
        <v>2574</v>
      </c>
      <c r="K1007">
        <v>71</v>
      </c>
      <c r="L1007" t="s">
        <v>58</v>
      </c>
      <c r="M1007" t="s">
        <v>813</v>
      </c>
      <c r="N1007" t="s">
        <v>814</v>
      </c>
      <c r="O1007" t="s">
        <v>59</v>
      </c>
      <c r="P1007">
        <v>0</v>
      </c>
      <c r="Q1007">
        <v>0</v>
      </c>
      <c r="R1007">
        <v>0</v>
      </c>
      <c r="S1007">
        <v>0.27400000000000002</v>
      </c>
      <c r="T1007">
        <v>0.94499999999999995</v>
      </c>
      <c r="U1007">
        <v>0.51800000000000002</v>
      </c>
      <c r="V1007">
        <v>0</v>
      </c>
      <c r="W1007" t="s">
        <v>48</v>
      </c>
      <c r="X1007" t="s">
        <v>2575</v>
      </c>
      <c r="Y1007" t="s">
        <v>48</v>
      </c>
      <c r="Z1007">
        <v>0.9</v>
      </c>
      <c r="AA1007" t="s">
        <v>345</v>
      </c>
      <c r="AB1007" t="s">
        <v>51</v>
      </c>
      <c r="AC1007" t="s">
        <v>52</v>
      </c>
      <c r="AD1007">
        <v>0</v>
      </c>
      <c r="AE1007" t="s">
        <v>52</v>
      </c>
      <c r="AF1007">
        <v>0</v>
      </c>
      <c r="AG1007" t="s">
        <v>75</v>
      </c>
      <c r="AH1007" t="s">
        <v>76</v>
      </c>
      <c r="AI1007" t="s">
        <v>55</v>
      </c>
      <c r="AJ1007" t="s">
        <v>56</v>
      </c>
    </row>
    <row r="1008" spans="1:36" x14ac:dyDescent="0.2">
      <c r="A1008" t="s">
        <v>35</v>
      </c>
      <c r="B1008" t="s">
        <v>291</v>
      </c>
      <c r="C1008">
        <v>2</v>
      </c>
      <c r="D1008" t="s">
        <v>327</v>
      </c>
      <c r="E1008" t="s">
        <v>236</v>
      </c>
      <c r="F1008">
        <v>1.06</v>
      </c>
      <c r="G1008" t="s">
        <v>617</v>
      </c>
      <c r="H1008" t="s">
        <v>634</v>
      </c>
      <c r="I1008" t="s">
        <v>619</v>
      </c>
      <c r="J1008" t="s">
        <v>2576</v>
      </c>
      <c r="K1008">
        <v>72</v>
      </c>
      <c r="L1008" t="s">
        <v>62</v>
      </c>
      <c r="M1008" t="s">
        <v>813</v>
      </c>
      <c r="N1008" t="s">
        <v>814</v>
      </c>
      <c r="O1008" t="s">
        <v>63</v>
      </c>
      <c r="P1008">
        <v>0</v>
      </c>
      <c r="Q1008">
        <v>0</v>
      </c>
      <c r="R1008">
        <v>0</v>
      </c>
      <c r="S1008">
        <v>5.7000000000000002E-2</v>
      </c>
      <c r="T1008">
        <v>0.42399999999999999</v>
      </c>
      <c r="U1008">
        <v>0.316</v>
      </c>
      <c r="V1008">
        <v>0</v>
      </c>
      <c r="W1008" t="s">
        <v>48</v>
      </c>
      <c r="X1008" t="s">
        <v>2577</v>
      </c>
      <c r="Y1008" t="s">
        <v>48</v>
      </c>
      <c r="Z1008">
        <v>0.9</v>
      </c>
      <c r="AA1008" t="s">
        <v>1004</v>
      </c>
      <c r="AB1008" t="s">
        <v>51</v>
      </c>
      <c r="AC1008" t="s">
        <v>52</v>
      </c>
      <c r="AD1008">
        <v>0</v>
      </c>
      <c r="AE1008" t="s">
        <v>52</v>
      </c>
      <c r="AF1008">
        <v>0</v>
      </c>
      <c r="AG1008" t="s">
        <v>285</v>
      </c>
      <c r="AH1008" t="s">
        <v>286</v>
      </c>
      <c r="AI1008" t="s">
        <v>55</v>
      </c>
      <c r="AJ1008" t="s">
        <v>56</v>
      </c>
    </row>
    <row r="1009" spans="1:36" x14ac:dyDescent="0.2">
      <c r="A1009" t="s">
        <v>35</v>
      </c>
      <c r="B1009" t="s">
        <v>291</v>
      </c>
      <c r="C1009">
        <v>2</v>
      </c>
      <c r="D1009" t="s">
        <v>327</v>
      </c>
      <c r="E1009" t="s">
        <v>236</v>
      </c>
      <c r="F1009">
        <v>1.06</v>
      </c>
      <c r="G1009" t="s">
        <v>617</v>
      </c>
      <c r="H1009" t="s">
        <v>634</v>
      </c>
      <c r="I1009" t="s">
        <v>619</v>
      </c>
      <c r="J1009" t="s">
        <v>2578</v>
      </c>
      <c r="K1009">
        <v>75</v>
      </c>
      <c r="L1009" t="s">
        <v>71</v>
      </c>
      <c r="M1009" t="s">
        <v>813</v>
      </c>
      <c r="N1009" t="s">
        <v>814</v>
      </c>
      <c r="O1009" t="s">
        <v>72</v>
      </c>
      <c r="P1009">
        <v>0</v>
      </c>
      <c r="Q1009">
        <v>0</v>
      </c>
      <c r="R1009">
        <v>0</v>
      </c>
      <c r="S1009">
        <v>0.249</v>
      </c>
      <c r="T1009">
        <v>0.72899999999999998</v>
      </c>
      <c r="U1009">
        <v>0.45500000000000002</v>
      </c>
      <c r="V1009">
        <v>0</v>
      </c>
      <c r="W1009" t="s">
        <v>48</v>
      </c>
      <c r="X1009" t="s">
        <v>2579</v>
      </c>
      <c r="Y1009" t="s">
        <v>48</v>
      </c>
      <c r="Z1009">
        <v>1</v>
      </c>
      <c r="AA1009" t="s">
        <v>345</v>
      </c>
      <c r="AB1009" t="s">
        <v>51</v>
      </c>
      <c r="AC1009" t="s">
        <v>52</v>
      </c>
      <c r="AD1009">
        <v>0</v>
      </c>
      <c r="AE1009" t="s">
        <v>52</v>
      </c>
      <c r="AF1009">
        <v>0</v>
      </c>
      <c r="AG1009" t="s">
        <v>75</v>
      </c>
      <c r="AH1009" t="s">
        <v>76</v>
      </c>
      <c r="AI1009" t="s">
        <v>55</v>
      </c>
      <c r="AJ1009" t="s">
        <v>56</v>
      </c>
    </row>
    <row r="1010" spans="1:36" x14ac:dyDescent="0.2">
      <c r="A1010" t="s">
        <v>35</v>
      </c>
      <c r="B1010" t="s">
        <v>291</v>
      </c>
      <c r="C1010">
        <v>2</v>
      </c>
      <c r="D1010" t="s">
        <v>327</v>
      </c>
      <c r="E1010" t="s">
        <v>236</v>
      </c>
      <c r="F1010">
        <v>1.06</v>
      </c>
      <c r="G1010" t="s">
        <v>617</v>
      </c>
      <c r="H1010" t="s">
        <v>634</v>
      </c>
      <c r="I1010" t="s">
        <v>619</v>
      </c>
      <c r="J1010" t="s">
        <v>2580</v>
      </c>
      <c r="K1010">
        <v>23</v>
      </c>
      <c r="L1010" t="s">
        <v>58</v>
      </c>
      <c r="M1010" t="s">
        <v>813</v>
      </c>
      <c r="N1010" t="s">
        <v>814</v>
      </c>
      <c r="O1010" t="s">
        <v>59</v>
      </c>
      <c r="P1010">
        <v>0</v>
      </c>
      <c r="Q1010">
        <v>0</v>
      </c>
      <c r="R1010">
        <v>0</v>
      </c>
      <c r="S1010">
        <v>9.7000000000000003E-2</v>
      </c>
      <c r="T1010">
        <v>0.47299999999999998</v>
      </c>
      <c r="U1010">
        <v>0.34200000000000003</v>
      </c>
      <c r="V1010">
        <v>0</v>
      </c>
      <c r="W1010" t="s">
        <v>48</v>
      </c>
      <c r="X1010" t="s">
        <v>2581</v>
      </c>
      <c r="Y1010" t="s">
        <v>48</v>
      </c>
      <c r="Z1010">
        <v>0.8</v>
      </c>
      <c r="AA1010" t="s">
        <v>190</v>
      </c>
      <c r="AB1010" t="s">
        <v>112</v>
      </c>
      <c r="AC1010">
        <v>0</v>
      </c>
      <c r="AD1010" t="s">
        <v>52</v>
      </c>
      <c r="AE1010">
        <v>0</v>
      </c>
      <c r="AF1010" t="s">
        <v>113</v>
      </c>
      <c r="AG1010" t="s">
        <v>75</v>
      </c>
      <c r="AH1010" t="s">
        <v>76</v>
      </c>
      <c r="AI1010" t="s">
        <v>55</v>
      </c>
      <c r="AJ1010" t="s">
        <v>56</v>
      </c>
    </row>
    <row r="1011" spans="1:36" x14ac:dyDescent="0.2">
      <c r="A1011" t="s">
        <v>35</v>
      </c>
      <c r="B1011" t="s">
        <v>291</v>
      </c>
      <c r="C1011">
        <v>2</v>
      </c>
      <c r="D1011" t="s">
        <v>327</v>
      </c>
      <c r="E1011" t="s">
        <v>236</v>
      </c>
      <c r="F1011">
        <v>1.06</v>
      </c>
      <c r="G1011" t="s">
        <v>617</v>
      </c>
      <c r="H1011" t="s">
        <v>634</v>
      </c>
      <c r="I1011" t="s">
        <v>619</v>
      </c>
      <c r="J1011" t="s">
        <v>2582</v>
      </c>
      <c r="K1011">
        <v>24</v>
      </c>
      <c r="L1011" t="s">
        <v>245</v>
      </c>
      <c r="M1011" t="s">
        <v>813</v>
      </c>
      <c r="N1011" t="s">
        <v>814</v>
      </c>
      <c r="O1011" t="s">
        <v>246</v>
      </c>
      <c r="P1011">
        <v>0</v>
      </c>
      <c r="Q1011">
        <v>0</v>
      </c>
      <c r="R1011">
        <v>0</v>
      </c>
      <c r="S1011">
        <v>1.2849999999999999</v>
      </c>
      <c r="T1011">
        <v>1.8740000000000001</v>
      </c>
      <c r="U1011">
        <v>1.129</v>
      </c>
      <c r="V1011">
        <v>0</v>
      </c>
      <c r="W1011" t="s">
        <v>48</v>
      </c>
      <c r="X1011" t="s">
        <v>2583</v>
      </c>
      <c r="Y1011" t="s">
        <v>48</v>
      </c>
      <c r="Z1011">
        <v>0.7</v>
      </c>
      <c r="AA1011" t="s">
        <v>624</v>
      </c>
      <c r="AB1011" t="s">
        <v>112</v>
      </c>
      <c r="AC1011">
        <v>0</v>
      </c>
      <c r="AD1011" t="s">
        <v>52</v>
      </c>
      <c r="AE1011">
        <v>0</v>
      </c>
      <c r="AF1011" t="s">
        <v>113</v>
      </c>
      <c r="AG1011" t="s">
        <v>114</v>
      </c>
      <c r="AH1011">
        <v>0</v>
      </c>
      <c r="AI1011" t="s">
        <v>83</v>
      </c>
      <c r="AJ1011" t="s">
        <v>98</v>
      </c>
    </row>
    <row r="1012" spans="1:36" x14ac:dyDescent="0.2">
      <c r="A1012" t="s">
        <v>35</v>
      </c>
      <c r="B1012" t="s">
        <v>291</v>
      </c>
      <c r="C1012">
        <v>2</v>
      </c>
      <c r="D1012" t="s">
        <v>327</v>
      </c>
      <c r="E1012" t="s">
        <v>236</v>
      </c>
      <c r="F1012">
        <v>1.06</v>
      </c>
      <c r="G1012" t="s">
        <v>617</v>
      </c>
      <c r="H1012" t="s">
        <v>634</v>
      </c>
      <c r="I1012" t="s">
        <v>619</v>
      </c>
      <c r="J1012" t="s">
        <v>2584</v>
      </c>
      <c r="K1012">
        <v>30</v>
      </c>
      <c r="L1012" t="s">
        <v>58</v>
      </c>
      <c r="M1012" t="s">
        <v>813</v>
      </c>
      <c r="N1012" t="s">
        <v>814</v>
      </c>
      <c r="O1012" t="s">
        <v>59</v>
      </c>
      <c r="P1012">
        <v>0</v>
      </c>
      <c r="Q1012">
        <v>0</v>
      </c>
      <c r="R1012">
        <v>0</v>
      </c>
      <c r="S1012">
        <v>7.6999999999999999E-2</v>
      </c>
      <c r="T1012">
        <v>0.63300000000000001</v>
      </c>
      <c r="U1012">
        <v>0.37</v>
      </c>
      <c r="V1012">
        <v>0</v>
      </c>
      <c r="W1012" t="s">
        <v>48</v>
      </c>
      <c r="X1012" t="s">
        <v>2585</v>
      </c>
      <c r="Y1012" t="s">
        <v>48</v>
      </c>
      <c r="Z1012">
        <v>0.9</v>
      </c>
      <c r="AA1012" t="s">
        <v>916</v>
      </c>
      <c r="AB1012" t="s">
        <v>51</v>
      </c>
      <c r="AC1012" t="s">
        <v>52</v>
      </c>
      <c r="AD1012">
        <v>0</v>
      </c>
      <c r="AE1012" t="s">
        <v>52</v>
      </c>
      <c r="AF1012">
        <v>0</v>
      </c>
      <c r="AG1012" t="s">
        <v>75</v>
      </c>
      <c r="AH1012" t="s">
        <v>76</v>
      </c>
      <c r="AI1012" t="s">
        <v>55</v>
      </c>
      <c r="AJ1012" t="s">
        <v>56</v>
      </c>
    </row>
    <row r="1013" spans="1:36" x14ac:dyDescent="0.2">
      <c r="A1013" t="s">
        <v>35</v>
      </c>
      <c r="B1013" t="s">
        <v>291</v>
      </c>
      <c r="C1013">
        <v>2</v>
      </c>
      <c r="D1013" t="s">
        <v>327</v>
      </c>
      <c r="E1013" t="s">
        <v>236</v>
      </c>
      <c r="F1013">
        <v>1.06</v>
      </c>
      <c r="G1013" t="s">
        <v>617</v>
      </c>
      <c r="H1013" t="s">
        <v>634</v>
      </c>
      <c r="I1013" t="s">
        <v>619</v>
      </c>
      <c r="J1013" t="s">
        <v>2586</v>
      </c>
      <c r="K1013">
        <v>117</v>
      </c>
      <c r="L1013" t="s">
        <v>71</v>
      </c>
      <c r="M1013" t="s">
        <v>813</v>
      </c>
      <c r="N1013" t="s">
        <v>814</v>
      </c>
      <c r="O1013" t="s">
        <v>72</v>
      </c>
      <c r="P1013">
        <v>0</v>
      </c>
      <c r="Q1013">
        <v>0</v>
      </c>
      <c r="R1013">
        <v>0</v>
      </c>
      <c r="S1013">
        <v>2.5000000000000001E-2</v>
      </c>
      <c r="T1013">
        <v>1.694</v>
      </c>
      <c r="U1013">
        <v>0.36799999999999999</v>
      </c>
      <c r="V1013">
        <v>2.9529999999999998</v>
      </c>
      <c r="W1013" t="s">
        <v>48</v>
      </c>
      <c r="X1013" t="s">
        <v>2587</v>
      </c>
      <c r="Y1013" t="s">
        <v>48</v>
      </c>
      <c r="Z1013">
        <v>0.9</v>
      </c>
      <c r="AA1013" t="s">
        <v>1124</v>
      </c>
      <c r="AB1013" t="s">
        <v>90</v>
      </c>
      <c r="AC1013">
        <v>0</v>
      </c>
      <c r="AD1013" t="s">
        <v>91</v>
      </c>
      <c r="AE1013">
        <v>0</v>
      </c>
      <c r="AF1013" t="s">
        <v>92</v>
      </c>
      <c r="AG1013" t="s">
        <v>75</v>
      </c>
      <c r="AH1013" t="s">
        <v>93</v>
      </c>
      <c r="AI1013" t="s">
        <v>55</v>
      </c>
      <c r="AJ1013" t="s">
        <v>56</v>
      </c>
    </row>
    <row r="1014" spans="1:36" x14ac:dyDescent="0.2">
      <c r="A1014" t="s">
        <v>35</v>
      </c>
      <c r="B1014" t="s">
        <v>291</v>
      </c>
      <c r="C1014">
        <v>2</v>
      </c>
      <c r="D1014" t="s">
        <v>327</v>
      </c>
      <c r="E1014" t="s">
        <v>236</v>
      </c>
      <c r="F1014">
        <v>1.06</v>
      </c>
      <c r="G1014" t="s">
        <v>617</v>
      </c>
      <c r="H1014" t="s">
        <v>634</v>
      </c>
      <c r="I1014" t="s">
        <v>619</v>
      </c>
      <c r="J1014" t="s">
        <v>2588</v>
      </c>
      <c r="K1014">
        <v>59</v>
      </c>
      <c r="L1014" t="s">
        <v>245</v>
      </c>
      <c r="M1014" t="s">
        <v>813</v>
      </c>
      <c r="N1014" t="s">
        <v>814</v>
      </c>
      <c r="O1014" t="s">
        <v>246</v>
      </c>
      <c r="P1014">
        <v>0</v>
      </c>
      <c r="Q1014">
        <v>0</v>
      </c>
      <c r="R1014">
        <v>0</v>
      </c>
      <c r="S1014">
        <v>0.53500000000000003</v>
      </c>
      <c r="T1014">
        <v>1.3560000000000001</v>
      </c>
      <c r="U1014">
        <v>0.74</v>
      </c>
      <c r="V1014">
        <v>0</v>
      </c>
      <c r="W1014" t="s">
        <v>48</v>
      </c>
      <c r="X1014" t="s">
        <v>2589</v>
      </c>
      <c r="Y1014" t="s">
        <v>48</v>
      </c>
      <c r="Z1014">
        <v>0.7</v>
      </c>
      <c r="AA1014" t="s">
        <v>132</v>
      </c>
      <c r="AB1014" t="s">
        <v>51</v>
      </c>
      <c r="AC1014" t="s">
        <v>52</v>
      </c>
      <c r="AD1014">
        <v>0</v>
      </c>
      <c r="AE1014" t="s">
        <v>52</v>
      </c>
      <c r="AF1014">
        <v>0</v>
      </c>
      <c r="AG1014" t="s">
        <v>133</v>
      </c>
      <c r="AH1014">
        <v>0</v>
      </c>
      <c r="AI1014" t="s">
        <v>55</v>
      </c>
      <c r="AJ1014" t="s">
        <v>56</v>
      </c>
    </row>
    <row r="1015" spans="1:36" x14ac:dyDescent="0.2">
      <c r="A1015" t="s">
        <v>35</v>
      </c>
      <c r="B1015" t="s">
        <v>291</v>
      </c>
      <c r="C1015">
        <v>2</v>
      </c>
      <c r="D1015" t="s">
        <v>327</v>
      </c>
      <c r="E1015" t="s">
        <v>236</v>
      </c>
      <c r="F1015">
        <v>1.06</v>
      </c>
      <c r="G1015" t="s">
        <v>617</v>
      </c>
      <c r="H1015" t="s">
        <v>634</v>
      </c>
      <c r="I1015" t="s">
        <v>619</v>
      </c>
      <c r="J1015" t="s">
        <v>2590</v>
      </c>
      <c r="K1015">
        <v>105</v>
      </c>
      <c r="L1015" t="s">
        <v>71</v>
      </c>
      <c r="M1015" t="s">
        <v>813</v>
      </c>
      <c r="N1015" t="s">
        <v>814</v>
      </c>
      <c r="O1015" t="s">
        <v>72</v>
      </c>
      <c r="P1015">
        <v>0</v>
      </c>
      <c r="Q1015">
        <v>0</v>
      </c>
      <c r="R1015">
        <v>0</v>
      </c>
      <c r="S1015">
        <v>0.36899999999999999</v>
      </c>
      <c r="T1015">
        <v>1.2330000000000001</v>
      </c>
      <c r="U1015">
        <v>0.47299999999999998</v>
      </c>
      <c r="V1015">
        <v>0</v>
      </c>
      <c r="W1015" t="s">
        <v>48</v>
      </c>
      <c r="X1015" t="s">
        <v>2591</v>
      </c>
      <c r="Y1015" t="s">
        <v>48</v>
      </c>
      <c r="Z1015">
        <v>1</v>
      </c>
      <c r="AA1015" t="s">
        <v>925</v>
      </c>
      <c r="AB1015" t="s">
        <v>51</v>
      </c>
      <c r="AC1015" t="s">
        <v>52</v>
      </c>
      <c r="AD1015">
        <v>0</v>
      </c>
      <c r="AE1015" t="s">
        <v>52</v>
      </c>
      <c r="AF1015">
        <v>0</v>
      </c>
      <c r="AG1015" t="s">
        <v>75</v>
      </c>
      <c r="AH1015" t="s">
        <v>76</v>
      </c>
      <c r="AI1015" t="s">
        <v>55</v>
      </c>
      <c r="AJ1015" t="s">
        <v>56</v>
      </c>
    </row>
    <row r="1016" spans="1:36" x14ac:dyDescent="0.2">
      <c r="A1016" t="s">
        <v>35</v>
      </c>
      <c r="B1016" t="s">
        <v>291</v>
      </c>
      <c r="C1016">
        <v>2</v>
      </c>
      <c r="D1016" t="s">
        <v>327</v>
      </c>
      <c r="E1016" t="s">
        <v>236</v>
      </c>
      <c r="F1016">
        <v>1.06</v>
      </c>
      <c r="G1016" t="s">
        <v>617</v>
      </c>
      <c r="H1016" t="s">
        <v>634</v>
      </c>
      <c r="I1016" t="s">
        <v>619</v>
      </c>
      <c r="J1016" t="s">
        <v>2592</v>
      </c>
      <c r="K1016">
        <v>106</v>
      </c>
      <c r="L1016" t="s">
        <v>655</v>
      </c>
      <c r="M1016" t="s">
        <v>826</v>
      </c>
      <c r="N1016" t="s">
        <v>814</v>
      </c>
      <c r="O1016" t="s">
        <v>488</v>
      </c>
      <c r="P1016">
        <v>0</v>
      </c>
      <c r="Q1016" t="s">
        <v>2494</v>
      </c>
      <c r="R1016">
        <v>0</v>
      </c>
      <c r="S1016">
        <v>0.82499999999999996</v>
      </c>
      <c r="T1016">
        <v>1.627</v>
      </c>
      <c r="U1016">
        <v>0.73</v>
      </c>
      <c r="V1016">
        <v>0</v>
      </c>
      <c r="W1016" t="s">
        <v>48</v>
      </c>
      <c r="X1016" t="s">
        <v>2593</v>
      </c>
      <c r="Y1016" t="s">
        <v>48</v>
      </c>
      <c r="Z1016">
        <v>0.9</v>
      </c>
      <c r="AA1016" t="s">
        <v>587</v>
      </c>
      <c r="AB1016" t="s">
        <v>51</v>
      </c>
      <c r="AC1016" t="s">
        <v>52</v>
      </c>
      <c r="AD1016">
        <v>0</v>
      </c>
      <c r="AE1016" t="s">
        <v>52</v>
      </c>
      <c r="AF1016">
        <v>0</v>
      </c>
      <c r="AG1016" t="s">
        <v>589</v>
      </c>
      <c r="AH1016" t="s">
        <v>517</v>
      </c>
      <c r="AI1016" t="s">
        <v>55</v>
      </c>
      <c r="AJ1016" t="s">
        <v>56</v>
      </c>
    </row>
    <row r="1017" spans="1:36" x14ac:dyDescent="0.2">
      <c r="A1017" t="s">
        <v>35</v>
      </c>
      <c r="B1017" t="s">
        <v>291</v>
      </c>
      <c r="C1017">
        <v>2</v>
      </c>
      <c r="D1017" t="s">
        <v>327</v>
      </c>
      <c r="E1017" t="s">
        <v>236</v>
      </c>
      <c r="F1017">
        <v>1.06</v>
      </c>
      <c r="G1017" t="s">
        <v>617</v>
      </c>
      <c r="H1017" t="s">
        <v>634</v>
      </c>
      <c r="I1017" t="s">
        <v>619</v>
      </c>
      <c r="J1017" t="s">
        <v>2594</v>
      </c>
      <c r="K1017">
        <v>109</v>
      </c>
      <c r="L1017" t="s">
        <v>71</v>
      </c>
      <c r="M1017" t="s">
        <v>813</v>
      </c>
      <c r="N1017" t="s">
        <v>814</v>
      </c>
      <c r="O1017" t="s">
        <v>72</v>
      </c>
      <c r="P1017">
        <v>0</v>
      </c>
      <c r="Q1017">
        <v>0</v>
      </c>
      <c r="R1017">
        <v>0</v>
      </c>
      <c r="S1017">
        <v>0.47099999999999997</v>
      </c>
      <c r="T1017">
        <v>0.92100000000000004</v>
      </c>
      <c r="U1017">
        <v>0.78900000000000003</v>
      </c>
      <c r="V1017">
        <v>0</v>
      </c>
      <c r="W1017" t="s">
        <v>48</v>
      </c>
      <c r="X1017" t="s">
        <v>2595</v>
      </c>
      <c r="Y1017" t="s">
        <v>48</v>
      </c>
      <c r="Z1017">
        <v>0.9</v>
      </c>
      <c r="AA1017" t="s">
        <v>74</v>
      </c>
      <c r="AB1017" t="s">
        <v>51</v>
      </c>
      <c r="AC1017" t="s">
        <v>52</v>
      </c>
      <c r="AD1017">
        <v>0</v>
      </c>
      <c r="AE1017" t="s">
        <v>52</v>
      </c>
      <c r="AF1017">
        <v>0</v>
      </c>
      <c r="AG1017" t="s">
        <v>75</v>
      </c>
      <c r="AH1017" t="s">
        <v>76</v>
      </c>
      <c r="AI1017" t="s">
        <v>55</v>
      </c>
      <c r="AJ1017" t="s">
        <v>56</v>
      </c>
    </row>
    <row r="1018" spans="1:36" x14ac:dyDescent="0.2">
      <c r="A1018" t="s">
        <v>35</v>
      </c>
      <c r="B1018" t="s">
        <v>291</v>
      </c>
      <c r="C1018">
        <v>2</v>
      </c>
      <c r="D1018" t="s">
        <v>327</v>
      </c>
      <c r="E1018" t="s">
        <v>236</v>
      </c>
      <c r="F1018">
        <v>1.06</v>
      </c>
      <c r="G1018" t="s">
        <v>617</v>
      </c>
      <c r="H1018" t="s">
        <v>634</v>
      </c>
      <c r="I1018" t="s">
        <v>619</v>
      </c>
      <c r="J1018" t="s">
        <v>2596</v>
      </c>
      <c r="K1018">
        <v>18</v>
      </c>
      <c r="L1018" t="s">
        <v>71</v>
      </c>
      <c r="M1018" t="s">
        <v>813</v>
      </c>
      <c r="N1018" t="s">
        <v>814</v>
      </c>
      <c r="O1018" t="s">
        <v>72</v>
      </c>
      <c r="P1018">
        <v>0</v>
      </c>
      <c r="Q1018">
        <v>0</v>
      </c>
      <c r="R1018">
        <v>0</v>
      </c>
      <c r="S1018">
        <v>0.112</v>
      </c>
      <c r="T1018">
        <v>0.58099999999999996</v>
      </c>
      <c r="U1018">
        <v>0.34300000000000003</v>
      </c>
      <c r="V1018">
        <v>0</v>
      </c>
      <c r="W1018" t="s">
        <v>48</v>
      </c>
      <c r="X1018" t="s">
        <v>2597</v>
      </c>
      <c r="Y1018" t="s">
        <v>48</v>
      </c>
      <c r="Z1018">
        <v>1</v>
      </c>
      <c r="AA1018" t="s">
        <v>883</v>
      </c>
      <c r="AB1018" t="s">
        <v>51</v>
      </c>
      <c r="AC1018" t="s">
        <v>52</v>
      </c>
      <c r="AD1018">
        <v>0</v>
      </c>
      <c r="AE1018" t="s">
        <v>52</v>
      </c>
      <c r="AF1018">
        <v>0</v>
      </c>
      <c r="AG1018" t="s">
        <v>75</v>
      </c>
      <c r="AH1018" t="s">
        <v>76</v>
      </c>
      <c r="AI1018" t="s">
        <v>55</v>
      </c>
      <c r="AJ1018" t="s">
        <v>56</v>
      </c>
    </row>
    <row r="1019" spans="1:36" x14ac:dyDescent="0.2">
      <c r="A1019" t="s">
        <v>35</v>
      </c>
      <c r="B1019" t="s">
        <v>291</v>
      </c>
      <c r="C1019">
        <v>2</v>
      </c>
      <c r="D1019" t="s">
        <v>327</v>
      </c>
      <c r="E1019" t="s">
        <v>236</v>
      </c>
      <c r="F1019">
        <v>1.06</v>
      </c>
      <c r="G1019" t="s">
        <v>617</v>
      </c>
      <c r="H1019" t="s">
        <v>634</v>
      </c>
      <c r="I1019" t="s">
        <v>619</v>
      </c>
      <c r="J1019" t="s">
        <v>2598</v>
      </c>
      <c r="K1019">
        <v>19</v>
      </c>
      <c r="L1019" t="s">
        <v>655</v>
      </c>
      <c r="M1019" t="s">
        <v>813</v>
      </c>
      <c r="N1019" t="s">
        <v>814</v>
      </c>
      <c r="O1019" t="s">
        <v>488</v>
      </c>
      <c r="P1019">
        <v>0</v>
      </c>
      <c r="Q1019">
        <v>0</v>
      </c>
      <c r="R1019">
        <v>0</v>
      </c>
      <c r="S1019">
        <v>0.161</v>
      </c>
      <c r="T1019">
        <v>0.56499999999999995</v>
      </c>
      <c r="U1019">
        <v>0.47799999999999998</v>
      </c>
      <c r="V1019">
        <v>0</v>
      </c>
      <c r="W1019" t="s">
        <v>48</v>
      </c>
      <c r="X1019" t="s">
        <v>2599</v>
      </c>
      <c r="Y1019" t="s">
        <v>48</v>
      </c>
      <c r="Z1019">
        <v>0.8</v>
      </c>
      <c r="AA1019" t="s">
        <v>624</v>
      </c>
      <c r="AB1019" t="s">
        <v>112</v>
      </c>
      <c r="AC1019">
        <v>0</v>
      </c>
      <c r="AD1019" t="s">
        <v>52</v>
      </c>
      <c r="AE1019">
        <v>0</v>
      </c>
      <c r="AF1019" t="s">
        <v>113</v>
      </c>
      <c r="AG1019" t="s">
        <v>114</v>
      </c>
      <c r="AH1019">
        <v>0</v>
      </c>
      <c r="AI1019" t="s">
        <v>83</v>
      </c>
      <c r="AJ1019" t="s">
        <v>98</v>
      </c>
    </row>
    <row r="1020" spans="1:36" x14ac:dyDescent="0.2">
      <c r="A1020" t="s">
        <v>35</v>
      </c>
      <c r="B1020" t="s">
        <v>291</v>
      </c>
      <c r="C1020">
        <v>2</v>
      </c>
      <c r="D1020" t="s">
        <v>327</v>
      </c>
      <c r="E1020" t="s">
        <v>236</v>
      </c>
      <c r="F1020">
        <v>1.06</v>
      </c>
      <c r="G1020" t="s">
        <v>617</v>
      </c>
      <c r="H1020" t="s">
        <v>634</v>
      </c>
      <c r="I1020" t="s">
        <v>619</v>
      </c>
      <c r="J1020" t="s">
        <v>2600</v>
      </c>
      <c r="K1020">
        <v>20</v>
      </c>
      <c r="L1020" t="s">
        <v>245</v>
      </c>
      <c r="M1020" t="s">
        <v>813</v>
      </c>
      <c r="N1020" t="s">
        <v>814</v>
      </c>
      <c r="O1020" t="s">
        <v>246</v>
      </c>
      <c r="P1020">
        <v>0</v>
      </c>
      <c r="Q1020">
        <v>0</v>
      </c>
      <c r="R1020">
        <v>0</v>
      </c>
      <c r="S1020">
        <v>0.13500000000000001</v>
      </c>
      <c r="T1020">
        <v>0.64400000000000002</v>
      </c>
      <c r="U1020">
        <v>0.438</v>
      </c>
      <c r="V1020">
        <v>0</v>
      </c>
      <c r="W1020" t="s">
        <v>48</v>
      </c>
      <c r="X1020" t="s">
        <v>2601</v>
      </c>
      <c r="Y1020" t="s">
        <v>48</v>
      </c>
      <c r="Z1020">
        <v>1</v>
      </c>
      <c r="AA1020" t="s">
        <v>925</v>
      </c>
      <c r="AB1020" t="s">
        <v>51</v>
      </c>
      <c r="AC1020" t="s">
        <v>52</v>
      </c>
      <c r="AD1020">
        <v>0</v>
      </c>
      <c r="AE1020" t="s">
        <v>52</v>
      </c>
      <c r="AF1020">
        <v>0</v>
      </c>
      <c r="AG1020" t="s">
        <v>75</v>
      </c>
      <c r="AH1020" t="s">
        <v>76</v>
      </c>
      <c r="AI1020" t="s">
        <v>55</v>
      </c>
      <c r="AJ1020" t="s">
        <v>56</v>
      </c>
    </row>
    <row r="1021" spans="1:36" x14ac:dyDescent="0.2">
      <c r="A1021" t="s">
        <v>35</v>
      </c>
      <c r="B1021" t="s">
        <v>291</v>
      </c>
      <c r="C1021">
        <v>2</v>
      </c>
      <c r="D1021" t="s">
        <v>327</v>
      </c>
      <c r="E1021" t="s">
        <v>236</v>
      </c>
      <c r="F1021">
        <v>1.06</v>
      </c>
      <c r="G1021" t="s">
        <v>617</v>
      </c>
      <c r="H1021" t="s">
        <v>634</v>
      </c>
      <c r="I1021" t="s">
        <v>619</v>
      </c>
      <c r="J1021" t="s">
        <v>2602</v>
      </c>
      <c r="K1021">
        <v>21</v>
      </c>
      <c r="L1021" t="s">
        <v>655</v>
      </c>
      <c r="M1021" t="s">
        <v>813</v>
      </c>
      <c r="N1021" t="s">
        <v>814</v>
      </c>
      <c r="O1021" t="s">
        <v>488</v>
      </c>
      <c r="P1021">
        <v>0</v>
      </c>
      <c r="Q1021">
        <v>0</v>
      </c>
      <c r="R1021">
        <v>0</v>
      </c>
      <c r="S1021">
        <v>0.189</v>
      </c>
      <c r="T1021">
        <v>0.82599999999999996</v>
      </c>
      <c r="U1021">
        <v>0.52900000000000003</v>
      </c>
      <c r="V1021">
        <v>0</v>
      </c>
      <c r="W1021" t="s">
        <v>48</v>
      </c>
      <c r="X1021" t="s">
        <v>2603</v>
      </c>
      <c r="Y1021" t="s">
        <v>48</v>
      </c>
      <c r="Z1021">
        <v>1</v>
      </c>
      <c r="AA1021" t="s">
        <v>74</v>
      </c>
      <c r="AB1021" t="s">
        <v>51</v>
      </c>
      <c r="AC1021" t="s">
        <v>52</v>
      </c>
      <c r="AD1021">
        <v>0</v>
      </c>
      <c r="AE1021" t="s">
        <v>52</v>
      </c>
      <c r="AF1021">
        <v>0</v>
      </c>
      <c r="AG1021" t="s">
        <v>75</v>
      </c>
      <c r="AH1021" t="s">
        <v>76</v>
      </c>
      <c r="AI1021" t="s">
        <v>55</v>
      </c>
      <c r="AJ1021" t="s">
        <v>56</v>
      </c>
    </row>
    <row r="1022" spans="1:36" x14ac:dyDescent="0.2">
      <c r="A1022" t="s">
        <v>35</v>
      </c>
      <c r="B1022" t="s">
        <v>291</v>
      </c>
      <c r="C1022">
        <v>2</v>
      </c>
      <c r="D1022" t="s">
        <v>327</v>
      </c>
      <c r="E1022" t="s">
        <v>236</v>
      </c>
      <c r="F1022">
        <v>1.06</v>
      </c>
      <c r="G1022" t="s">
        <v>617</v>
      </c>
      <c r="H1022" t="s">
        <v>634</v>
      </c>
      <c r="I1022" t="s">
        <v>619</v>
      </c>
      <c r="J1022" t="s">
        <v>2604</v>
      </c>
      <c r="K1022">
        <v>22</v>
      </c>
      <c r="L1022" t="s">
        <v>245</v>
      </c>
      <c r="M1022" t="s">
        <v>813</v>
      </c>
      <c r="N1022" t="s">
        <v>814</v>
      </c>
      <c r="O1022" t="s">
        <v>246</v>
      </c>
      <c r="P1022">
        <v>0</v>
      </c>
      <c r="Q1022">
        <v>0</v>
      </c>
      <c r="R1022">
        <v>0</v>
      </c>
      <c r="S1022">
        <v>0.13100000000000001</v>
      </c>
      <c r="T1022">
        <v>0.72799999999999998</v>
      </c>
      <c r="U1022">
        <v>0.35</v>
      </c>
      <c r="V1022">
        <v>0</v>
      </c>
      <c r="W1022" t="s">
        <v>48</v>
      </c>
      <c r="X1022" t="s">
        <v>2605</v>
      </c>
      <c r="Y1022" t="s">
        <v>48</v>
      </c>
      <c r="Z1022">
        <v>1</v>
      </c>
      <c r="AA1022" t="s">
        <v>74</v>
      </c>
      <c r="AB1022" t="s">
        <v>51</v>
      </c>
      <c r="AC1022" t="s">
        <v>52</v>
      </c>
      <c r="AD1022">
        <v>0</v>
      </c>
      <c r="AE1022" t="s">
        <v>52</v>
      </c>
      <c r="AF1022">
        <v>0</v>
      </c>
      <c r="AG1022" t="s">
        <v>75</v>
      </c>
      <c r="AH1022" t="s">
        <v>76</v>
      </c>
      <c r="AI1022" t="s">
        <v>55</v>
      </c>
      <c r="AJ1022" t="s">
        <v>56</v>
      </c>
    </row>
    <row r="1023" spans="1:36" x14ac:dyDescent="0.2">
      <c r="A1023" t="s">
        <v>35</v>
      </c>
      <c r="B1023" t="s">
        <v>291</v>
      </c>
      <c r="C1023">
        <v>2</v>
      </c>
      <c r="D1023" t="s">
        <v>327</v>
      </c>
      <c r="E1023" t="s">
        <v>236</v>
      </c>
      <c r="F1023">
        <v>1.06</v>
      </c>
      <c r="G1023" t="s">
        <v>617</v>
      </c>
      <c r="H1023" t="s">
        <v>634</v>
      </c>
      <c r="I1023" t="s">
        <v>619</v>
      </c>
      <c r="J1023" t="s">
        <v>2606</v>
      </c>
      <c r="K1023">
        <v>68</v>
      </c>
      <c r="L1023" t="s">
        <v>58</v>
      </c>
      <c r="M1023" t="s">
        <v>813</v>
      </c>
      <c r="N1023" t="s">
        <v>814</v>
      </c>
      <c r="O1023" t="s">
        <v>59</v>
      </c>
      <c r="P1023">
        <v>0</v>
      </c>
      <c r="Q1023">
        <v>0</v>
      </c>
      <c r="R1023">
        <v>0</v>
      </c>
      <c r="S1023">
        <v>0.96799999999999997</v>
      </c>
      <c r="T1023">
        <v>1.5089999999999999</v>
      </c>
      <c r="U1023">
        <v>0.88200000000000001</v>
      </c>
      <c r="V1023">
        <v>0</v>
      </c>
      <c r="W1023" t="s">
        <v>48</v>
      </c>
      <c r="X1023" t="s">
        <v>2607</v>
      </c>
      <c r="Y1023" t="s">
        <v>48</v>
      </c>
      <c r="Z1023">
        <v>0.7</v>
      </c>
      <c r="AA1023" t="s">
        <v>132</v>
      </c>
      <c r="AB1023" t="s">
        <v>51</v>
      </c>
      <c r="AC1023" t="s">
        <v>52</v>
      </c>
      <c r="AD1023">
        <v>0</v>
      </c>
      <c r="AE1023" t="s">
        <v>52</v>
      </c>
      <c r="AF1023">
        <v>0</v>
      </c>
      <c r="AG1023" t="s">
        <v>133</v>
      </c>
      <c r="AH1023">
        <v>0</v>
      </c>
      <c r="AI1023" t="s">
        <v>55</v>
      </c>
      <c r="AJ1023" t="s">
        <v>56</v>
      </c>
    </row>
    <row r="1024" spans="1:36" x14ac:dyDescent="0.2">
      <c r="A1024" t="s">
        <v>35</v>
      </c>
      <c r="B1024" t="s">
        <v>291</v>
      </c>
      <c r="C1024">
        <v>2</v>
      </c>
      <c r="D1024" t="s">
        <v>327</v>
      </c>
      <c r="E1024" t="s">
        <v>236</v>
      </c>
      <c r="F1024">
        <v>1.06</v>
      </c>
      <c r="G1024" t="s">
        <v>617</v>
      </c>
      <c r="H1024" t="s">
        <v>634</v>
      </c>
      <c r="I1024" t="s">
        <v>619</v>
      </c>
      <c r="J1024" t="s">
        <v>2608</v>
      </c>
      <c r="K1024">
        <v>84</v>
      </c>
      <c r="L1024" t="s">
        <v>71</v>
      </c>
      <c r="M1024" t="s">
        <v>813</v>
      </c>
      <c r="N1024" t="s">
        <v>814</v>
      </c>
      <c r="O1024" t="s">
        <v>72</v>
      </c>
      <c r="P1024">
        <v>0</v>
      </c>
      <c r="Q1024">
        <v>0</v>
      </c>
      <c r="R1024">
        <v>0</v>
      </c>
      <c r="S1024">
        <v>0.70699999999999996</v>
      </c>
      <c r="T1024">
        <v>1.3089999999999999</v>
      </c>
      <c r="U1024">
        <v>0.91400000000000003</v>
      </c>
      <c r="V1024">
        <v>0</v>
      </c>
      <c r="W1024" t="s">
        <v>48</v>
      </c>
      <c r="X1024" t="s">
        <v>2609</v>
      </c>
      <c r="Y1024" t="s">
        <v>48</v>
      </c>
      <c r="Z1024">
        <v>1</v>
      </c>
      <c r="AA1024" t="s">
        <v>916</v>
      </c>
      <c r="AB1024" t="s">
        <v>51</v>
      </c>
      <c r="AC1024" t="s">
        <v>52</v>
      </c>
      <c r="AD1024">
        <v>0</v>
      </c>
      <c r="AE1024" t="s">
        <v>52</v>
      </c>
      <c r="AF1024">
        <v>0</v>
      </c>
      <c r="AG1024" t="s">
        <v>75</v>
      </c>
      <c r="AH1024" t="s">
        <v>76</v>
      </c>
      <c r="AI1024" t="s">
        <v>55</v>
      </c>
      <c r="AJ1024" t="s">
        <v>56</v>
      </c>
    </row>
    <row r="1025" spans="1:36" x14ac:dyDescent="0.2">
      <c r="A1025" t="s">
        <v>35</v>
      </c>
      <c r="B1025" t="s">
        <v>291</v>
      </c>
      <c r="C1025">
        <v>2</v>
      </c>
      <c r="D1025" t="s">
        <v>327</v>
      </c>
      <c r="E1025" t="s">
        <v>236</v>
      </c>
      <c r="F1025">
        <v>1.06</v>
      </c>
      <c r="G1025" t="s">
        <v>617</v>
      </c>
      <c r="H1025" t="s">
        <v>634</v>
      </c>
      <c r="I1025" t="s">
        <v>619</v>
      </c>
      <c r="J1025" t="s">
        <v>2610</v>
      </c>
      <c r="K1025">
        <v>97</v>
      </c>
      <c r="L1025" t="s">
        <v>103</v>
      </c>
      <c r="M1025" t="s">
        <v>813</v>
      </c>
      <c r="N1025" t="s">
        <v>814</v>
      </c>
      <c r="O1025" t="s">
        <v>59</v>
      </c>
      <c r="P1025">
        <v>0</v>
      </c>
      <c r="Q1025">
        <v>0</v>
      </c>
      <c r="R1025" t="s">
        <v>47</v>
      </c>
      <c r="S1025">
        <v>7.3999999999999996E-2</v>
      </c>
      <c r="T1025">
        <v>0.54100000000000004</v>
      </c>
      <c r="U1025">
        <v>0.218</v>
      </c>
      <c r="V1025">
        <v>0</v>
      </c>
      <c r="W1025" t="s">
        <v>48</v>
      </c>
      <c r="X1025" t="s">
        <v>2611</v>
      </c>
      <c r="Y1025" t="s">
        <v>48</v>
      </c>
      <c r="Z1025">
        <v>0.9</v>
      </c>
      <c r="AA1025" t="s">
        <v>74</v>
      </c>
      <c r="AB1025" t="s">
        <v>51</v>
      </c>
      <c r="AC1025" t="s">
        <v>52</v>
      </c>
      <c r="AD1025">
        <v>0</v>
      </c>
      <c r="AE1025" t="s">
        <v>52</v>
      </c>
      <c r="AF1025">
        <v>0</v>
      </c>
      <c r="AG1025" t="s">
        <v>75</v>
      </c>
      <c r="AH1025" t="s">
        <v>76</v>
      </c>
      <c r="AI1025" t="s">
        <v>55</v>
      </c>
      <c r="AJ1025" t="s">
        <v>56</v>
      </c>
    </row>
    <row r="1026" spans="1:36" x14ac:dyDescent="0.2">
      <c r="A1026" t="s">
        <v>35</v>
      </c>
      <c r="B1026" t="s">
        <v>291</v>
      </c>
      <c r="C1026">
        <v>2</v>
      </c>
      <c r="D1026" t="s">
        <v>327</v>
      </c>
      <c r="E1026" t="s">
        <v>236</v>
      </c>
      <c r="F1026">
        <v>1.06</v>
      </c>
      <c r="G1026" t="s">
        <v>617</v>
      </c>
      <c r="H1026" t="s">
        <v>634</v>
      </c>
      <c r="I1026" t="s">
        <v>619</v>
      </c>
      <c r="J1026" t="s">
        <v>2612</v>
      </c>
      <c r="K1026">
        <v>98</v>
      </c>
      <c r="L1026" t="s">
        <v>62</v>
      </c>
      <c r="M1026" t="s">
        <v>813</v>
      </c>
      <c r="N1026" t="s">
        <v>814</v>
      </c>
      <c r="O1026" t="s">
        <v>63</v>
      </c>
      <c r="P1026">
        <v>0</v>
      </c>
      <c r="Q1026">
        <v>0</v>
      </c>
      <c r="R1026">
        <v>0</v>
      </c>
      <c r="S1026">
        <v>0.16700000000000001</v>
      </c>
      <c r="T1026">
        <v>0.70499999999999996</v>
      </c>
      <c r="U1026">
        <v>0.42099999999999999</v>
      </c>
      <c r="V1026">
        <v>0</v>
      </c>
      <c r="W1026" t="s">
        <v>48</v>
      </c>
      <c r="X1026" t="s">
        <v>2613</v>
      </c>
      <c r="Y1026" t="s">
        <v>48</v>
      </c>
      <c r="Z1026">
        <v>0.8</v>
      </c>
      <c r="AA1026" t="s">
        <v>1004</v>
      </c>
      <c r="AB1026" t="s">
        <v>51</v>
      </c>
      <c r="AC1026" t="s">
        <v>52</v>
      </c>
      <c r="AD1026">
        <v>0</v>
      </c>
      <c r="AE1026" t="s">
        <v>52</v>
      </c>
      <c r="AF1026">
        <v>0</v>
      </c>
      <c r="AG1026" t="s">
        <v>285</v>
      </c>
      <c r="AH1026" t="s">
        <v>286</v>
      </c>
      <c r="AI1026" t="s">
        <v>55</v>
      </c>
      <c r="AJ1026" t="s">
        <v>56</v>
      </c>
    </row>
    <row r="1027" spans="1:36" x14ac:dyDescent="0.2">
      <c r="A1027" t="s">
        <v>35</v>
      </c>
      <c r="B1027" t="s">
        <v>291</v>
      </c>
      <c r="C1027">
        <v>2</v>
      </c>
      <c r="D1027" t="s">
        <v>327</v>
      </c>
      <c r="E1027" t="s">
        <v>236</v>
      </c>
      <c r="F1027">
        <v>1.06</v>
      </c>
      <c r="G1027" t="s">
        <v>617</v>
      </c>
      <c r="H1027" t="s">
        <v>634</v>
      </c>
      <c r="I1027" t="s">
        <v>619</v>
      </c>
      <c r="J1027" t="s">
        <v>2614</v>
      </c>
      <c r="K1027">
        <v>99</v>
      </c>
      <c r="L1027" t="s">
        <v>62</v>
      </c>
      <c r="M1027" t="s">
        <v>813</v>
      </c>
      <c r="N1027" t="s">
        <v>814</v>
      </c>
      <c r="O1027" t="s">
        <v>63</v>
      </c>
      <c r="P1027">
        <v>0</v>
      </c>
      <c r="Q1027">
        <v>0</v>
      </c>
      <c r="R1027">
        <v>0</v>
      </c>
      <c r="S1027">
        <v>2.3E-2</v>
      </c>
      <c r="T1027">
        <v>0.35499999999999998</v>
      </c>
      <c r="U1027">
        <v>0.154</v>
      </c>
      <c r="V1027">
        <v>0</v>
      </c>
      <c r="W1027" t="s">
        <v>48</v>
      </c>
      <c r="X1027" t="s">
        <v>2615</v>
      </c>
      <c r="Y1027" t="s">
        <v>48</v>
      </c>
      <c r="Z1027">
        <v>0.8</v>
      </c>
      <c r="AA1027" t="s">
        <v>1004</v>
      </c>
      <c r="AB1027" t="s">
        <v>51</v>
      </c>
      <c r="AC1027" t="s">
        <v>52</v>
      </c>
      <c r="AD1027">
        <v>0</v>
      </c>
      <c r="AE1027" t="s">
        <v>52</v>
      </c>
      <c r="AF1027">
        <v>0</v>
      </c>
      <c r="AG1027" t="s">
        <v>285</v>
      </c>
      <c r="AH1027" t="s">
        <v>286</v>
      </c>
      <c r="AI1027" t="s">
        <v>55</v>
      </c>
      <c r="AJ1027" t="s">
        <v>56</v>
      </c>
    </row>
    <row r="1028" spans="1:36" x14ac:dyDescent="0.2">
      <c r="A1028" t="s">
        <v>35</v>
      </c>
      <c r="B1028" t="s">
        <v>291</v>
      </c>
      <c r="C1028">
        <v>2</v>
      </c>
      <c r="D1028" t="s">
        <v>327</v>
      </c>
      <c r="E1028" t="s">
        <v>236</v>
      </c>
      <c r="F1028">
        <v>1.06</v>
      </c>
      <c r="G1028" t="s">
        <v>617</v>
      </c>
      <c r="H1028" t="s">
        <v>634</v>
      </c>
      <c r="I1028" t="s">
        <v>619</v>
      </c>
      <c r="J1028" t="s">
        <v>2616</v>
      </c>
      <c r="K1028">
        <v>65</v>
      </c>
      <c r="L1028" t="s">
        <v>655</v>
      </c>
      <c r="M1028" t="s">
        <v>813</v>
      </c>
      <c r="N1028" t="s">
        <v>814</v>
      </c>
      <c r="O1028" t="s">
        <v>488</v>
      </c>
      <c r="P1028">
        <v>0</v>
      </c>
      <c r="Q1028">
        <v>0</v>
      </c>
      <c r="R1028">
        <v>0</v>
      </c>
      <c r="S1028">
        <v>9.6000000000000002E-2</v>
      </c>
      <c r="T1028">
        <v>0.51</v>
      </c>
      <c r="U1028">
        <v>0.307</v>
      </c>
      <c r="V1028">
        <v>0</v>
      </c>
      <c r="W1028" t="s">
        <v>48</v>
      </c>
      <c r="X1028" t="s">
        <v>2617</v>
      </c>
      <c r="Y1028" t="s">
        <v>48</v>
      </c>
      <c r="Z1028">
        <v>0.9</v>
      </c>
      <c r="AA1028" t="s">
        <v>624</v>
      </c>
      <c r="AB1028" t="s">
        <v>112</v>
      </c>
      <c r="AC1028">
        <v>0</v>
      </c>
      <c r="AD1028" t="s">
        <v>52</v>
      </c>
      <c r="AE1028">
        <v>0</v>
      </c>
      <c r="AF1028" t="s">
        <v>113</v>
      </c>
      <c r="AG1028" t="s">
        <v>114</v>
      </c>
      <c r="AH1028">
        <v>0</v>
      </c>
      <c r="AI1028" t="s">
        <v>83</v>
      </c>
      <c r="AJ1028" t="s">
        <v>98</v>
      </c>
    </row>
    <row r="1029" spans="1:36" x14ac:dyDescent="0.2">
      <c r="A1029" t="s">
        <v>35</v>
      </c>
      <c r="B1029" t="s">
        <v>291</v>
      </c>
      <c r="C1029">
        <v>2</v>
      </c>
      <c r="D1029" t="s">
        <v>327</v>
      </c>
      <c r="E1029" t="s">
        <v>236</v>
      </c>
      <c r="F1029">
        <v>1.06</v>
      </c>
      <c r="G1029" t="s">
        <v>617</v>
      </c>
      <c r="H1029" t="s">
        <v>634</v>
      </c>
      <c r="I1029" t="s">
        <v>619</v>
      </c>
      <c r="J1029" t="s">
        <v>2618</v>
      </c>
      <c r="K1029">
        <v>71</v>
      </c>
      <c r="L1029" t="s">
        <v>71</v>
      </c>
      <c r="M1029" t="s">
        <v>813</v>
      </c>
      <c r="N1029" t="s">
        <v>814</v>
      </c>
      <c r="O1029" t="s">
        <v>72</v>
      </c>
      <c r="P1029">
        <v>0</v>
      </c>
      <c r="Q1029">
        <v>0</v>
      </c>
      <c r="R1029">
        <v>0</v>
      </c>
      <c r="S1029">
        <v>1.0999999999999999E-2</v>
      </c>
      <c r="T1029">
        <v>1.2210000000000001</v>
      </c>
      <c r="U1029">
        <v>0.126</v>
      </c>
      <c r="V1029">
        <v>1.3049999999999999</v>
      </c>
      <c r="W1029" t="s">
        <v>48</v>
      </c>
      <c r="X1029" t="s">
        <v>2619</v>
      </c>
      <c r="Y1029" t="s">
        <v>48</v>
      </c>
      <c r="Z1029">
        <v>0.9</v>
      </c>
      <c r="AA1029" t="s">
        <v>74</v>
      </c>
      <c r="AB1029" t="s">
        <v>51</v>
      </c>
      <c r="AC1029" t="s">
        <v>52</v>
      </c>
      <c r="AD1029">
        <v>0</v>
      </c>
      <c r="AE1029" t="s">
        <v>52</v>
      </c>
      <c r="AF1029">
        <v>0</v>
      </c>
      <c r="AG1029" t="s">
        <v>75</v>
      </c>
      <c r="AH1029" t="s">
        <v>76</v>
      </c>
      <c r="AI1029" t="s">
        <v>55</v>
      </c>
      <c r="AJ1029" t="s">
        <v>56</v>
      </c>
    </row>
    <row r="1030" spans="1:36" x14ac:dyDescent="0.2">
      <c r="A1030" t="s">
        <v>35</v>
      </c>
      <c r="B1030" t="s">
        <v>291</v>
      </c>
      <c r="C1030">
        <v>2</v>
      </c>
      <c r="D1030" t="s">
        <v>327</v>
      </c>
      <c r="E1030" t="s">
        <v>236</v>
      </c>
      <c r="F1030">
        <v>1.06</v>
      </c>
      <c r="G1030" t="s">
        <v>617</v>
      </c>
      <c r="H1030" t="s">
        <v>634</v>
      </c>
      <c r="I1030" t="s">
        <v>619</v>
      </c>
      <c r="J1030" t="s">
        <v>2620</v>
      </c>
      <c r="K1030">
        <v>78</v>
      </c>
      <c r="L1030" t="s">
        <v>62</v>
      </c>
      <c r="M1030" t="s">
        <v>813</v>
      </c>
      <c r="N1030" t="s">
        <v>814</v>
      </c>
      <c r="O1030" t="s">
        <v>63</v>
      </c>
      <c r="P1030">
        <v>0</v>
      </c>
      <c r="Q1030">
        <v>0</v>
      </c>
      <c r="R1030">
        <v>0</v>
      </c>
      <c r="S1030">
        <v>0.17299999999999999</v>
      </c>
      <c r="T1030">
        <v>1.669</v>
      </c>
      <c r="U1030">
        <v>0.23100000000000001</v>
      </c>
      <c r="V1030">
        <v>0</v>
      </c>
      <c r="W1030" t="s">
        <v>48</v>
      </c>
      <c r="X1030" t="s">
        <v>2621</v>
      </c>
      <c r="Y1030" t="s">
        <v>48</v>
      </c>
      <c r="Z1030">
        <v>0.8</v>
      </c>
      <c r="AA1030" t="s">
        <v>624</v>
      </c>
      <c r="AB1030" t="s">
        <v>112</v>
      </c>
      <c r="AC1030">
        <v>0</v>
      </c>
      <c r="AD1030" t="s">
        <v>52</v>
      </c>
      <c r="AE1030">
        <v>0</v>
      </c>
      <c r="AF1030" t="s">
        <v>113</v>
      </c>
      <c r="AG1030" t="s">
        <v>114</v>
      </c>
      <c r="AH1030">
        <v>0</v>
      </c>
      <c r="AI1030" t="s">
        <v>83</v>
      </c>
      <c r="AJ1030" t="s">
        <v>98</v>
      </c>
    </row>
    <row r="1031" spans="1:36" x14ac:dyDescent="0.2">
      <c r="A1031" t="s">
        <v>35</v>
      </c>
      <c r="B1031" t="s">
        <v>291</v>
      </c>
      <c r="C1031">
        <v>2</v>
      </c>
      <c r="D1031" t="s">
        <v>327</v>
      </c>
      <c r="E1031" t="s">
        <v>236</v>
      </c>
      <c r="F1031">
        <v>1.06</v>
      </c>
      <c r="G1031" t="s">
        <v>617</v>
      </c>
      <c r="H1031" t="s">
        <v>634</v>
      </c>
      <c r="I1031" t="s">
        <v>619</v>
      </c>
      <c r="J1031" t="s">
        <v>2622</v>
      </c>
      <c r="K1031">
        <v>79</v>
      </c>
      <c r="L1031" t="s">
        <v>58</v>
      </c>
      <c r="M1031" t="s">
        <v>813</v>
      </c>
      <c r="N1031" t="s">
        <v>814</v>
      </c>
      <c r="O1031" t="s">
        <v>59</v>
      </c>
      <c r="P1031">
        <v>0</v>
      </c>
      <c r="Q1031">
        <v>0</v>
      </c>
      <c r="R1031">
        <v>0</v>
      </c>
      <c r="S1031">
        <v>0.13300000000000001</v>
      </c>
      <c r="T1031">
        <v>0.52900000000000003</v>
      </c>
      <c r="U1031">
        <v>0.39</v>
      </c>
      <c r="V1031">
        <v>0</v>
      </c>
      <c r="W1031" t="s">
        <v>48</v>
      </c>
      <c r="X1031" t="s">
        <v>2623</v>
      </c>
      <c r="Y1031" t="s">
        <v>48</v>
      </c>
      <c r="Z1031">
        <v>0.9</v>
      </c>
      <c r="AA1031" t="s">
        <v>624</v>
      </c>
      <c r="AB1031" t="s">
        <v>112</v>
      </c>
      <c r="AC1031">
        <v>0</v>
      </c>
      <c r="AD1031" t="s">
        <v>52</v>
      </c>
      <c r="AE1031">
        <v>0</v>
      </c>
      <c r="AF1031" t="s">
        <v>113</v>
      </c>
      <c r="AG1031" t="s">
        <v>114</v>
      </c>
      <c r="AH1031">
        <v>0</v>
      </c>
      <c r="AI1031" t="s">
        <v>83</v>
      </c>
      <c r="AJ1031" t="s">
        <v>98</v>
      </c>
    </row>
    <row r="1032" spans="1:36" x14ac:dyDescent="0.2">
      <c r="A1032" t="s">
        <v>35</v>
      </c>
      <c r="B1032" t="s">
        <v>291</v>
      </c>
      <c r="C1032">
        <v>2</v>
      </c>
      <c r="D1032" t="s">
        <v>327</v>
      </c>
      <c r="E1032" t="s">
        <v>236</v>
      </c>
      <c r="F1032">
        <v>1.06</v>
      </c>
      <c r="G1032" t="s">
        <v>617</v>
      </c>
      <c r="H1032" t="s">
        <v>634</v>
      </c>
      <c r="I1032" t="s">
        <v>619</v>
      </c>
      <c r="J1032" t="s">
        <v>2624</v>
      </c>
      <c r="K1032">
        <v>80</v>
      </c>
      <c r="L1032" t="s">
        <v>799</v>
      </c>
      <c r="M1032" t="s">
        <v>826</v>
      </c>
      <c r="N1032" t="s">
        <v>814</v>
      </c>
      <c r="O1032" t="s">
        <v>800</v>
      </c>
      <c r="P1032">
        <v>0</v>
      </c>
      <c r="Q1032" t="s">
        <v>2625</v>
      </c>
      <c r="R1032">
        <v>0</v>
      </c>
      <c r="S1032">
        <v>6.9000000000000006E-2</v>
      </c>
      <c r="T1032">
        <v>0.49199999999999999</v>
      </c>
      <c r="U1032">
        <v>0.34100000000000003</v>
      </c>
      <c r="V1032">
        <v>0</v>
      </c>
      <c r="W1032" t="s">
        <v>48</v>
      </c>
      <c r="X1032" t="s">
        <v>2626</v>
      </c>
      <c r="Y1032" t="s">
        <v>48</v>
      </c>
      <c r="Z1032">
        <v>0.8</v>
      </c>
      <c r="AA1032" t="s">
        <v>117</v>
      </c>
      <c r="AB1032" t="s">
        <v>118</v>
      </c>
      <c r="AC1032" t="s">
        <v>119</v>
      </c>
      <c r="AD1032">
        <v>0</v>
      </c>
      <c r="AE1032" t="s">
        <v>119</v>
      </c>
      <c r="AF1032">
        <v>0</v>
      </c>
      <c r="AG1032" t="s">
        <v>114</v>
      </c>
      <c r="AH1032">
        <v>0</v>
      </c>
      <c r="AI1032" t="s">
        <v>83</v>
      </c>
      <c r="AJ1032" t="s">
        <v>98</v>
      </c>
    </row>
    <row r="1033" spans="1:36" x14ac:dyDescent="0.2">
      <c r="A1033" t="s">
        <v>35</v>
      </c>
      <c r="B1033" t="s">
        <v>291</v>
      </c>
      <c r="C1033">
        <v>2</v>
      </c>
      <c r="D1033" t="s">
        <v>327</v>
      </c>
      <c r="E1033" t="s">
        <v>236</v>
      </c>
      <c r="F1033">
        <v>1.06</v>
      </c>
      <c r="G1033" t="s">
        <v>617</v>
      </c>
      <c r="H1033" t="s">
        <v>634</v>
      </c>
      <c r="I1033" t="s">
        <v>619</v>
      </c>
      <c r="J1033" t="s">
        <v>2627</v>
      </c>
      <c r="K1033">
        <v>81</v>
      </c>
      <c r="L1033" t="s">
        <v>655</v>
      </c>
      <c r="M1033" t="s">
        <v>813</v>
      </c>
      <c r="N1033" t="s">
        <v>814</v>
      </c>
      <c r="O1033" t="s">
        <v>488</v>
      </c>
      <c r="P1033">
        <v>0</v>
      </c>
      <c r="Q1033">
        <v>0</v>
      </c>
      <c r="R1033">
        <v>0</v>
      </c>
      <c r="S1033">
        <v>0.8</v>
      </c>
      <c r="T1033">
        <v>2.1019999999999999</v>
      </c>
      <c r="U1033">
        <v>0.53200000000000003</v>
      </c>
      <c r="V1033">
        <v>0</v>
      </c>
      <c r="W1033" t="s">
        <v>48</v>
      </c>
      <c r="X1033" t="s">
        <v>2628</v>
      </c>
      <c r="Y1033" t="s">
        <v>48</v>
      </c>
      <c r="Z1033">
        <v>0.9</v>
      </c>
      <c r="AA1033" t="s">
        <v>153</v>
      </c>
      <c r="AB1033" t="s">
        <v>51</v>
      </c>
      <c r="AC1033" t="s">
        <v>52</v>
      </c>
      <c r="AD1033">
        <v>0</v>
      </c>
      <c r="AE1033" t="s">
        <v>52</v>
      </c>
      <c r="AF1033">
        <v>0</v>
      </c>
      <c r="AG1033" t="s">
        <v>154</v>
      </c>
      <c r="AH1033" t="s">
        <v>155</v>
      </c>
      <c r="AI1033" t="s">
        <v>55</v>
      </c>
      <c r="AJ1033" t="s">
        <v>56</v>
      </c>
    </row>
    <row r="1034" spans="1:36" x14ac:dyDescent="0.2">
      <c r="A1034" t="s">
        <v>35</v>
      </c>
      <c r="B1034" t="s">
        <v>291</v>
      </c>
      <c r="C1034">
        <v>2</v>
      </c>
      <c r="D1034" t="s">
        <v>327</v>
      </c>
      <c r="E1034" t="s">
        <v>236</v>
      </c>
      <c r="F1034">
        <v>1.06</v>
      </c>
      <c r="G1034" t="s">
        <v>617</v>
      </c>
      <c r="H1034" t="s">
        <v>634</v>
      </c>
      <c r="I1034" t="s">
        <v>619</v>
      </c>
      <c r="J1034" t="s">
        <v>2629</v>
      </c>
      <c r="K1034">
        <v>82</v>
      </c>
      <c r="L1034" t="s">
        <v>62</v>
      </c>
      <c r="M1034" t="s">
        <v>813</v>
      </c>
      <c r="N1034" t="s">
        <v>814</v>
      </c>
      <c r="O1034" t="s">
        <v>63</v>
      </c>
      <c r="P1034">
        <v>0</v>
      </c>
      <c r="Q1034">
        <v>0</v>
      </c>
      <c r="R1034">
        <v>0</v>
      </c>
      <c r="S1034">
        <v>0.28699999999999998</v>
      </c>
      <c r="T1034">
        <v>1.141</v>
      </c>
      <c r="U1034">
        <v>0.61799999999999999</v>
      </c>
      <c r="V1034">
        <v>0</v>
      </c>
      <c r="W1034" t="s">
        <v>48</v>
      </c>
      <c r="X1034" t="s">
        <v>2630</v>
      </c>
      <c r="Y1034" t="s">
        <v>48</v>
      </c>
      <c r="Z1034">
        <v>0.9</v>
      </c>
      <c r="AA1034" t="s">
        <v>345</v>
      </c>
      <c r="AB1034" t="s">
        <v>51</v>
      </c>
      <c r="AC1034" t="s">
        <v>52</v>
      </c>
      <c r="AD1034">
        <v>0</v>
      </c>
      <c r="AE1034" t="s">
        <v>52</v>
      </c>
      <c r="AF1034">
        <v>0</v>
      </c>
      <c r="AG1034" t="s">
        <v>75</v>
      </c>
      <c r="AH1034" t="s">
        <v>76</v>
      </c>
      <c r="AI1034" t="s">
        <v>55</v>
      </c>
      <c r="AJ1034" t="s">
        <v>56</v>
      </c>
    </row>
    <row r="1035" spans="1:36" x14ac:dyDescent="0.2">
      <c r="A1035" t="s">
        <v>35</v>
      </c>
      <c r="B1035" t="s">
        <v>291</v>
      </c>
      <c r="C1035">
        <v>2</v>
      </c>
      <c r="D1035" t="s">
        <v>327</v>
      </c>
      <c r="E1035" t="s">
        <v>236</v>
      </c>
      <c r="F1035">
        <v>1.06</v>
      </c>
      <c r="G1035" t="s">
        <v>617</v>
      </c>
      <c r="H1035" t="s">
        <v>634</v>
      </c>
      <c r="I1035" t="s">
        <v>619</v>
      </c>
      <c r="J1035" t="s">
        <v>2631</v>
      </c>
      <c r="K1035">
        <v>83</v>
      </c>
      <c r="L1035" t="s">
        <v>71</v>
      </c>
      <c r="M1035" t="s">
        <v>813</v>
      </c>
      <c r="N1035" t="s">
        <v>814</v>
      </c>
      <c r="O1035" t="s">
        <v>72</v>
      </c>
      <c r="P1035">
        <v>0</v>
      </c>
      <c r="Q1035">
        <v>0</v>
      </c>
      <c r="R1035">
        <v>0</v>
      </c>
      <c r="S1035">
        <v>0.626</v>
      </c>
      <c r="T1035">
        <v>1.83</v>
      </c>
      <c r="U1035">
        <v>0.64300000000000002</v>
      </c>
      <c r="V1035">
        <v>0</v>
      </c>
      <c r="W1035" t="s">
        <v>48</v>
      </c>
      <c r="X1035" t="s">
        <v>2632</v>
      </c>
      <c r="Y1035" t="s">
        <v>48</v>
      </c>
      <c r="Z1035">
        <v>1</v>
      </c>
      <c r="AA1035" t="s">
        <v>925</v>
      </c>
      <c r="AB1035" t="s">
        <v>51</v>
      </c>
      <c r="AC1035" t="s">
        <v>52</v>
      </c>
      <c r="AD1035">
        <v>0</v>
      </c>
      <c r="AE1035" t="s">
        <v>52</v>
      </c>
      <c r="AF1035">
        <v>0</v>
      </c>
      <c r="AG1035" t="s">
        <v>75</v>
      </c>
      <c r="AH1035" t="s">
        <v>76</v>
      </c>
      <c r="AI1035" t="s">
        <v>55</v>
      </c>
      <c r="AJ1035" t="s">
        <v>56</v>
      </c>
    </row>
    <row r="1036" spans="1:36" x14ac:dyDescent="0.2">
      <c r="A1036" t="s">
        <v>35</v>
      </c>
      <c r="B1036" t="s">
        <v>291</v>
      </c>
      <c r="C1036">
        <v>2</v>
      </c>
      <c r="D1036" t="s">
        <v>327</v>
      </c>
      <c r="E1036" t="s">
        <v>236</v>
      </c>
      <c r="F1036">
        <v>1.06</v>
      </c>
      <c r="G1036" t="s">
        <v>617</v>
      </c>
      <c r="H1036" t="s">
        <v>634</v>
      </c>
      <c r="I1036" t="s">
        <v>619</v>
      </c>
      <c r="J1036" t="s">
        <v>2633</v>
      </c>
      <c r="K1036">
        <v>1</v>
      </c>
      <c r="L1036" t="s">
        <v>58</v>
      </c>
      <c r="M1036" t="s">
        <v>813</v>
      </c>
      <c r="N1036" t="s">
        <v>814</v>
      </c>
      <c r="O1036" t="s">
        <v>59</v>
      </c>
      <c r="P1036">
        <v>0</v>
      </c>
      <c r="Q1036">
        <v>0</v>
      </c>
      <c r="R1036">
        <v>0</v>
      </c>
      <c r="S1036">
        <v>1.1539999999999999</v>
      </c>
      <c r="T1036">
        <v>2.101</v>
      </c>
      <c r="U1036">
        <v>0.97699999999999998</v>
      </c>
      <c r="V1036">
        <v>0</v>
      </c>
      <c r="W1036" t="s">
        <v>48</v>
      </c>
      <c r="X1036" t="s">
        <v>2634</v>
      </c>
      <c r="Y1036" t="s">
        <v>48</v>
      </c>
      <c r="Z1036">
        <v>0.8</v>
      </c>
      <c r="AA1036" t="s">
        <v>916</v>
      </c>
      <c r="AB1036" t="s">
        <v>51</v>
      </c>
      <c r="AC1036" t="s">
        <v>52</v>
      </c>
      <c r="AD1036">
        <v>0</v>
      </c>
      <c r="AE1036" t="s">
        <v>52</v>
      </c>
      <c r="AF1036">
        <v>0</v>
      </c>
      <c r="AG1036" t="s">
        <v>75</v>
      </c>
      <c r="AH1036" t="s">
        <v>76</v>
      </c>
      <c r="AI1036" t="s">
        <v>55</v>
      </c>
      <c r="AJ1036" t="s">
        <v>56</v>
      </c>
    </row>
    <row r="1037" spans="1:36" x14ac:dyDescent="0.2">
      <c r="A1037" t="s">
        <v>35</v>
      </c>
      <c r="B1037" t="s">
        <v>291</v>
      </c>
      <c r="C1037">
        <v>2</v>
      </c>
      <c r="D1037" t="s">
        <v>327</v>
      </c>
      <c r="E1037" t="s">
        <v>236</v>
      </c>
      <c r="F1037">
        <v>1.06</v>
      </c>
      <c r="G1037" t="s">
        <v>617</v>
      </c>
      <c r="H1037" t="s">
        <v>634</v>
      </c>
      <c r="I1037" t="s">
        <v>619</v>
      </c>
      <c r="J1037" t="s">
        <v>2635</v>
      </c>
      <c r="K1037">
        <v>2</v>
      </c>
      <c r="L1037" t="s">
        <v>103</v>
      </c>
      <c r="M1037" t="s">
        <v>813</v>
      </c>
      <c r="N1037" t="s">
        <v>814</v>
      </c>
      <c r="O1037" t="s">
        <v>59</v>
      </c>
      <c r="P1037">
        <v>0</v>
      </c>
      <c r="Q1037">
        <v>0</v>
      </c>
      <c r="R1037" t="s">
        <v>47</v>
      </c>
      <c r="S1037">
        <v>0.33100000000000002</v>
      </c>
      <c r="T1037">
        <v>1.0760000000000001</v>
      </c>
      <c r="U1037">
        <v>0.54</v>
      </c>
      <c r="V1037">
        <v>0</v>
      </c>
      <c r="W1037" t="s">
        <v>48</v>
      </c>
      <c r="X1037" t="s">
        <v>2636</v>
      </c>
      <c r="Y1037" t="s">
        <v>48</v>
      </c>
      <c r="Z1037">
        <v>0.9</v>
      </c>
      <c r="AA1037" t="s">
        <v>345</v>
      </c>
      <c r="AB1037" t="s">
        <v>51</v>
      </c>
      <c r="AC1037" t="s">
        <v>52</v>
      </c>
      <c r="AD1037">
        <v>0</v>
      </c>
      <c r="AE1037" t="s">
        <v>52</v>
      </c>
      <c r="AF1037">
        <v>0</v>
      </c>
      <c r="AG1037" t="s">
        <v>75</v>
      </c>
      <c r="AH1037" t="s">
        <v>76</v>
      </c>
      <c r="AI1037" t="s">
        <v>55</v>
      </c>
      <c r="AJ1037" t="s">
        <v>56</v>
      </c>
    </row>
    <row r="1038" spans="1:36" x14ac:dyDescent="0.2">
      <c r="A1038" t="s">
        <v>35</v>
      </c>
      <c r="B1038" t="s">
        <v>291</v>
      </c>
      <c r="C1038">
        <v>2</v>
      </c>
      <c r="D1038" t="s">
        <v>327</v>
      </c>
      <c r="E1038" t="s">
        <v>236</v>
      </c>
      <c r="F1038">
        <v>1.06</v>
      </c>
      <c r="G1038" t="s">
        <v>617</v>
      </c>
      <c r="H1038" t="s">
        <v>634</v>
      </c>
      <c r="I1038" t="s">
        <v>619</v>
      </c>
      <c r="J1038" t="s">
        <v>2637</v>
      </c>
      <c r="K1038">
        <v>92</v>
      </c>
      <c r="L1038" t="s">
        <v>103</v>
      </c>
      <c r="M1038" t="s">
        <v>813</v>
      </c>
      <c r="N1038" t="s">
        <v>814</v>
      </c>
      <c r="O1038" t="s">
        <v>59</v>
      </c>
      <c r="P1038">
        <v>0</v>
      </c>
      <c r="Q1038">
        <v>0</v>
      </c>
      <c r="R1038">
        <v>0</v>
      </c>
      <c r="S1038">
        <v>0.151</v>
      </c>
      <c r="T1038">
        <v>0.83399999999999996</v>
      </c>
      <c r="U1038">
        <v>0.42699999999999999</v>
      </c>
      <c r="V1038">
        <v>0</v>
      </c>
      <c r="W1038" t="s">
        <v>48</v>
      </c>
      <c r="X1038" t="s">
        <v>2638</v>
      </c>
      <c r="Y1038" t="s">
        <v>48</v>
      </c>
      <c r="Z1038">
        <v>1</v>
      </c>
      <c r="AA1038" t="s">
        <v>345</v>
      </c>
      <c r="AB1038" t="s">
        <v>51</v>
      </c>
      <c r="AC1038" t="s">
        <v>52</v>
      </c>
      <c r="AD1038">
        <v>0</v>
      </c>
      <c r="AE1038" t="s">
        <v>52</v>
      </c>
      <c r="AF1038">
        <v>0</v>
      </c>
      <c r="AG1038" t="s">
        <v>75</v>
      </c>
      <c r="AH1038" t="s">
        <v>76</v>
      </c>
      <c r="AI1038" t="s">
        <v>55</v>
      </c>
      <c r="AJ1038" t="s">
        <v>56</v>
      </c>
    </row>
    <row r="1039" spans="1:36" x14ac:dyDescent="0.2">
      <c r="A1039" t="s">
        <v>35</v>
      </c>
      <c r="B1039" t="s">
        <v>291</v>
      </c>
      <c r="C1039">
        <v>2</v>
      </c>
      <c r="D1039" t="s">
        <v>327</v>
      </c>
      <c r="E1039" t="s">
        <v>236</v>
      </c>
      <c r="F1039">
        <v>1.06</v>
      </c>
      <c r="G1039" t="s">
        <v>617</v>
      </c>
      <c r="H1039" t="s">
        <v>634</v>
      </c>
      <c r="I1039" t="s">
        <v>619</v>
      </c>
      <c r="J1039" t="s">
        <v>2639</v>
      </c>
      <c r="K1039">
        <v>5</v>
      </c>
      <c r="L1039" t="s">
        <v>58</v>
      </c>
      <c r="M1039" t="s">
        <v>813</v>
      </c>
      <c r="N1039" t="s">
        <v>814</v>
      </c>
      <c r="O1039" t="s">
        <v>59</v>
      </c>
      <c r="P1039">
        <v>0</v>
      </c>
      <c r="Q1039">
        <v>0</v>
      </c>
      <c r="R1039">
        <v>0</v>
      </c>
      <c r="S1039">
        <v>6.6000000000000003E-2</v>
      </c>
      <c r="T1039">
        <v>0.48099999999999998</v>
      </c>
      <c r="U1039">
        <v>0.30499999999999999</v>
      </c>
      <c r="V1039">
        <v>0</v>
      </c>
      <c r="W1039" t="s">
        <v>48</v>
      </c>
      <c r="X1039" t="s">
        <v>2640</v>
      </c>
      <c r="Y1039" t="s">
        <v>48</v>
      </c>
      <c r="Z1039">
        <v>0.9</v>
      </c>
      <c r="AA1039" t="s">
        <v>385</v>
      </c>
      <c r="AB1039" t="s">
        <v>51</v>
      </c>
      <c r="AC1039" t="s">
        <v>52</v>
      </c>
      <c r="AD1039">
        <v>0</v>
      </c>
      <c r="AE1039" t="s">
        <v>52</v>
      </c>
      <c r="AF1039">
        <v>0</v>
      </c>
      <c r="AG1039" t="s">
        <v>386</v>
      </c>
      <c r="AH1039">
        <v>0</v>
      </c>
      <c r="AI1039" t="s">
        <v>55</v>
      </c>
      <c r="AJ1039" t="s">
        <v>56</v>
      </c>
    </row>
    <row r="1040" spans="1:36" x14ac:dyDescent="0.2">
      <c r="A1040" t="s">
        <v>35</v>
      </c>
      <c r="B1040" t="s">
        <v>291</v>
      </c>
      <c r="C1040">
        <v>2</v>
      </c>
      <c r="D1040" t="s">
        <v>327</v>
      </c>
      <c r="E1040" t="s">
        <v>236</v>
      </c>
      <c r="F1040">
        <v>1.06</v>
      </c>
      <c r="G1040" t="s">
        <v>617</v>
      </c>
      <c r="H1040" t="s">
        <v>634</v>
      </c>
      <c r="I1040" t="s">
        <v>619</v>
      </c>
      <c r="J1040" t="s">
        <v>2641</v>
      </c>
      <c r="K1040">
        <v>7</v>
      </c>
      <c r="L1040" t="s">
        <v>71</v>
      </c>
      <c r="M1040" t="s">
        <v>813</v>
      </c>
      <c r="N1040" t="s">
        <v>814</v>
      </c>
      <c r="O1040" t="s">
        <v>72</v>
      </c>
      <c r="P1040">
        <v>0</v>
      </c>
      <c r="Q1040">
        <v>0</v>
      </c>
      <c r="R1040">
        <v>0</v>
      </c>
      <c r="S1040">
        <v>0.19400000000000001</v>
      </c>
      <c r="T1040">
        <v>1.1060000000000001</v>
      </c>
      <c r="U1040">
        <v>0.30199999999999999</v>
      </c>
      <c r="V1040">
        <v>0</v>
      </c>
      <c r="W1040" t="s">
        <v>48</v>
      </c>
      <c r="X1040" t="s">
        <v>2642</v>
      </c>
      <c r="Y1040" t="s">
        <v>48</v>
      </c>
      <c r="Z1040">
        <v>0.9</v>
      </c>
      <c r="AA1040" t="s">
        <v>74</v>
      </c>
      <c r="AB1040" t="s">
        <v>51</v>
      </c>
      <c r="AC1040" t="s">
        <v>52</v>
      </c>
      <c r="AD1040">
        <v>0</v>
      </c>
      <c r="AE1040" t="s">
        <v>52</v>
      </c>
      <c r="AF1040">
        <v>0</v>
      </c>
      <c r="AG1040" t="s">
        <v>75</v>
      </c>
      <c r="AH1040" t="s">
        <v>76</v>
      </c>
      <c r="AI1040" t="s">
        <v>55</v>
      </c>
      <c r="AJ1040" t="s">
        <v>56</v>
      </c>
    </row>
    <row r="1041" spans="1:36" x14ac:dyDescent="0.2">
      <c r="A1041" t="s">
        <v>35</v>
      </c>
      <c r="B1041" t="s">
        <v>291</v>
      </c>
      <c r="C1041">
        <v>2</v>
      </c>
      <c r="D1041" t="s">
        <v>327</v>
      </c>
      <c r="E1041" t="s">
        <v>236</v>
      </c>
      <c r="F1041">
        <v>1.06</v>
      </c>
      <c r="G1041" t="s">
        <v>617</v>
      </c>
      <c r="H1041" t="s">
        <v>634</v>
      </c>
      <c r="I1041" t="s">
        <v>619</v>
      </c>
      <c r="J1041" t="s">
        <v>2643</v>
      </c>
      <c r="K1041">
        <v>9</v>
      </c>
      <c r="L1041" t="s">
        <v>655</v>
      </c>
      <c r="M1041" t="s">
        <v>813</v>
      </c>
      <c r="N1041" t="s">
        <v>814</v>
      </c>
      <c r="O1041" t="s">
        <v>488</v>
      </c>
      <c r="P1041">
        <v>0</v>
      </c>
      <c r="Q1041">
        <v>0</v>
      </c>
      <c r="R1041">
        <v>0</v>
      </c>
      <c r="S1041">
        <v>0.499</v>
      </c>
      <c r="T1041">
        <v>1.6459999999999999</v>
      </c>
      <c r="U1041">
        <v>0.78</v>
      </c>
      <c r="V1041">
        <v>0</v>
      </c>
      <c r="W1041" t="s">
        <v>48</v>
      </c>
      <c r="X1041" t="s">
        <v>2644</v>
      </c>
      <c r="Y1041" t="s">
        <v>48</v>
      </c>
      <c r="Z1041">
        <v>1</v>
      </c>
      <c r="AA1041" t="s">
        <v>925</v>
      </c>
      <c r="AB1041" t="s">
        <v>51</v>
      </c>
      <c r="AC1041" t="s">
        <v>52</v>
      </c>
      <c r="AD1041">
        <v>0</v>
      </c>
      <c r="AE1041" t="s">
        <v>52</v>
      </c>
      <c r="AF1041">
        <v>0</v>
      </c>
      <c r="AG1041" t="s">
        <v>75</v>
      </c>
      <c r="AH1041" t="s">
        <v>76</v>
      </c>
      <c r="AI1041" t="s">
        <v>55</v>
      </c>
      <c r="AJ1041" t="s">
        <v>56</v>
      </c>
    </row>
    <row r="1042" spans="1:36" x14ac:dyDescent="0.2">
      <c r="A1042" t="s">
        <v>35</v>
      </c>
      <c r="B1042" t="s">
        <v>291</v>
      </c>
      <c r="C1042">
        <v>2</v>
      </c>
      <c r="D1042" t="s">
        <v>327</v>
      </c>
      <c r="E1042" t="s">
        <v>236</v>
      </c>
      <c r="F1042">
        <v>1.06</v>
      </c>
      <c r="G1042" t="s">
        <v>617</v>
      </c>
      <c r="H1042" t="s">
        <v>634</v>
      </c>
      <c r="I1042" t="s">
        <v>619</v>
      </c>
      <c r="J1042" t="s">
        <v>2645</v>
      </c>
      <c r="K1042">
        <v>82</v>
      </c>
      <c r="L1042" t="s">
        <v>103</v>
      </c>
      <c r="M1042" t="s">
        <v>813</v>
      </c>
      <c r="N1042" t="s">
        <v>814</v>
      </c>
      <c r="O1042" t="s">
        <v>59</v>
      </c>
      <c r="P1042">
        <v>0</v>
      </c>
      <c r="Q1042">
        <v>0</v>
      </c>
      <c r="R1042">
        <v>0</v>
      </c>
      <c r="S1042">
        <v>0.42099999999999999</v>
      </c>
      <c r="T1042">
        <v>1.0029999999999999</v>
      </c>
      <c r="U1042">
        <v>0.68400000000000005</v>
      </c>
      <c r="V1042">
        <v>0</v>
      </c>
      <c r="W1042" t="s">
        <v>48</v>
      </c>
      <c r="X1042" t="s">
        <v>2646</v>
      </c>
      <c r="Y1042" t="s">
        <v>48</v>
      </c>
      <c r="Z1042">
        <v>0.9</v>
      </c>
      <c r="AA1042" t="s">
        <v>354</v>
      </c>
      <c r="AB1042" t="s">
        <v>262</v>
      </c>
      <c r="AC1042">
        <v>0</v>
      </c>
      <c r="AD1042" t="s">
        <v>263</v>
      </c>
      <c r="AE1042">
        <v>0</v>
      </c>
      <c r="AF1042" t="s">
        <v>264</v>
      </c>
      <c r="AG1042" t="s">
        <v>114</v>
      </c>
      <c r="AH1042">
        <v>0</v>
      </c>
      <c r="AI1042" t="s">
        <v>83</v>
      </c>
      <c r="AJ1042" t="s">
        <v>98</v>
      </c>
    </row>
    <row r="1043" spans="1:36" x14ac:dyDescent="0.2">
      <c r="A1043" t="s">
        <v>35</v>
      </c>
      <c r="B1043" t="s">
        <v>291</v>
      </c>
      <c r="C1043">
        <v>2</v>
      </c>
      <c r="D1043" t="s">
        <v>327</v>
      </c>
      <c r="E1043" t="s">
        <v>236</v>
      </c>
      <c r="F1043">
        <v>1.06</v>
      </c>
      <c r="G1043" t="s">
        <v>617</v>
      </c>
      <c r="H1043" t="s">
        <v>634</v>
      </c>
      <c r="I1043" t="s">
        <v>619</v>
      </c>
      <c r="J1043" t="s">
        <v>2647</v>
      </c>
      <c r="K1043">
        <v>30</v>
      </c>
      <c r="L1043" t="s">
        <v>58</v>
      </c>
      <c r="M1043" t="s">
        <v>813</v>
      </c>
      <c r="N1043" t="s">
        <v>814</v>
      </c>
      <c r="O1043" t="s">
        <v>59</v>
      </c>
      <c r="P1043">
        <v>0</v>
      </c>
      <c r="Q1043">
        <v>0</v>
      </c>
      <c r="R1043">
        <v>0</v>
      </c>
      <c r="S1043">
        <v>0.08</v>
      </c>
      <c r="T1043">
        <v>0.51900000000000002</v>
      </c>
      <c r="U1043">
        <v>0.37</v>
      </c>
      <c r="V1043">
        <v>0</v>
      </c>
      <c r="W1043" t="s">
        <v>48</v>
      </c>
      <c r="X1043" t="s">
        <v>2648</v>
      </c>
      <c r="Y1043" t="s">
        <v>48</v>
      </c>
      <c r="Z1043">
        <v>0.9</v>
      </c>
      <c r="AA1043" t="s">
        <v>196</v>
      </c>
      <c r="AB1043" t="s">
        <v>51</v>
      </c>
      <c r="AC1043" t="s">
        <v>52</v>
      </c>
      <c r="AD1043">
        <v>0</v>
      </c>
      <c r="AE1043" t="s">
        <v>52</v>
      </c>
      <c r="AF1043">
        <v>0</v>
      </c>
      <c r="AG1043" t="s">
        <v>75</v>
      </c>
      <c r="AH1043" t="s">
        <v>76</v>
      </c>
      <c r="AI1043" t="s">
        <v>55</v>
      </c>
      <c r="AJ1043" t="s">
        <v>56</v>
      </c>
    </row>
    <row r="1044" spans="1:36" x14ac:dyDescent="0.2">
      <c r="A1044" t="s">
        <v>35</v>
      </c>
      <c r="B1044" t="s">
        <v>291</v>
      </c>
      <c r="C1044">
        <v>2</v>
      </c>
      <c r="D1044" t="s">
        <v>327</v>
      </c>
      <c r="E1044" t="s">
        <v>236</v>
      </c>
      <c r="F1044">
        <v>1.06</v>
      </c>
      <c r="G1044" t="s">
        <v>617</v>
      </c>
      <c r="H1044" t="s">
        <v>634</v>
      </c>
      <c r="I1044" t="s">
        <v>619</v>
      </c>
      <c r="J1044" t="s">
        <v>2649</v>
      </c>
      <c r="K1044">
        <v>44</v>
      </c>
      <c r="L1044" t="s">
        <v>71</v>
      </c>
      <c r="M1044" t="s">
        <v>813</v>
      </c>
      <c r="N1044" t="s">
        <v>814</v>
      </c>
      <c r="O1044" t="s">
        <v>72</v>
      </c>
      <c r="P1044">
        <v>0</v>
      </c>
      <c r="Q1044">
        <v>0</v>
      </c>
      <c r="R1044">
        <v>0</v>
      </c>
      <c r="S1044">
        <v>0.11600000000000001</v>
      </c>
      <c r="T1044">
        <v>0.52400000000000002</v>
      </c>
      <c r="U1044">
        <v>0.40600000000000003</v>
      </c>
      <c r="V1044">
        <v>0</v>
      </c>
      <c r="W1044" t="s">
        <v>48</v>
      </c>
      <c r="X1044" t="s">
        <v>2650</v>
      </c>
      <c r="Y1044" t="s">
        <v>48</v>
      </c>
      <c r="Z1044">
        <v>1</v>
      </c>
      <c r="AA1044" t="s">
        <v>916</v>
      </c>
      <c r="AB1044" t="s">
        <v>51</v>
      </c>
      <c r="AC1044" t="s">
        <v>52</v>
      </c>
      <c r="AD1044">
        <v>0</v>
      </c>
      <c r="AE1044" t="s">
        <v>52</v>
      </c>
      <c r="AF1044">
        <v>0</v>
      </c>
      <c r="AG1044" t="s">
        <v>75</v>
      </c>
      <c r="AH1044" t="s">
        <v>76</v>
      </c>
      <c r="AI1044" t="s">
        <v>55</v>
      </c>
      <c r="AJ1044" t="s">
        <v>56</v>
      </c>
    </row>
    <row r="1045" spans="1:36" x14ac:dyDescent="0.2">
      <c r="A1045" t="s">
        <v>35</v>
      </c>
      <c r="B1045" t="s">
        <v>291</v>
      </c>
      <c r="C1045">
        <v>2</v>
      </c>
      <c r="D1045" t="s">
        <v>327</v>
      </c>
      <c r="E1045" t="s">
        <v>236</v>
      </c>
      <c r="F1045">
        <v>1.06</v>
      </c>
      <c r="G1045" t="s">
        <v>617</v>
      </c>
      <c r="H1045" t="s">
        <v>634</v>
      </c>
      <c r="I1045" t="s">
        <v>619</v>
      </c>
      <c r="J1045" t="s">
        <v>2651</v>
      </c>
      <c r="K1045">
        <v>45</v>
      </c>
      <c r="L1045" t="s">
        <v>103</v>
      </c>
      <c r="M1045" t="s">
        <v>813</v>
      </c>
      <c r="N1045" t="s">
        <v>814</v>
      </c>
      <c r="O1045" t="s">
        <v>59</v>
      </c>
      <c r="P1045">
        <v>0</v>
      </c>
      <c r="Q1045">
        <v>0</v>
      </c>
      <c r="R1045">
        <v>0</v>
      </c>
      <c r="S1045">
        <v>0.52900000000000003</v>
      </c>
      <c r="T1045">
        <v>1.262</v>
      </c>
      <c r="U1045">
        <v>0.92900000000000005</v>
      </c>
      <c r="V1045">
        <v>0</v>
      </c>
      <c r="W1045" t="s">
        <v>48</v>
      </c>
      <c r="X1045" t="s">
        <v>2652</v>
      </c>
      <c r="Y1045" t="s">
        <v>48</v>
      </c>
      <c r="Z1045">
        <v>1</v>
      </c>
      <c r="AA1045" t="s">
        <v>916</v>
      </c>
      <c r="AB1045" t="s">
        <v>51</v>
      </c>
      <c r="AC1045" t="s">
        <v>52</v>
      </c>
      <c r="AD1045">
        <v>0</v>
      </c>
      <c r="AE1045" t="s">
        <v>52</v>
      </c>
      <c r="AF1045">
        <v>0</v>
      </c>
      <c r="AG1045" t="s">
        <v>75</v>
      </c>
      <c r="AH1045" t="s">
        <v>76</v>
      </c>
      <c r="AI1045" t="s">
        <v>55</v>
      </c>
      <c r="AJ1045" t="s">
        <v>56</v>
      </c>
    </row>
    <row r="1046" spans="1:36" x14ac:dyDescent="0.2">
      <c r="A1046" t="s">
        <v>35</v>
      </c>
      <c r="B1046" t="s">
        <v>291</v>
      </c>
      <c r="C1046">
        <v>2</v>
      </c>
      <c r="D1046" t="s">
        <v>327</v>
      </c>
      <c r="E1046" t="s">
        <v>236</v>
      </c>
      <c r="F1046">
        <v>1.06</v>
      </c>
      <c r="G1046" t="s">
        <v>617</v>
      </c>
      <c r="H1046" t="s">
        <v>634</v>
      </c>
      <c r="I1046" t="s">
        <v>619</v>
      </c>
      <c r="J1046" t="s">
        <v>2653</v>
      </c>
      <c r="K1046">
        <v>5</v>
      </c>
      <c r="L1046" t="s">
        <v>103</v>
      </c>
      <c r="M1046" t="s">
        <v>813</v>
      </c>
      <c r="N1046" t="s">
        <v>814</v>
      </c>
      <c r="O1046" t="s">
        <v>59</v>
      </c>
      <c r="P1046">
        <v>0</v>
      </c>
      <c r="Q1046">
        <v>0</v>
      </c>
      <c r="R1046">
        <v>0</v>
      </c>
      <c r="S1046">
        <v>0.20499999999999999</v>
      </c>
      <c r="T1046">
        <v>0.67</v>
      </c>
      <c r="U1046">
        <v>0.54400000000000004</v>
      </c>
      <c r="V1046">
        <v>0</v>
      </c>
      <c r="W1046" t="s">
        <v>48</v>
      </c>
      <c r="X1046" t="s">
        <v>2654</v>
      </c>
      <c r="Y1046" t="s">
        <v>48</v>
      </c>
      <c r="Z1046">
        <v>0.8</v>
      </c>
      <c r="AA1046" t="s">
        <v>345</v>
      </c>
      <c r="AB1046" t="s">
        <v>51</v>
      </c>
      <c r="AC1046" t="s">
        <v>52</v>
      </c>
      <c r="AD1046">
        <v>0</v>
      </c>
      <c r="AE1046" t="s">
        <v>52</v>
      </c>
      <c r="AF1046">
        <v>0</v>
      </c>
      <c r="AG1046" t="s">
        <v>75</v>
      </c>
      <c r="AH1046" t="s">
        <v>76</v>
      </c>
      <c r="AI1046" t="s">
        <v>55</v>
      </c>
      <c r="AJ1046" t="s">
        <v>56</v>
      </c>
    </row>
    <row r="1047" spans="1:36" x14ac:dyDescent="0.2">
      <c r="A1047" t="s">
        <v>35</v>
      </c>
      <c r="B1047" t="s">
        <v>291</v>
      </c>
      <c r="C1047">
        <v>2</v>
      </c>
      <c r="D1047" t="s">
        <v>327</v>
      </c>
      <c r="E1047" t="s">
        <v>236</v>
      </c>
      <c r="F1047">
        <v>1.06</v>
      </c>
      <c r="G1047" t="s">
        <v>617</v>
      </c>
      <c r="H1047" t="s">
        <v>634</v>
      </c>
      <c r="I1047" t="s">
        <v>619</v>
      </c>
      <c r="J1047" t="s">
        <v>2655</v>
      </c>
      <c r="K1047">
        <v>25</v>
      </c>
      <c r="L1047" t="s">
        <v>58</v>
      </c>
      <c r="M1047" t="s">
        <v>813</v>
      </c>
      <c r="N1047" t="s">
        <v>814</v>
      </c>
      <c r="O1047" t="s">
        <v>59</v>
      </c>
      <c r="P1047">
        <v>0</v>
      </c>
      <c r="Q1047">
        <v>0</v>
      </c>
      <c r="R1047">
        <v>0</v>
      </c>
      <c r="S1047">
        <v>0.124</v>
      </c>
      <c r="T1047">
        <v>0.58599999999999997</v>
      </c>
      <c r="U1047">
        <v>0.33500000000000002</v>
      </c>
      <c r="V1047">
        <v>0</v>
      </c>
      <c r="W1047" t="s">
        <v>48</v>
      </c>
      <c r="X1047" t="s">
        <v>2656</v>
      </c>
      <c r="Y1047" t="s">
        <v>48</v>
      </c>
      <c r="Z1047">
        <v>1</v>
      </c>
      <c r="AA1047" t="s">
        <v>624</v>
      </c>
      <c r="AB1047" t="s">
        <v>112</v>
      </c>
      <c r="AC1047">
        <v>0</v>
      </c>
      <c r="AD1047" t="s">
        <v>52</v>
      </c>
      <c r="AE1047">
        <v>0</v>
      </c>
      <c r="AF1047" t="s">
        <v>113</v>
      </c>
      <c r="AG1047" t="s">
        <v>114</v>
      </c>
      <c r="AH1047">
        <v>0</v>
      </c>
      <c r="AI1047" t="s">
        <v>83</v>
      </c>
      <c r="AJ1047" t="s">
        <v>98</v>
      </c>
    </row>
    <row r="1048" spans="1:36" x14ac:dyDescent="0.2">
      <c r="A1048" t="s">
        <v>35</v>
      </c>
      <c r="B1048" t="s">
        <v>291</v>
      </c>
      <c r="C1048">
        <v>2</v>
      </c>
      <c r="D1048" t="s">
        <v>327</v>
      </c>
      <c r="E1048" t="s">
        <v>236</v>
      </c>
      <c r="F1048">
        <v>1.06</v>
      </c>
      <c r="G1048" t="s">
        <v>617</v>
      </c>
      <c r="H1048" t="s">
        <v>634</v>
      </c>
      <c r="I1048" t="s">
        <v>619</v>
      </c>
      <c r="J1048" t="s">
        <v>2657</v>
      </c>
      <c r="K1048">
        <v>61</v>
      </c>
      <c r="L1048" t="s">
        <v>62</v>
      </c>
      <c r="M1048" t="s">
        <v>813</v>
      </c>
      <c r="N1048" t="s">
        <v>814</v>
      </c>
      <c r="O1048" t="s">
        <v>63</v>
      </c>
      <c r="P1048">
        <v>0</v>
      </c>
      <c r="Q1048">
        <v>0</v>
      </c>
      <c r="R1048">
        <v>0</v>
      </c>
      <c r="S1048">
        <v>0.14799999999999999</v>
      </c>
      <c r="T1048">
        <v>0.74299999999999999</v>
      </c>
      <c r="U1048">
        <v>0.32700000000000001</v>
      </c>
      <c r="V1048">
        <v>0</v>
      </c>
      <c r="W1048" t="s">
        <v>48</v>
      </c>
      <c r="X1048" t="s">
        <v>2658</v>
      </c>
      <c r="Y1048" t="s">
        <v>48</v>
      </c>
      <c r="Z1048">
        <v>0.8</v>
      </c>
      <c r="AA1048" t="s">
        <v>624</v>
      </c>
      <c r="AB1048" t="s">
        <v>112</v>
      </c>
      <c r="AC1048">
        <v>0</v>
      </c>
      <c r="AD1048" t="s">
        <v>52</v>
      </c>
      <c r="AE1048">
        <v>0</v>
      </c>
      <c r="AF1048" t="s">
        <v>113</v>
      </c>
      <c r="AG1048" t="s">
        <v>114</v>
      </c>
      <c r="AH1048">
        <v>0</v>
      </c>
      <c r="AI1048" t="s">
        <v>83</v>
      </c>
      <c r="AJ1048" t="s">
        <v>98</v>
      </c>
    </row>
    <row r="1049" spans="1:36" x14ac:dyDescent="0.2">
      <c r="A1049" t="s">
        <v>35</v>
      </c>
      <c r="B1049" t="s">
        <v>291</v>
      </c>
      <c r="C1049">
        <v>2</v>
      </c>
      <c r="D1049" t="s">
        <v>327</v>
      </c>
      <c r="E1049" t="s">
        <v>236</v>
      </c>
      <c r="F1049">
        <v>1.06</v>
      </c>
      <c r="G1049" t="s">
        <v>617</v>
      </c>
      <c r="H1049" t="s">
        <v>634</v>
      </c>
      <c r="I1049" t="s">
        <v>619</v>
      </c>
      <c r="J1049" t="s">
        <v>2659</v>
      </c>
      <c r="K1049">
        <v>75</v>
      </c>
      <c r="L1049" t="s">
        <v>58</v>
      </c>
      <c r="M1049" t="s">
        <v>813</v>
      </c>
      <c r="N1049" t="s">
        <v>814</v>
      </c>
      <c r="O1049" t="s">
        <v>59</v>
      </c>
      <c r="P1049">
        <v>0</v>
      </c>
      <c r="Q1049">
        <v>0</v>
      </c>
      <c r="R1049">
        <v>0</v>
      </c>
      <c r="S1049">
        <v>0.30199999999999999</v>
      </c>
      <c r="T1049">
        <v>1.3759999999999999</v>
      </c>
      <c r="U1049">
        <v>0.74099999999999999</v>
      </c>
      <c r="V1049">
        <v>0</v>
      </c>
      <c r="W1049" t="s">
        <v>48</v>
      </c>
      <c r="X1049" t="s">
        <v>2660</v>
      </c>
      <c r="Y1049" t="s">
        <v>48</v>
      </c>
      <c r="Z1049">
        <v>0.8</v>
      </c>
      <c r="AA1049" t="s">
        <v>631</v>
      </c>
      <c r="AB1049" t="s">
        <v>90</v>
      </c>
      <c r="AC1049">
        <v>0</v>
      </c>
      <c r="AD1049" t="s">
        <v>91</v>
      </c>
      <c r="AE1049">
        <v>0</v>
      </c>
      <c r="AF1049" t="s">
        <v>92</v>
      </c>
      <c r="AG1049" t="s">
        <v>75</v>
      </c>
      <c r="AH1049" t="s">
        <v>93</v>
      </c>
      <c r="AI1049" t="s">
        <v>55</v>
      </c>
      <c r="AJ1049" t="s">
        <v>56</v>
      </c>
    </row>
    <row r="1050" spans="1:36" x14ac:dyDescent="0.2">
      <c r="A1050" t="s">
        <v>35</v>
      </c>
      <c r="B1050" t="s">
        <v>291</v>
      </c>
      <c r="C1050">
        <v>2</v>
      </c>
      <c r="D1050" t="s">
        <v>327</v>
      </c>
      <c r="E1050" t="s">
        <v>236</v>
      </c>
      <c r="F1050">
        <v>1.06</v>
      </c>
      <c r="G1050" t="s">
        <v>617</v>
      </c>
      <c r="H1050" t="s">
        <v>634</v>
      </c>
      <c r="I1050" t="s">
        <v>619</v>
      </c>
      <c r="J1050" t="s">
        <v>2661</v>
      </c>
      <c r="K1050">
        <v>39</v>
      </c>
      <c r="L1050" t="s">
        <v>103</v>
      </c>
      <c r="M1050" t="s">
        <v>813</v>
      </c>
      <c r="N1050" t="s">
        <v>814</v>
      </c>
      <c r="O1050" t="s">
        <v>59</v>
      </c>
      <c r="P1050">
        <v>0</v>
      </c>
      <c r="Q1050">
        <v>0</v>
      </c>
      <c r="R1050">
        <v>0</v>
      </c>
      <c r="S1050">
        <v>0.23799999999999999</v>
      </c>
      <c r="T1050">
        <v>1.137</v>
      </c>
      <c r="U1050">
        <v>0.56000000000000005</v>
      </c>
      <c r="V1050">
        <v>0</v>
      </c>
      <c r="W1050" t="s">
        <v>48</v>
      </c>
      <c r="X1050" t="s">
        <v>2662</v>
      </c>
      <c r="Y1050" t="s">
        <v>48</v>
      </c>
      <c r="Z1050">
        <v>0.9</v>
      </c>
      <c r="AA1050" t="s">
        <v>74</v>
      </c>
      <c r="AB1050" t="s">
        <v>51</v>
      </c>
      <c r="AC1050" t="s">
        <v>52</v>
      </c>
      <c r="AD1050">
        <v>0</v>
      </c>
      <c r="AE1050" t="s">
        <v>52</v>
      </c>
      <c r="AF1050">
        <v>0</v>
      </c>
      <c r="AG1050" t="s">
        <v>75</v>
      </c>
      <c r="AH1050" t="s">
        <v>76</v>
      </c>
      <c r="AI1050" t="s">
        <v>55</v>
      </c>
      <c r="AJ1050" t="s">
        <v>56</v>
      </c>
    </row>
    <row r="1051" spans="1:36" x14ac:dyDescent="0.2">
      <c r="A1051" t="s">
        <v>35</v>
      </c>
      <c r="B1051" t="s">
        <v>291</v>
      </c>
      <c r="C1051">
        <v>2</v>
      </c>
      <c r="D1051" t="s">
        <v>327</v>
      </c>
      <c r="E1051" t="s">
        <v>236</v>
      </c>
      <c r="F1051">
        <v>1.06</v>
      </c>
      <c r="G1051" t="s">
        <v>617</v>
      </c>
      <c r="H1051" t="s">
        <v>634</v>
      </c>
      <c r="I1051" t="s">
        <v>619</v>
      </c>
      <c r="J1051" t="s">
        <v>2663</v>
      </c>
      <c r="K1051">
        <v>57</v>
      </c>
      <c r="L1051" t="s">
        <v>58</v>
      </c>
      <c r="M1051" t="s">
        <v>813</v>
      </c>
      <c r="N1051" t="s">
        <v>814</v>
      </c>
      <c r="O1051" t="s">
        <v>59</v>
      </c>
      <c r="P1051">
        <v>0</v>
      </c>
      <c r="Q1051">
        <v>0</v>
      </c>
      <c r="R1051">
        <v>0</v>
      </c>
      <c r="S1051">
        <v>0.08</v>
      </c>
      <c r="T1051">
        <v>1.044</v>
      </c>
      <c r="U1051">
        <v>0.61699999999999999</v>
      </c>
      <c r="V1051">
        <v>0</v>
      </c>
      <c r="W1051" t="s">
        <v>48</v>
      </c>
      <c r="X1051" t="s">
        <v>2664</v>
      </c>
      <c r="Y1051" t="s">
        <v>48</v>
      </c>
      <c r="Z1051">
        <v>0.9</v>
      </c>
      <c r="AA1051" t="s">
        <v>74</v>
      </c>
      <c r="AB1051" t="s">
        <v>51</v>
      </c>
      <c r="AC1051" t="s">
        <v>52</v>
      </c>
      <c r="AD1051">
        <v>0</v>
      </c>
      <c r="AE1051" t="s">
        <v>52</v>
      </c>
      <c r="AF1051">
        <v>0</v>
      </c>
      <c r="AG1051" t="s">
        <v>75</v>
      </c>
      <c r="AH1051" t="s">
        <v>76</v>
      </c>
      <c r="AI1051" t="s">
        <v>55</v>
      </c>
      <c r="AJ1051" t="s">
        <v>56</v>
      </c>
    </row>
    <row r="1052" spans="1:36" x14ac:dyDescent="0.2">
      <c r="A1052" t="s">
        <v>35</v>
      </c>
      <c r="B1052" t="s">
        <v>291</v>
      </c>
      <c r="C1052">
        <v>2</v>
      </c>
      <c r="D1052" t="s">
        <v>327</v>
      </c>
      <c r="E1052" t="s">
        <v>236</v>
      </c>
      <c r="F1052">
        <v>1.06</v>
      </c>
      <c r="G1052" t="s">
        <v>617</v>
      </c>
      <c r="H1052" t="s">
        <v>634</v>
      </c>
      <c r="I1052" t="s">
        <v>619</v>
      </c>
      <c r="J1052" t="s">
        <v>2665</v>
      </c>
      <c r="K1052">
        <v>50</v>
      </c>
      <c r="L1052" t="s">
        <v>62</v>
      </c>
      <c r="M1052" t="s">
        <v>813</v>
      </c>
      <c r="N1052" t="s">
        <v>814</v>
      </c>
      <c r="O1052" t="s">
        <v>63</v>
      </c>
      <c r="P1052">
        <v>0</v>
      </c>
      <c r="Q1052">
        <v>0</v>
      </c>
      <c r="R1052">
        <v>0</v>
      </c>
      <c r="S1052">
        <v>0.111</v>
      </c>
      <c r="T1052">
        <v>0.79300000000000004</v>
      </c>
      <c r="U1052">
        <v>0.185</v>
      </c>
      <c r="V1052">
        <v>0</v>
      </c>
      <c r="W1052" t="s">
        <v>48</v>
      </c>
      <c r="X1052" t="s">
        <v>2666</v>
      </c>
      <c r="Y1052" t="s">
        <v>48</v>
      </c>
      <c r="Z1052">
        <v>0.8</v>
      </c>
      <c r="AA1052" t="s">
        <v>624</v>
      </c>
      <c r="AB1052" t="s">
        <v>112</v>
      </c>
      <c r="AC1052">
        <v>0</v>
      </c>
      <c r="AD1052" t="s">
        <v>52</v>
      </c>
      <c r="AE1052">
        <v>0</v>
      </c>
      <c r="AF1052" t="s">
        <v>113</v>
      </c>
      <c r="AG1052" t="s">
        <v>114</v>
      </c>
      <c r="AH1052">
        <v>0</v>
      </c>
      <c r="AI1052" t="s">
        <v>83</v>
      </c>
      <c r="AJ1052" t="s">
        <v>98</v>
      </c>
    </row>
    <row r="1053" spans="1:36" x14ac:dyDescent="0.2">
      <c r="A1053" t="s">
        <v>35</v>
      </c>
      <c r="B1053" t="s">
        <v>291</v>
      </c>
      <c r="C1053">
        <v>2</v>
      </c>
      <c r="D1053" t="s">
        <v>327</v>
      </c>
      <c r="E1053" t="s">
        <v>236</v>
      </c>
      <c r="F1053">
        <v>1.06</v>
      </c>
      <c r="G1053" t="s">
        <v>617</v>
      </c>
      <c r="H1053" t="s">
        <v>634</v>
      </c>
      <c r="I1053" t="s">
        <v>619</v>
      </c>
      <c r="J1053" t="s">
        <v>2667</v>
      </c>
      <c r="K1053">
        <v>51</v>
      </c>
      <c r="L1053" t="s">
        <v>799</v>
      </c>
      <c r="M1053" t="s">
        <v>813</v>
      </c>
      <c r="N1053" t="s">
        <v>814</v>
      </c>
      <c r="O1053" t="s">
        <v>800</v>
      </c>
      <c r="P1053">
        <v>0</v>
      </c>
      <c r="Q1053">
        <v>0</v>
      </c>
      <c r="R1053">
        <v>0</v>
      </c>
      <c r="S1053">
        <v>1.464</v>
      </c>
      <c r="T1053">
        <v>2.2080000000000002</v>
      </c>
      <c r="U1053">
        <v>1.0089999999999999</v>
      </c>
      <c r="V1053">
        <v>0</v>
      </c>
      <c r="W1053" t="s">
        <v>48</v>
      </c>
      <c r="X1053" t="s">
        <v>2668</v>
      </c>
      <c r="Y1053" t="s">
        <v>48</v>
      </c>
      <c r="Z1053">
        <v>0.9</v>
      </c>
      <c r="AA1053" t="s">
        <v>74</v>
      </c>
      <c r="AB1053" t="s">
        <v>51</v>
      </c>
      <c r="AC1053" t="s">
        <v>52</v>
      </c>
      <c r="AD1053">
        <v>0</v>
      </c>
      <c r="AE1053" t="s">
        <v>52</v>
      </c>
      <c r="AF1053">
        <v>0</v>
      </c>
      <c r="AG1053" t="s">
        <v>75</v>
      </c>
      <c r="AH1053" t="s">
        <v>76</v>
      </c>
      <c r="AI1053" t="s">
        <v>55</v>
      </c>
      <c r="AJ1053" t="s">
        <v>56</v>
      </c>
    </row>
    <row r="1054" spans="1:36" x14ac:dyDescent="0.2">
      <c r="A1054" t="s">
        <v>35</v>
      </c>
      <c r="B1054" t="s">
        <v>291</v>
      </c>
      <c r="C1054">
        <v>3</v>
      </c>
      <c r="D1054" t="s">
        <v>360</v>
      </c>
      <c r="E1054" t="s">
        <v>68</v>
      </c>
      <c r="F1054">
        <v>1.54</v>
      </c>
      <c r="G1054" t="s">
        <v>617</v>
      </c>
      <c r="H1054" t="s">
        <v>664</v>
      </c>
      <c r="I1054" t="s">
        <v>619</v>
      </c>
      <c r="J1054" t="s">
        <v>2669</v>
      </c>
      <c r="K1054">
        <v>1</v>
      </c>
      <c r="L1054" t="s">
        <v>103</v>
      </c>
      <c r="M1054" t="s">
        <v>813</v>
      </c>
      <c r="N1054" t="s">
        <v>814</v>
      </c>
      <c r="O1054" t="s">
        <v>59</v>
      </c>
      <c r="P1054">
        <v>0</v>
      </c>
      <c r="Q1054">
        <v>0</v>
      </c>
      <c r="R1054" t="s">
        <v>47</v>
      </c>
      <c r="S1054">
        <v>0.54400000000000004</v>
      </c>
      <c r="T1054">
        <v>1.1299999999999999</v>
      </c>
      <c r="U1054">
        <v>0.73799999999999999</v>
      </c>
      <c r="V1054">
        <v>0</v>
      </c>
      <c r="W1054" t="s">
        <v>48</v>
      </c>
      <c r="X1054" t="s">
        <v>2670</v>
      </c>
      <c r="Y1054" t="s">
        <v>48</v>
      </c>
      <c r="Z1054">
        <v>0.84505963439999998</v>
      </c>
      <c r="AA1054" t="s">
        <v>297</v>
      </c>
      <c r="AB1054" t="s">
        <v>298</v>
      </c>
      <c r="AC1054" t="s">
        <v>1566</v>
      </c>
      <c r="AD1054" t="s">
        <v>1566</v>
      </c>
      <c r="AE1054" t="s">
        <v>1566</v>
      </c>
      <c r="AF1054" t="s">
        <v>300</v>
      </c>
      <c r="AG1054" t="s">
        <v>301</v>
      </c>
      <c r="AH1054" t="s">
        <v>302</v>
      </c>
      <c r="AI1054" t="s">
        <v>55</v>
      </c>
      <c r="AJ1054" t="s">
        <v>56</v>
      </c>
    </row>
    <row r="1055" spans="1:36" x14ac:dyDescent="0.2">
      <c r="A1055" t="s">
        <v>35</v>
      </c>
      <c r="B1055" t="s">
        <v>291</v>
      </c>
      <c r="C1055">
        <v>3</v>
      </c>
      <c r="D1055" t="s">
        <v>360</v>
      </c>
      <c r="E1055" t="s">
        <v>68</v>
      </c>
      <c r="F1055">
        <v>1.54</v>
      </c>
      <c r="G1055" t="s">
        <v>617</v>
      </c>
      <c r="H1055" t="s">
        <v>664</v>
      </c>
      <c r="I1055" t="s">
        <v>619</v>
      </c>
      <c r="J1055" t="s">
        <v>2671</v>
      </c>
      <c r="K1055">
        <v>2</v>
      </c>
      <c r="L1055" t="s">
        <v>62</v>
      </c>
      <c r="M1055" t="s">
        <v>813</v>
      </c>
      <c r="N1055" t="s">
        <v>814</v>
      </c>
      <c r="O1055" t="s">
        <v>63</v>
      </c>
      <c r="P1055">
        <v>0</v>
      </c>
      <c r="Q1055">
        <v>0</v>
      </c>
      <c r="R1055">
        <v>0</v>
      </c>
      <c r="S1055">
        <v>0.11799999999999999</v>
      </c>
      <c r="T1055">
        <v>0.67600000000000005</v>
      </c>
      <c r="U1055">
        <v>0.252</v>
      </c>
      <c r="V1055">
        <v>0</v>
      </c>
      <c r="W1055" t="s">
        <v>48</v>
      </c>
      <c r="X1055" t="s">
        <v>2672</v>
      </c>
      <c r="Y1055" t="s">
        <v>48</v>
      </c>
      <c r="Z1055">
        <v>0.6</v>
      </c>
      <c r="AA1055" t="s">
        <v>153</v>
      </c>
      <c r="AB1055" t="s">
        <v>51</v>
      </c>
      <c r="AC1055" t="s">
        <v>52</v>
      </c>
      <c r="AD1055">
        <v>0</v>
      </c>
      <c r="AE1055" t="s">
        <v>52</v>
      </c>
      <c r="AF1055">
        <v>0</v>
      </c>
      <c r="AG1055" t="s">
        <v>154</v>
      </c>
      <c r="AH1055" t="s">
        <v>155</v>
      </c>
      <c r="AI1055" t="s">
        <v>55</v>
      </c>
      <c r="AJ1055" t="s">
        <v>84</v>
      </c>
    </row>
    <row r="1056" spans="1:36" x14ac:dyDescent="0.2">
      <c r="A1056" t="s">
        <v>35</v>
      </c>
      <c r="B1056" t="s">
        <v>291</v>
      </c>
      <c r="C1056">
        <v>3</v>
      </c>
      <c r="D1056" t="s">
        <v>360</v>
      </c>
      <c r="E1056" t="s">
        <v>68</v>
      </c>
      <c r="F1056">
        <v>1.54</v>
      </c>
      <c r="G1056" t="s">
        <v>617</v>
      </c>
      <c r="H1056" t="s">
        <v>664</v>
      </c>
      <c r="I1056" t="s">
        <v>619</v>
      </c>
      <c r="J1056" t="s">
        <v>2673</v>
      </c>
      <c r="K1056">
        <v>3</v>
      </c>
      <c r="L1056" t="s">
        <v>58</v>
      </c>
      <c r="M1056" t="s">
        <v>813</v>
      </c>
      <c r="N1056" t="s">
        <v>814</v>
      </c>
      <c r="O1056" t="s">
        <v>59</v>
      </c>
      <c r="P1056">
        <v>0</v>
      </c>
      <c r="Q1056">
        <v>0</v>
      </c>
      <c r="R1056">
        <v>0</v>
      </c>
      <c r="S1056">
        <v>0.129</v>
      </c>
      <c r="T1056">
        <v>0.625</v>
      </c>
      <c r="U1056">
        <v>0.315</v>
      </c>
      <c r="V1056">
        <v>0</v>
      </c>
      <c r="W1056" t="s">
        <v>48</v>
      </c>
      <c r="X1056" t="s">
        <v>2674</v>
      </c>
      <c r="Y1056" t="s">
        <v>48</v>
      </c>
      <c r="Z1056">
        <v>0.8</v>
      </c>
      <c r="AA1056" t="s">
        <v>1039</v>
      </c>
      <c r="AB1056" t="s">
        <v>80</v>
      </c>
      <c r="AC1056">
        <v>0</v>
      </c>
      <c r="AD1056">
        <v>0</v>
      </c>
      <c r="AE1056">
        <v>0</v>
      </c>
      <c r="AF1056" t="s">
        <v>81</v>
      </c>
      <c r="AG1056" t="s">
        <v>82</v>
      </c>
      <c r="AH1056">
        <v>0</v>
      </c>
      <c r="AI1056" t="s">
        <v>83</v>
      </c>
      <c r="AJ1056" t="s">
        <v>98</v>
      </c>
    </row>
    <row r="1057" spans="1:36" x14ac:dyDescent="0.2">
      <c r="A1057" t="s">
        <v>35</v>
      </c>
      <c r="B1057" t="s">
        <v>291</v>
      </c>
      <c r="C1057">
        <v>3</v>
      </c>
      <c r="D1057" t="s">
        <v>360</v>
      </c>
      <c r="E1057" t="s">
        <v>68</v>
      </c>
      <c r="F1057">
        <v>1.54</v>
      </c>
      <c r="G1057" t="s">
        <v>617</v>
      </c>
      <c r="H1057" t="s">
        <v>664</v>
      </c>
      <c r="I1057" t="s">
        <v>619</v>
      </c>
      <c r="J1057" t="s">
        <v>2675</v>
      </c>
      <c r="K1057">
        <v>4</v>
      </c>
      <c r="L1057" t="s">
        <v>103</v>
      </c>
      <c r="M1057" t="s">
        <v>813</v>
      </c>
      <c r="N1057" t="s">
        <v>814</v>
      </c>
      <c r="O1057" t="s">
        <v>59</v>
      </c>
      <c r="P1057">
        <v>0</v>
      </c>
      <c r="Q1057">
        <v>0</v>
      </c>
      <c r="R1057">
        <v>0</v>
      </c>
      <c r="S1057">
        <v>0.33700000000000002</v>
      </c>
      <c r="T1057">
        <v>1.109</v>
      </c>
      <c r="U1057">
        <v>0.42399999999999999</v>
      </c>
      <c r="V1057">
        <v>0</v>
      </c>
      <c r="W1057" t="s">
        <v>48</v>
      </c>
      <c r="X1057" t="s">
        <v>2676</v>
      </c>
      <c r="Y1057" t="s">
        <v>48</v>
      </c>
      <c r="Z1057">
        <v>0.85781827290000001</v>
      </c>
      <c r="AA1057" t="s">
        <v>1628</v>
      </c>
      <c r="AB1057" t="s">
        <v>298</v>
      </c>
      <c r="AC1057" t="s">
        <v>1566</v>
      </c>
      <c r="AD1057" t="s">
        <v>1566</v>
      </c>
      <c r="AE1057" t="s">
        <v>1566</v>
      </c>
      <c r="AF1057" t="s">
        <v>300</v>
      </c>
      <c r="AG1057" t="s">
        <v>1861</v>
      </c>
      <c r="AH1057">
        <v>0</v>
      </c>
      <c r="AI1057" t="s">
        <v>55</v>
      </c>
      <c r="AJ1057" t="s">
        <v>56</v>
      </c>
    </row>
    <row r="1058" spans="1:36" x14ac:dyDescent="0.2">
      <c r="A1058" t="s">
        <v>35</v>
      </c>
      <c r="B1058" t="s">
        <v>291</v>
      </c>
      <c r="C1058">
        <v>3</v>
      </c>
      <c r="D1058" t="s">
        <v>360</v>
      </c>
      <c r="E1058" t="s">
        <v>68</v>
      </c>
      <c r="F1058">
        <v>1.54</v>
      </c>
      <c r="G1058" t="s">
        <v>617</v>
      </c>
      <c r="H1058" t="s">
        <v>664</v>
      </c>
      <c r="I1058" t="s">
        <v>619</v>
      </c>
      <c r="J1058" t="s">
        <v>2677</v>
      </c>
      <c r="K1058">
        <v>5</v>
      </c>
      <c r="L1058" t="s">
        <v>655</v>
      </c>
      <c r="M1058" t="s">
        <v>813</v>
      </c>
      <c r="N1058" t="s">
        <v>814</v>
      </c>
      <c r="O1058" t="s">
        <v>488</v>
      </c>
      <c r="P1058">
        <v>0</v>
      </c>
      <c r="Q1058">
        <v>0</v>
      </c>
      <c r="R1058">
        <v>0</v>
      </c>
      <c r="S1058">
        <v>0.129</v>
      </c>
      <c r="T1058">
        <v>0.56899999999999995</v>
      </c>
      <c r="U1058">
        <v>0.36299999999999999</v>
      </c>
      <c r="V1058">
        <v>0</v>
      </c>
      <c r="W1058" t="s">
        <v>48</v>
      </c>
      <c r="X1058" t="s">
        <v>2678</v>
      </c>
      <c r="Y1058" t="s">
        <v>48</v>
      </c>
      <c r="Z1058">
        <v>0.8</v>
      </c>
      <c r="AA1058" t="s">
        <v>624</v>
      </c>
      <c r="AB1058" t="s">
        <v>112</v>
      </c>
      <c r="AC1058">
        <v>0</v>
      </c>
      <c r="AD1058" t="s">
        <v>52</v>
      </c>
      <c r="AE1058">
        <v>0</v>
      </c>
      <c r="AF1058" t="s">
        <v>113</v>
      </c>
      <c r="AG1058" t="s">
        <v>114</v>
      </c>
      <c r="AH1058">
        <v>0</v>
      </c>
      <c r="AI1058" t="s">
        <v>83</v>
      </c>
      <c r="AJ1058" t="s">
        <v>98</v>
      </c>
    </row>
    <row r="1059" spans="1:36" x14ac:dyDescent="0.2">
      <c r="A1059" t="s">
        <v>35</v>
      </c>
      <c r="B1059" t="s">
        <v>291</v>
      </c>
      <c r="C1059">
        <v>3</v>
      </c>
      <c r="D1059" t="s">
        <v>360</v>
      </c>
      <c r="E1059" t="s">
        <v>68</v>
      </c>
      <c r="F1059">
        <v>1.54</v>
      </c>
      <c r="G1059" t="s">
        <v>617</v>
      </c>
      <c r="H1059" t="s">
        <v>664</v>
      </c>
      <c r="I1059" t="s">
        <v>619</v>
      </c>
      <c r="J1059" t="s">
        <v>2679</v>
      </c>
      <c r="K1059">
        <v>6</v>
      </c>
      <c r="L1059" t="s">
        <v>58</v>
      </c>
      <c r="M1059" t="s">
        <v>813</v>
      </c>
      <c r="N1059" t="s">
        <v>814</v>
      </c>
      <c r="O1059" t="s">
        <v>59</v>
      </c>
      <c r="P1059">
        <v>0</v>
      </c>
      <c r="Q1059">
        <v>0</v>
      </c>
      <c r="R1059">
        <v>0</v>
      </c>
      <c r="S1059">
        <v>0.182</v>
      </c>
      <c r="T1059">
        <v>0.58899999999999997</v>
      </c>
      <c r="U1059">
        <v>0.47</v>
      </c>
      <c r="V1059">
        <v>0</v>
      </c>
      <c r="W1059" t="s">
        <v>48</v>
      </c>
      <c r="X1059" t="s">
        <v>2680</v>
      </c>
      <c r="Y1059" t="s">
        <v>48</v>
      </c>
      <c r="Z1059">
        <v>0.94012179799999995</v>
      </c>
      <c r="AA1059" t="s">
        <v>2681</v>
      </c>
      <c r="AB1059" t="s">
        <v>1559</v>
      </c>
      <c r="AC1059" t="s">
        <v>167</v>
      </c>
      <c r="AD1059" t="s">
        <v>167</v>
      </c>
      <c r="AE1059" t="s">
        <v>167</v>
      </c>
      <c r="AF1059" t="s">
        <v>1560</v>
      </c>
      <c r="AG1059" t="s">
        <v>1561</v>
      </c>
      <c r="AH1059">
        <v>0</v>
      </c>
      <c r="AI1059" t="s">
        <v>83</v>
      </c>
      <c r="AJ1059" t="s">
        <v>98</v>
      </c>
    </row>
    <row r="1060" spans="1:36" x14ac:dyDescent="0.2">
      <c r="A1060" t="s">
        <v>35</v>
      </c>
      <c r="B1060" t="s">
        <v>291</v>
      </c>
      <c r="C1060">
        <v>3</v>
      </c>
      <c r="D1060" t="s">
        <v>360</v>
      </c>
      <c r="E1060" t="s">
        <v>68</v>
      </c>
      <c r="F1060">
        <v>1.54</v>
      </c>
      <c r="G1060" t="s">
        <v>617</v>
      </c>
      <c r="H1060" t="s">
        <v>664</v>
      </c>
      <c r="I1060" t="s">
        <v>619</v>
      </c>
      <c r="J1060" t="s">
        <v>2682</v>
      </c>
      <c r="K1060">
        <v>8</v>
      </c>
      <c r="L1060" t="s">
        <v>58</v>
      </c>
      <c r="M1060" t="s">
        <v>813</v>
      </c>
      <c r="N1060" t="s">
        <v>814</v>
      </c>
      <c r="O1060" t="s">
        <v>59</v>
      </c>
      <c r="P1060">
        <v>0</v>
      </c>
      <c r="Q1060">
        <v>0</v>
      </c>
      <c r="R1060">
        <v>0</v>
      </c>
      <c r="S1060">
        <v>0.54500000000000004</v>
      </c>
      <c r="T1060">
        <v>1.101</v>
      </c>
      <c r="U1060">
        <v>0.79800000000000004</v>
      </c>
      <c r="V1060">
        <v>0</v>
      </c>
      <c r="W1060" t="s">
        <v>48</v>
      </c>
      <c r="X1060" t="s">
        <v>2683</v>
      </c>
      <c r="Y1060" t="s">
        <v>48</v>
      </c>
      <c r="Z1060">
        <v>0.7</v>
      </c>
      <c r="AA1060" t="s">
        <v>2684</v>
      </c>
      <c r="AB1060" t="s">
        <v>628</v>
      </c>
      <c r="AC1060">
        <v>0</v>
      </c>
      <c r="AD1060" t="s">
        <v>515</v>
      </c>
      <c r="AE1060">
        <v>0</v>
      </c>
      <c r="AF1060" t="s">
        <v>113</v>
      </c>
      <c r="AG1060" t="s">
        <v>285</v>
      </c>
      <c r="AH1060" t="s">
        <v>2685</v>
      </c>
      <c r="AI1060" t="s">
        <v>55</v>
      </c>
      <c r="AJ1060" t="s">
        <v>56</v>
      </c>
    </row>
    <row r="1061" spans="1:36" x14ac:dyDescent="0.2">
      <c r="A1061" t="s">
        <v>35</v>
      </c>
      <c r="B1061" t="s">
        <v>291</v>
      </c>
      <c r="C1061">
        <v>3</v>
      </c>
      <c r="D1061" t="s">
        <v>360</v>
      </c>
      <c r="E1061" t="s">
        <v>68</v>
      </c>
      <c r="F1061">
        <v>1.54</v>
      </c>
      <c r="G1061" t="s">
        <v>617</v>
      </c>
      <c r="H1061" t="s">
        <v>664</v>
      </c>
      <c r="I1061" t="s">
        <v>619</v>
      </c>
      <c r="J1061" t="s">
        <v>2686</v>
      </c>
      <c r="K1061">
        <v>9</v>
      </c>
      <c r="L1061" t="s">
        <v>71</v>
      </c>
      <c r="M1061" t="s">
        <v>813</v>
      </c>
      <c r="N1061" t="s">
        <v>814</v>
      </c>
      <c r="O1061" t="s">
        <v>72</v>
      </c>
      <c r="P1061">
        <v>0</v>
      </c>
      <c r="Q1061">
        <v>0</v>
      </c>
      <c r="R1061">
        <v>0</v>
      </c>
      <c r="S1061">
        <v>1.052</v>
      </c>
      <c r="T1061">
        <v>1.9430000000000001</v>
      </c>
      <c r="U1061">
        <v>1.133</v>
      </c>
      <c r="V1061">
        <v>0</v>
      </c>
      <c r="W1061" t="s">
        <v>48</v>
      </c>
      <c r="X1061" t="s">
        <v>2687</v>
      </c>
      <c r="Y1061" t="s">
        <v>48</v>
      </c>
      <c r="Z1061">
        <v>1</v>
      </c>
      <c r="AA1061" t="s">
        <v>925</v>
      </c>
      <c r="AB1061" t="s">
        <v>51</v>
      </c>
      <c r="AC1061" t="s">
        <v>52</v>
      </c>
      <c r="AD1061">
        <v>0</v>
      </c>
      <c r="AE1061" t="s">
        <v>52</v>
      </c>
      <c r="AF1061">
        <v>0</v>
      </c>
      <c r="AG1061" t="s">
        <v>75</v>
      </c>
      <c r="AH1061" t="s">
        <v>76</v>
      </c>
      <c r="AI1061" t="s">
        <v>55</v>
      </c>
      <c r="AJ1061" t="s">
        <v>56</v>
      </c>
    </row>
    <row r="1062" spans="1:36" x14ac:dyDescent="0.2">
      <c r="A1062" t="s">
        <v>35</v>
      </c>
      <c r="B1062" t="s">
        <v>291</v>
      </c>
      <c r="C1062">
        <v>3</v>
      </c>
      <c r="D1062" t="s">
        <v>360</v>
      </c>
      <c r="E1062" t="s">
        <v>68</v>
      </c>
      <c r="F1062">
        <v>1.54</v>
      </c>
      <c r="G1062" t="s">
        <v>617</v>
      </c>
      <c r="H1062" t="s">
        <v>664</v>
      </c>
      <c r="I1062" t="s">
        <v>619</v>
      </c>
      <c r="J1062" t="s">
        <v>2688</v>
      </c>
      <c r="K1062">
        <v>10</v>
      </c>
      <c r="L1062" t="s">
        <v>103</v>
      </c>
      <c r="M1062" t="s">
        <v>813</v>
      </c>
      <c r="N1062" t="s">
        <v>814</v>
      </c>
      <c r="O1062" t="s">
        <v>59</v>
      </c>
      <c r="P1062">
        <v>0</v>
      </c>
      <c r="Q1062">
        <v>0</v>
      </c>
      <c r="R1062">
        <v>0</v>
      </c>
      <c r="S1062">
        <v>1.0569999999999999</v>
      </c>
      <c r="T1062">
        <v>1.633</v>
      </c>
      <c r="U1062">
        <v>1.1319999999999999</v>
      </c>
      <c r="V1062">
        <v>0</v>
      </c>
      <c r="W1062" t="s">
        <v>48</v>
      </c>
      <c r="X1062" t="s">
        <v>2689</v>
      </c>
      <c r="Y1062" t="s">
        <v>48</v>
      </c>
      <c r="Z1062">
        <v>0.90146820080000001</v>
      </c>
      <c r="AA1062" t="s">
        <v>297</v>
      </c>
      <c r="AB1062" t="s">
        <v>298</v>
      </c>
      <c r="AC1062" t="s">
        <v>1566</v>
      </c>
      <c r="AD1062" t="s">
        <v>1566</v>
      </c>
      <c r="AE1062" t="s">
        <v>1566</v>
      </c>
      <c r="AF1062" t="s">
        <v>300</v>
      </c>
      <c r="AG1062" t="s">
        <v>301</v>
      </c>
      <c r="AH1062" t="s">
        <v>302</v>
      </c>
      <c r="AI1062" t="s">
        <v>55</v>
      </c>
      <c r="AJ1062" t="s">
        <v>56</v>
      </c>
    </row>
    <row r="1063" spans="1:36" x14ac:dyDescent="0.2">
      <c r="A1063" t="s">
        <v>35</v>
      </c>
      <c r="B1063" t="s">
        <v>291</v>
      </c>
      <c r="C1063">
        <v>3</v>
      </c>
      <c r="D1063" t="s">
        <v>360</v>
      </c>
      <c r="E1063" t="s">
        <v>68</v>
      </c>
      <c r="F1063">
        <v>1.54</v>
      </c>
      <c r="G1063" t="s">
        <v>617</v>
      </c>
      <c r="H1063" t="s">
        <v>664</v>
      </c>
      <c r="I1063" t="s">
        <v>619</v>
      </c>
      <c r="J1063" t="s">
        <v>2690</v>
      </c>
      <c r="K1063">
        <v>11</v>
      </c>
      <c r="L1063" t="s">
        <v>58</v>
      </c>
      <c r="M1063" t="s">
        <v>813</v>
      </c>
      <c r="N1063" t="s">
        <v>814</v>
      </c>
      <c r="O1063" t="s">
        <v>59</v>
      </c>
      <c r="P1063">
        <v>0</v>
      </c>
      <c r="Q1063">
        <v>0</v>
      </c>
      <c r="R1063">
        <v>0</v>
      </c>
      <c r="S1063">
        <v>0.215</v>
      </c>
      <c r="T1063">
        <v>0.94699999999999995</v>
      </c>
      <c r="U1063">
        <v>0.46600000000000003</v>
      </c>
      <c r="V1063">
        <v>0</v>
      </c>
      <c r="W1063" t="s">
        <v>48</v>
      </c>
      <c r="X1063" t="s">
        <v>2691</v>
      </c>
      <c r="Y1063" t="s">
        <v>48</v>
      </c>
      <c r="Z1063">
        <v>0.90098387930000001</v>
      </c>
      <c r="AA1063" t="s">
        <v>2681</v>
      </c>
      <c r="AB1063" t="s">
        <v>1559</v>
      </c>
      <c r="AC1063" t="s">
        <v>167</v>
      </c>
      <c r="AD1063" t="s">
        <v>167</v>
      </c>
      <c r="AE1063" t="s">
        <v>167</v>
      </c>
      <c r="AF1063" t="s">
        <v>1560</v>
      </c>
      <c r="AG1063" t="s">
        <v>1561</v>
      </c>
      <c r="AH1063">
        <v>0</v>
      </c>
      <c r="AI1063" t="s">
        <v>83</v>
      </c>
      <c r="AJ1063" t="s">
        <v>98</v>
      </c>
    </row>
    <row r="1064" spans="1:36" x14ac:dyDescent="0.2">
      <c r="A1064" t="s">
        <v>35</v>
      </c>
      <c r="B1064" t="s">
        <v>291</v>
      </c>
      <c r="C1064">
        <v>3</v>
      </c>
      <c r="D1064" t="s">
        <v>360</v>
      </c>
      <c r="E1064" t="s">
        <v>68</v>
      </c>
      <c r="F1064">
        <v>1.54</v>
      </c>
      <c r="G1064" t="s">
        <v>617</v>
      </c>
      <c r="H1064" t="s">
        <v>664</v>
      </c>
      <c r="I1064" t="s">
        <v>619</v>
      </c>
      <c r="J1064" t="s">
        <v>2692</v>
      </c>
      <c r="K1064">
        <v>12</v>
      </c>
      <c r="L1064" t="s">
        <v>655</v>
      </c>
      <c r="M1064" t="s">
        <v>2693</v>
      </c>
      <c r="N1064" t="s">
        <v>814</v>
      </c>
      <c r="O1064" t="s">
        <v>488</v>
      </c>
      <c r="P1064">
        <v>0</v>
      </c>
      <c r="Q1064">
        <v>0</v>
      </c>
      <c r="R1064">
        <v>0</v>
      </c>
      <c r="S1064">
        <v>0.63400000000000001</v>
      </c>
      <c r="T1064">
        <v>0.92600000000000005</v>
      </c>
      <c r="U1064">
        <v>0.871</v>
      </c>
      <c r="V1064">
        <v>0</v>
      </c>
      <c r="W1064" t="s">
        <v>48</v>
      </c>
      <c r="X1064" t="s">
        <v>2694</v>
      </c>
      <c r="Y1064" t="s">
        <v>48</v>
      </c>
      <c r="Z1064">
        <v>1</v>
      </c>
      <c r="AA1064" t="s">
        <v>514</v>
      </c>
      <c r="AB1064" t="s">
        <v>51</v>
      </c>
      <c r="AC1064" t="s">
        <v>52</v>
      </c>
      <c r="AD1064">
        <v>0</v>
      </c>
      <c r="AE1064" t="s">
        <v>52</v>
      </c>
      <c r="AF1064">
        <v>0</v>
      </c>
      <c r="AG1064" t="s">
        <v>589</v>
      </c>
      <c r="AH1064" t="s">
        <v>517</v>
      </c>
      <c r="AI1064" t="s">
        <v>55</v>
      </c>
      <c r="AJ1064" t="s">
        <v>56</v>
      </c>
    </row>
    <row r="1065" spans="1:36" x14ac:dyDescent="0.2">
      <c r="A1065" t="s">
        <v>35</v>
      </c>
      <c r="B1065" t="s">
        <v>291</v>
      </c>
      <c r="C1065">
        <v>3</v>
      </c>
      <c r="D1065" t="s">
        <v>360</v>
      </c>
      <c r="E1065" t="s">
        <v>68</v>
      </c>
      <c r="F1065">
        <v>1.54</v>
      </c>
      <c r="G1065" t="s">
        <v>617</v>
      </c>
      <c r="H1065" t="s">
        <v>664</v>
      </c>
      <c r="I1065" t="s">
        <v>619</v>
      </c>
      <c r="J1065" t="s">
        <v>2695</v>
      </c>
      <c r="K1065">
        <v>13</v>
      </c>
      <c r="L1065" t="s">
        <v>58</v>
      </c>
      <c r="M1065" t="s">
        <v>813</v>
      </c>
      <c r="N1065" t="s">
        <v>814</v>
      </c>
      <c r="O1065" t="s">
        <v>59</v>
      </c>
      <c r="P1065">
        <v>0</v>
      </c>
      <c r="Q1065">
        <v>0</v>
      </c>
      <c r="R1065" t="s">
        <v>47</v>
      </c>
      <c r="S1065">
        <v>0.39100000000000001</v>
      </c>
      <c r="T1065">
        <v>1.1359999999999999</v>
      </c>
      <c r="U1065">
        <v>0.626</v>
      </c>
      <c r="V1065">
        <v>0</v>
      </c>
      <c r="W1065" t="s">
        <v>48</v>
      </c>
      <c r="X1065" t="s">
        <v>2696</v>
      </c>
      <c r="Y1065" t="s">
        <v>48</v>
      </c>
      <c r="Z1065">
        <v>0.9</v>
      </c>
      <c r="AA1065" t="s">
        <v>1004</v>
      </c>
      <c r="AB1065" t="s">
        <v>51</v>
      </c>
      <c r="AC1065" t="s">
        <v>52</v>
      </c>
      <c r="AD1065">
        <v>0</v>
      </c>
      <c r="AE1065" t="s">
        <v>52</v>
      </c>
      <c r="AF1065">
        <v>0</v>
      </c>
      <c r="AG1065" t="s">
        <v>285</v>
      </c>
      <c r="AH1065" t="s">
        <v>286</v>
      </c>
      <c r="AI1065" t="s">
        <v>55</v>
      </c>
      <c r="AJ1065" t="s">
        <v>56</v>
      </c>
    </row>
    <row r="1066" spans="1:36" x14ac:dyDescent="0.2">
      <c r="A1066" t="s">
        <v>35</v>
      </c>
      <c r="B1066" t="s">
        <v>291</v>
      </c>
      <c r="C1066">
        <v>3</v>
      </c>
      <c r="D1066" t="s">
        <v>360</v>
      </c>
      <c r="E1066" t="s">
        <v>68</v>
      </c>
      <c r="F1066">
        <v>1.54</v>
      </c>
      <c r="G1066" t="s">
        <v>617</v>
      </c>
      <c r="H1066" t="s">
        <v>664</v>
      </c>
      <c r="I1066" t="s">
        <v>619</v>
      </c>
      <c r="J1066" t="s">
        <v>2697</v>
      </c>
      <c r="K1066">
        <v>14</v>
      </c>
      <c r="L1066" t="s">
        <v>58</v>
      </c>
      <c r="M1066" t="s">
        <v>813</v>
      </c>
      <c r="N1066" t="s">
        <v>814</v>
      </c>
      <c r="O1066" t="s">
        <v>59</v>
      </c>
      <c r="P1066">
        <v>0</v>
      </c>
      <c r="Q1066">
        <v>0</v>
      </c>
      <c r="R1066">
        <v>0</v>
      </c>
      <c r="S1066">
        <v>0.13400000000000001</v>
      </c>
      <c r="T1066">
        <v>0.77400000000000002</v>
      </c>
      <c r="U1066">
        <v>0.39600000000000002</v>
      </c>
      <c r="V1066">
        <v>0</v>
      </c>
      <c r="W1066" t="s">
        <v>48</v>
      </c>
      <c r="X1066" t="s">
        <v>2698</v>
      </c>
      <c r="Y1066" t="s">
        <v>48</v>
      </c>
      <c r="Z1066">
        <v>0.85303363259999998</v>
      </c>
      <c r="AA1066" t="s">
        <v>1628</v>
      </c>
      <c r="AB1066" t="s">
        <v>298</v>
      </c>
      <c r="AC1066" t="s">
        <v>1566</v>
      </c>
      <c r="AD1066" t="s">
        <v>1566</v>
      </c>
      <c r="AE1066" t="s">
        <v>1566</v>
      </c>
      <c r="AF1066" t="s">
        <v>300</v>
      </c>
      <c r="AG1066" t="s">
        <v>1861</v>
      </c>
      <c r="AH1066">
        <v>0</v>
      </c>
      <c r="AI1066" t="s">
        <v>55</v>
      </c>
      <c r="AJ1066" t="s">
        <v>56</v>
      </c>
    </row>
    <row r="1067" spans="1:36" x14ac:dyDescent="0.2">
      <c r="A1067" t="s">
        <v>35</v>
      </c>
      <c r="B1067" t="s">
        <v>291</v>
      </c>
      <c r="C1067">
        <v>3</v>
      </c>
      <c r="D1067" t="s">
        <v>360</v>
      </c>
      <c r="E1067" t="s">
        <v>68</v>
      </c>
      <c r="F1067">
        <v>1.54</v>
      </c>
      <c r="G1067" t="s">
        <v>617</v>
      </c>
      <c r="H1067" t="s">
        <v>664</v>
      </c>
      <c r="I1067" t="s">
        <v>619</v>
      </c>
      <c r="J1067" t="s">
        <v>2699</v>
      </c>
      <c r="K1067">
        <v>15</v>
      </c>
      <c r="L1067" t="s">
        <v>62</v>
      </c>
      <c r="M1067" t="s">
        <v>813</v>
      </c>
      <c r="N1067" t="s">
        <v>814</v>
      </c>
      <c r="O1067" t="s">
        <v>63</v>
      </c>
      <c r="P1067">
        <v>0</v>
      </c>
      <c r="Q1067">
        <v>0</v>
      </c>
      <c r="R1067">
        <v>0</v>
      </c>
      <c r="S1067">
        <v>0.13500000000000001</v>
      </c>
      <c r="T1067">
        <v>0.69</v>
      </c>
      <c r="U1067">
        <v>0.29699999999999999</v>
      </c>
      <c r="V1067">
        <v>0</v>
      </c>
      <c r="W1067" t="s">
        <v>48</v>
      </c>
      <c r="X1067" t="s">
        <v>2700</v>
      </c>
      <c r="Y1067" t="s">
        <v>48</v>
      </c>
      <c r="Z1067">
        <v>0.82079308559999997</v>
      </c>
      <c r="AA1067" t="s">
        <v>1628</v>
      </c>
      <c r="AB1067" t="s">
        <v>298</v>
      </c>
      <c r="AC1067" t="s">
        <v>1566</v>
      </c>
      <c r="AD1067" t="s">
        <v>1566</v>
      </c>
      <c r="AE1067" t="s">
        <v>1566</v>
      </c>
      <c r="AF1067" t="s">
        <v>300</v>
      </c>
      <c r="AG1067" t="s">
        <v>1861</v>
      </c>
      <c r="AH1067">
        <v>0</v>
      </c>
      <c r="AI1067" t="s">
        <v>55</v>
      </c>
      <c r="AJ1067" t="s">
        <v>56</v>
      </c>
    </row>
    <row r="1068" spans="1:36" x14ac:dyDescent="0.2">
      <c r="A1068" t="s">
        <v>35</v>
      </c>
      <c r="B1068" t="s">
        <v>291</v>
      </c>
      <c r="C1068">
        <v>3</v>
      </c>
      <c r="D1068" t="s">
        <v>360</v>
      </c>
      <c r="E1068" t="s">
        <v>68</v>
      </c>
      <c r="F1068">
        <v>1.54</v>
      </c>
      <c r="G1068" t="s">
        <v>617</v>
      </c>
      <c r="H1068" t="s">
        <v>664</v>
      </c>
      <c r="I1068" t="s">
        <v>619</v>
      </c>
      <c r="J1068" t="s">
        <v>2701</v>
      </c>
      <c r="K1068">
        <v>16</v>
      </c>
      <c r="L1068" t="s">
        <v>71</v>
      </c>
      <c r="M1068" t="s">
        <v>813</v>
      </c>
      <c r="N1068" t="s">
        <v>814</v>
      </c>
      <c r="O1068" t="s">
        <v>72</v>
      </c>
      <c r="P1068">
        <v>0</v>
      </c>
      <c r="Q1068">
        <v>0</v>
      </c>
      <c r="R1068">
        <v>0</v>
      </c>
      <c r="S1068">
        <v>0.218</v>
      </c>
      <c r="T1068">
        <v>0.82899999999999996</v>
      </c>
      <c r="U1068">
        <v>0.53100000000000003</v>
      </c>
      <c r="V1068">
        <v>0</v>
      </c>
      <c r="W1068" t="s">
        <v>48</v>
      </c>
      <c r="X1068" t="s">
        <v>2702</v>
      </c>
      <c r="Y1068" t="s">
        <v>48</v>
      </c>
      <c r="Z1068">
        <v>0.87875999250000003</v>
      </c>
      <c r="AA1068" t="s">
        <v>1605</v>
      </c>
      <c r="AB1068" t="s">
        <v>298</v>
      </c>
      <c r="AC1068" t="s">
        <v>1566</v>
      </c>
      <c r="AD1068" t="s">
        <v>1566</v>
      </c>
      <c r="AE1068" t="s">
        <v>1566</v>
      </c>
      <c r="AF1068" t="s">
        <v>300</v>
      </c>
      <c r="AG1068" t="s">
        <v>301</v>
      </c>
      <c r="AH1068" t="s">
        <v>1606</v>
      </c>
      <c r="AI1068" t="s">
        <v>55</v>
      </c>
      <c r="AJ1068" t="s">
        <v>56</v>
      </c>
    </row>
    <row r="1069" spans="1:36" x14ac:dyDescent="0.2">
      <c r="A1069" t="s">
        <v>35</v>
      </c>
      <c r="B1069" t="s">
        <v>291</v>
      </c>
      <c r="C1069">
        <v>3</v>
      </c>
      <c r="D1069" t="s">
        <v>360</v>
      </c>
      <c r="E1069" t="s">
        <v>68</v>
      </c>
      <c r="F1069">
        <v>1.54</v>
      </c>
      <c r="G1069" t="s">
        <v>617</v>
      </c>
      <c r="H1069" t="s">
        <v>664</v>
      </c>
      <c r="I1069" t="s">
        <v>619</v>
      </c>
      <c r="J1069" t="s">
        <v>2703</v>
      </c>
      <c r="K1069">
        <v>17</v>
      </c>
      <c r="L1069" t="s">
        <v>71</v>
      </c>
      <c r="M1069" t="s">
        <v>813</v>
      </c>
      <c r="N1069" t="s">
        <v>814</v>
      </c>
      <c r="O1069" t="s">
        <v>72</v>
      </c>
      <c r="P1069">
        <v>0</v>
      </c>
      <c r="Q1069">
        <v>0</v>
      </c>
      <c r="R1069">
        <v>0</v>
      </c>
      <c r="S1069">
        <v>0.155</v>
      </c>
      <c r="T1069">
        <v>1.0620000000000001</v>
      </c>
      <c r="U1069">
        <v>0.34799999999999998</v>
      </c>
      <c r="V1069">
        <v>0</v>
      </c>
      <c r="W1069" t="s">
        <v>48</v>
      </c>
      <c r="X1069" t="s">
        <v>2704</v>
      </c>
      <c r="Y1069" t="s">
        <v>48</v>
      </c>
      <c r="Z1069">
        <v>0.94971663319999999</v>
      </c>
      <c r="AA1069" t="s">
        <v>1810</v>
      </c>
      <c r="AB1069" t="s">
        <v>1572</v>
      </c>
      <c r="AC1069" t="s">
        <v>1566</v>
      </c>
      <c r="AD1069" t="s">
        <v>1566</v>
      </c>
      <c r="AE1069" t="s">
        <v>1566</v>
      </c>
      <c r="AF1069" t="s">
        <v>1573</v>
      </c>
      <c r="AG1069" t="s">
        <v>301</v>
      </c>
      <c r="AH1069" t="s">
        <v>302</v>
      </c>
      <c r="AI1069" t="s">
        <v>55</v>
      </c>
      <c r="AJ1069" t="s">
        <v>56</v>
      </c>
    </row>
    <row r="1070" spans="1:36" x14ac:dyDescent="0.2">
      <c r="A1070" t="s">
        <v>35</v>
      </c>
      <c r="B1070" t="s">
        <v>291</v>
      </c>
      <c r="C1070">
        <v>3</v>
      </c>
      <c r="D1070" t="s">
        <v>360</v>
      </c>
      <c r="E1070" t="s">
        <v>68</v>
      </c>
      <c r="F1070">
        <v>1.54</v>
      </c>
      <c r="G1070" t="s">
        <v>617</v>
      </c>
      <c r="H1070" t="s">
        <v>664</v>
      </c>
      <c r="I1070" t="s">
        <v>619</v>
      </c>
      <c r="J1070" t="s">
        <v>2705</v>
      </c>
      <c r="K1070">
        <v>19</v>
      </c>
      <c r="L1070" t="s">
        <v>43</v>
      </c>
      <c r="M1070" t="s">
        <v>813</v>
      </c>
      <c r="N1070" t="s">
        <v>814</v>
      </c>
      <c r="O1070" t="s">
        <v>46</v>
      </c>
      <c r="P1070">
        <v>0</v>
      </c>
      <c r="Q1070">
        <v>0</v>
      </c>
      <c r="R1070">
        <v>0</v>
      </c>
      <c r="S1070">
        <v>0.33100000000000002</v>
      </c>
      <c r="T1070">
        <v>1.0960000000000001</v>
      </c>
      <c r="U1070">
        <v>0.53600000000000003</v>
      </c>
      <c r="V1070">
        <v>0</v>
      </c>
      <c r="W1070" t="s">
        <v>48</v>
      </c>
      <c r="X1070" t="s">
        <v>2706</v>
      </c>
      <c r="Y1070" t="s">
        <v>48</v>
      </c>
      <c r="Z1070">
        <v>0.9783181567</v>
      </c>
      <c r="AA1070" t="s">
        <v>297</v>
      </c>
      <c r="AB1070" t="s">
        <v>298</v>
      </c>
      <c r="AC1070" t="s">
        <v>299</v>
      </c>
      <c r="AD1070" t="s">
        <v>299</v>
      </c>
      <c r="AE1070" t="s">
        <v>299</v>
      </c>
      <c r="AF1070" t="s">
        <v>300</v>
      </c>
      <c r="AG1070" t="s">
        <v>301</v>
      </c>
      <c r="AH1070" t="s">
        <v>302</v>
      </c>
      <c r="AI1070" t="s">
        <v>55</v>
      </c>
      <c r="AJ1070" t="s">
        <v>56</v>
      </c>
    </row>
    <row r="1071" spans="1:36" x14ac:dyDescent="0.2">
      <c r="A1071" t="s">
        <v>35</v>
      </c>
      <c r="B1071" t="s">
        <v>291</v>
      </c>
      <c r="C1071">
        <v>3</v>
      </c>
      <c r="D1071" t="s">
        <v>360</v>
      </c>
      <c r="E1071" t="s">
        <v>68</v>
      </c>
      <c r="F1071">
        <v>1.54</v>
      </c>
      <c r="G1071" t="s">
        <v>617</v>
      </c>
      <c r="H1071" t="s">
        <v>664</v>
      </c>
      <c r="I1071" t="s">
        <v>619</v>
      </c>
      <c r="J1071" t="s">
        <v>2707</v>
      </c>
      <c r="K1071">
        <v>20</v>
      </c>
      <c r="L1071" t="s">
        <v>58</v>
      </c>
      <c r="M1071" t="s">
        <v>813</v>
      </c>
      <c r="N1071" t="s">
        <v>814</v>
      </c>
      <c r="O1071" t="s">
        <v>59</v>
      </c>
      <c r="P1071">
        <v>0</v>
      </c>
      <c r="Q1071">
        <v>0</v>
      </c>
      <c r="R1071">
        <v>0</v>
      </c>
      <c r="S1071">
        <v>1.127</v>
      </c>
      <c r="T1071">
        <v>4.7220000000000004</v>
      </c>
      <c r="U1071">
        <v>0.95199999999999996</v>
      </c>
      <c r="V1071">
        <v>0</v>
      </c>
      <c r="W1071" t="s">
        <v>48</v>
      </c>
      <c r="X1071" t="s">
        <v>2708</v>
      </c>
      <c r="Y1071" t="s">
        <v>48</v>
      </c>
      <c r="Z1071">
        <v>0.85133630490000001</v>
      </c>
      <c r="AA1071" t="s">
        <v>55</v>
      </c>
      <c r="AB1071" t="s">
        <v>298</v>
      </c>
      <c r="AC1071" t="s">
        <v>1566</v>
      </c>
      <c r="AD1071" t="s">
        <v>1566</v>
      </c>
      <c r="AE1071" t="s">
        <v>1566</v>
      </c>
      <c r="AF1071" t="s">
        <v>300</v>
      </c>
      <c r="AG1071" t="s">
        <v>1593</v>
      </c>
      <c r="AH1071">
        <v>0</v>
      </c>
      <c r="AI1071" t="s">
        <v>55</v>
      </c>
      <c r="AJ1071" t="s">
        <v>56</v>
      </c>
    </row>
    <row r="1072" spans="1:36" x14ac:dyDescent="0.2">
      <c r="A1072" t="s">
        <v>35</v>
      </c>
      <c r="B1072" t="s">
        <v>291</v>
      </c>
      <c r="C1072">
        <v>3</v>
      </c>
      <c r="D1072" t="s">
        <v>360</v>
      </c>
      <c r="E1072" t="s">
        <v>68</v>
      </c>
      <c r="F1072">
        <v>1.54</v>
      </c>
      <c r="G1072" t="s">
        <v>617</v>
      </c>
      <c r="H1072" t="s">
        <v>664</v>
      </c>
      <c r="I1072" t="s">
        <v>619</v>
      </c>
      <c r="J1072" t="s">
        <v>2709</v>
      </c>
      <c r="K1072">
        <v>21</v>
      </c>
      <c r="L1072" t="s">
        <v>103</v>
      </c>
      <c r="M1072" t="s">
        <v>813</v>
      </c>
      <c r="N1072" t="s">
        <v>814</v>
      </c>
      <c r="O1072" t="s">
        <v>59</v>
      </c>
      <c r="P1072">
        <v>0</v>
      </c>
      <c r="Q1072">
        <v>0</v>
      </c>
      <c r="R1072">
        <v>0</v>
      </c>
      <c r="S1072">
        <v>0.36899999999999999</v>
      </c>
      <c r="T1072">
        <v>1.677</v>
      </c>
      <c r="U1072">
        <v>1.1970000000000001</v>
      </c>
      <c r="V1072">
        <v>0</v>
      </c>
      <c r="W1072" t="s">
        <v>48</v>
      </c>
      <c r="X1072" t="s">
        <v>2710</v>
      </c>
      <c r="Y1072" t="s">
        <v>48</v>
      </c>
      <c r="Z1072">
        <v>0.96712529349999998</v>
      </c>
      <c r="AA1072" t="s">
        <v>1605</v>
      </c>
      <c r="AB1072" t="s">
        <v>298</v>
      </c>
      <c r="AC1072" t="s">
        <v>299</v>
      </c>
      <c r="AD1072" t="s">
        <v>299</v>
      </c>
      <c r="AE1072" t="s">
        <v>299</v>
      </c>
      <c r="AF1072" t="s">
        <v>300</v>
      </c>
      <c r="AG1072" t="s">
        <v>301</v>
      </c>
      <c r="AH1072" t="s">
        <v>1606</v>
      </c>
      <c r="AI1072" t="s">
        <v>55</v>
      </c>
      <c r="AJ1072" t="s">
        <v>56</v>
      </c>
    </row>
    <row r="1073" spans="1:36" x14ac:dyDescent="0.2">
      <c r="A1073" t="s">
        <v>35</v>
      </c>
      <c r="B1073" t="s">
        <v>291</v>
      </c>
      <c r="C1073">
        <v>3</v>
      </c>
      <c r="D1073" t="s">
        <v>360</v>
      </c>
      <c r="E1073" t="s">
        <v>68</v>
      </c>
      <c r="F1073">
        <v>1.54</v>
      </c>
      <c r="G1073" t="s">
        <v>617</v>
      </c>
      <c r="H1073" t="s">
        <v>664</v>
      </c>
      <c r="I1073" t="s">
        <v>619</v>
      </c>
      <c r="J1073" t="s">
        <v>2711</v>
      </c>
      <c r="K1073">
        <v>24</v>
      </c>
      <c r="L1073" t="s">
        <v>103</v>
      </c>
      <c r="M1073" t="s">
        <v>813</v>
      </c>
      <c r="N1073" t="s">
        <v>814</v>
      </c>
      <c r="O1073" t="s">
        <v>59</v>
      </c>
      <c r="P1073">
        <v>0</v>
      </c>
      <c r="Q1073">
        <v>0</v>
      </c>
      <c r="R1073">
        <v>0</v>
      </c>
      <c r="S1073">
        <v>0.3</v>
      </c>
      <c r="T1073">
        <v>1.1919999999999999</v>
      </c>
      <c r="U1073">
        <v>0.59099999999999997</v>
      </c>
      <c r="V1073">
        <v>0</v>
      </c>
      <c r="W1073" t="s">
        <v>48</v>
      </c>
      <c r="X1073" t="s">
        <v>2712</v>
      </c>
      <c r="Y1073" t="s">
        <v>48</v>
      </c>
      <c r="Z1073">
        <v>0.80997513710000002</v>
      </c>
      <c r="AA1073" t="s">
        <v>1605</v>
      </c>
      <c r="AB1073" t="s">
        <v>298</v>
      </c>
      <c r="AC1073" t="s">
        <v>2713</v>
      </c>
      <c r="AD1073" t="s">
        <v>2713</v>
      </c>
      <c r="AE1073" t="s">
        <v>2713</v>
      </c>
      <c r="AF1073" t="s">
        <v>300</v>
      </c>
      <c r="AG1073" t="s">
        <v>301</v>
      </c>
      <c r="AH1073" t="s">
        <v>1606</v>
      </c>
      <c r="AI1073" t="s">
        <v>55</v>
      </c>
      <c r="AJ1073" t="s">
        <v>56</v>
      </c>
    </row>
    <row r="1074" spans="1:36" x14ac:dyDescent="0.2">
      <c r="A1074" t="s">
        <v>35</v>
      </c>
      <c r="B1074" t="s">
        <v>291</v>
      </c>
      <c r="C1074">
        <v>3</v>
      </c>
      <c r="D1074" t="s">
        <v>360</v>
      </c>
      <c r="E1074" t="s">
        <v>68</v>
      </c>
      <c r="F1074">
        <v>1.54</v>
      </c>
      <c r="G1074" t="s">
        <v>617</v>
      </c>
      <c r="H1074" t="s">
        <v>664</v>
      </c>
      <c r="I1074" t="s">
        <v>619</v>
      </c>
      <c r="J1074" t="s">
        <v>2714</v>
      </c>
      <c r="K1074">
        <v>31</v>
      </c>
      <c r="L1074" t="s">
        <v>103</v>
      </c>
      <c r="M1074" t="s">
        <v>813</v>
      </c>
      <c r="N1074" t="s">
        <v>814</v>
      </c>
      <c r="O1074" t="s">
        <v>59</v>
      </c>
      <c r="P1074">
        <v>0</v>
      </c>
      <c r="Q1074">
        <v>0</v>
      </c>
      <c r="R1074">
        <v>0</v>
      </c>
      <c r="S1074">
        <v>0.71799999999999997</v>
      </c>
      <c r="T1074">
        <v>1.17</v>
      </c>
      <c r="U1074">
        <v>0.85299999999999998</v>
      </c>
      <c r="V1074">
        <v>0</v>
      </c>
      <c r="W1074" t="s">
        <v>48</v>
      </c>
      <c r="X1074" t="s">
        <v>2715</v>
      </c>
      <c r="Y1074" t="s">
        <v>48</v>
      </c>
      <c r="Z1074">
        <v>0.82999077060000004</v>
      </c>
      <c r="AA1074" t="s">
        <v>2398</v>
      </c>
      <c r="AB1074" t="s">
        <v>298</v>
      </c>
      <c r="AC1074" t="s">
        <v>1566</v>
      </c>
      <c r="AD1074" t="s">
        <v>1566</v>
      </c>
      <c r="AE1074" t="s">
        <v>1566</v>
      </c>
      <c r="AF1074" t="s">
        <v>300</v>
      </c>
      <c r="AG1074" t="s">
        <v>1589</v>
      </c>
      <c r="AH1074">
        <v>0</v>
      </c>
      <c r="AI1074" t="s">
        <v>83</v>
      </c>
      <c r="AJ1074" t="s">
        <v>98</v>
      </c>
    </row>
    <row r="1075" spans="1:36" x14ac:dyDescent="0.2">
      <c r="A1075" t="s">
        <v>35</v>
      </c>
      <c r="B1075" t="s">
        <v>291</v>
      </c>
      <c r="C1075">
        <v>3</v>
      </c>
      <c r="D1075" t="s">
        <v>360</v>
      </c>
      <c r="E1075" t="s">
        <v>68</v>
      </c>
      <c r="F1075">
        <v>1.54</v>
      </c>
      <c r="G1075" t="s">
        <v>617</v>
      </c>
      <c r="H1075" t="s">
        <v>664</v>
      </c>
      <c r="I1075" t="s">
        <v>619</v>
      </c>
      <c r="J1075" t="s">
        <v>2716</v>
      </c>
      <c r="K1075">
        <v>32</v>
      </c>
      <c r="L1075" t="s">
        <v>71</v>
      </c>
      <c r="M1075" t="s">
        <v>813</v>
      </c>
      <c r="N1075" t="s">
        <v>814</v>
      </c>
      <c r="O1075" t="s">
        <v>72</v>
      </c>
      <c r="P1075">
        <v>0</v>
      </c>
      <c r="Q1075">
        <v>0</v>
      </c>
      <c r="R1075">
        <v>0</v>
      </c>
      <c r="S1075">
        <v>1.7969999999999999</v>
      </c>
      <c r="T1075">
        <v>2.2639999999999998</v>
      </c>
      <c r="U1075">
        <v>1.3460000000000001</v>
      </c>
      <c r="V1075">
        <v>0</v>
      </c>
      <c r="W1075" t="s">
        <v>48</v>
      </c>
      <c r="X1075" t="s">
        <v>2717</v>
      </c>
      <c r="Y1075" t="s">
        <v>48</v>
      </c>
      <c r="Z1075">
        <v>0.91762341380000001</v>
      </c>
      <c r="AA1075" t="s">
        <v>1784</v>
      </c>
      <c r="AB1075" t="s">
        <v>1572</v>
      </c>
      <c r="AC1075" t="s">
        <v>1566</v>
      </c>
      <c r="AD1075" t="s">
        <v>1566</v>
      </c>
      <c r="AE1075" t="s">
        <v>1566</v>
      </c>
      <c r="AF1075" t="s">
        <v>1573</v>
      </c>
      <c r="AG1075" t="s">
        <v>301</v>
      </c>
      <c r="AH1075" t="s">
        <v>302</v>
      </c>
      <c r="AI1075" t="s">
        <v>55</v>
      </c>
      <c r="AJ1075" t="s">
        <v>56</v>
      </c>
    </row>
    <row r="1076" spans="1:36" x14ac:dyDescent="0.2">
      <c r="A1076" t="s">
        <v>35</v>
      </c>
      <c r="B1076" t="s">
        <v>291</v>
      </c>
      <c r="C1076">
        <v>3</v>
      </c>
      <c r="D1076" t="s">
        <v>360</v>
      </c>
      <c r="E1076" t="s">
        <v>68</v>
      </c>
      <c r="F1076">
        <v>1.54</v>
      </c>
      <c r="G1076" t="s">
        <v>617</v>
      </c>
      <c r="H1076" t="s">
        <v>664</v>
      </c>
      <c r="I1076" t="s">
        <v>619</v>
      </c>
      <c r="J1076" t="s">
        <v>2718</v>
      </c>
      <c r="K1076">
        <v>33</v>
      </c>
      <c r="L1076" t="s">
        <v>103</v>
      </c>
      <c r="M1076" t="s">
        <v>813</v>
      </c>
      <c r="N1076" t="s">
        <v>814</v>
      </c>
      <c r="O1076" t="s">
        <v>59</v>
      </c>
      <c r="P1076">
        <v>0</v>
      </c>
      <c r="Q1076">
        <v>0</v>
      </c>
      <c r="R1076">
        <v>0</v>
      </c>
      <c r="S1076">
        <v>0.192</v>
      </c>
      <c r="T1076">
        <v>0.60699999999999998</v>
      </c>
      <c r="U1076">
        <v>0.501</v>
      </c>
      <c r="V1076">
        <v>0</v>
      </c>
      <c r="W1076" t="s">
        <v>48</v>
      </c>
      <c r="X1076" t="s">
        <v>2719</v>
      </c>
      <c r="Y1076" t="s">
        <v>48</v>
      </c>
      <c r="Z1076">
        <v>0.95604993770000002</v>
      </c>
      <c r="AA1076" t="s">
        <v>297</v>
      </c>
      <c r="AB1076" t="s">
        <v>298</v>
      </c>
      <c r="AC1076" t="s">
        <v>299</v>
      </c>
      <c r="AD1076" t="s">
        <v>299</v>
      </c>
      <c r="AE1076" t="s">
        <v>299</v>
      </c>
      <c r="AF1076" t="s">
        <v>300</v>
      </c>
      <c r="AG1076" t="s">
        <v>301</v>
      </c>
      <c r="AH1076" t="s">
        <v>302</v>
      </c>
      <c r="AI1076" t="s">
        <v>55</v>
      </c>
      <c r="AJ1076" t="s">
        <v>56</v>
      </c>
    </row>
    <row r="1077" spans="1:36" x14ac:dyDescent="0.2">
      <c r="A1077" t="s">
        <v>35</v>
      </c>
      <c r="B1077" t="s">
        <v>291</v>
      </c>
      <c r="C1077">
        <v>3</v>
      </c>
      <c r="D1077" t="s">
        <v>360</v>
      </c>
      <c r="E1077" t="s">
        <v>68</v>
      </c>
      <c r="F1077">
        <v>1.54</v>
      </c>
      <c r="G1077" t="s">
        <v>617</v>
      </c>
      <c r="H1077" t="s">
        <v>664</v>
      </c>
      <c r="I1077" t="s">
        <v>619</v>
      </c>
      <c r="J1077" t="s">
        <v>2720</v>
      </c>
      <c r="K1077">
        <v>34</v>
      </c>
      <c r="L1077" t="s">
        <v>62</v>
      </c>
      <c r="M1077" t="s">
        <v>813</v>
      </c>
      <c r="N1077" t="s">
        <v>814</v>
      </c>
      <c r="O1077" t="s">
        <v>63</v>
      </c>
      <c r="P1077">
        <v>0</v>
      </c>
      <c r="Q1077">
        <v>0</v>
      </c>
      <c r="R1077">
        <v>0</v>
      </c>
      <c r="S1077">
        <v>0.42</v>
      </c>
      <c r="T1077">
        <v>1.6850000000000001</v>
      </c>
      <c r="U1077">
        <v>0.40400000000000003</v>
      </c>
      <c r="V1077">
        <v>0</v>
      </c>
      <c r="W1077" t="s">
        <v>48</v>
      </c>
      <c r="X1077" t="s">
        <v>2721</v>
      </c>
      <c r="Y1077" t="s">
        <v>48</v>
      </c>
      <c r="Z1077">
        <v>0.73403609030000005</v>
      </c>
      <c r="AA1077" t="s">
        <v>1628</v>
      </c>
      <c r="AB1077" t="s">
        <v>298</v>
      </c>
      <c r="AC1077" t="s">
        <v>1566</v>
      </c>
      <c r="AD1077" t="s">
        <v>1566</v>
      </c>
      <c r="AE1077" t="s">
        <v>1566</v>
      </c>
      <c r="AF1077" t="s">
        <v>300</v>
      </c>
      <c r="AG1077" t="s">
        <v>1861</v>
      </c>
      <c r="AH1077">
        <v>0</v>
      </c>
      <c r="AI1077" t="s">
        <v>55</v>
      </c>
      <c r="AJ1077" t="s">
        <v>56</v>
      </c>
    </row>
    <row r="1078" spans="1:36" x14ac:dyDescent="0.2">
      <c r="A1078" t="s">
        <v>35</v>
      </c>
      <c r="B1078" t="s">
        <v>291</v>
      </c>
      <c r="C1078">
        <v>3</v>
      </c>
      <c r="D1078" t="s">
        <v>360</v>
      </c>
      <c r="E1078" t="s">
        <v>68</v>
      </c>
      <c r="F1078">
        <v>1.54</v>
      </c>
      <c r="G1078" t="s">
        <v>617</v>
      </c>
      <c r="H1078" t="s">
        <v>664</v>
      </c>
      <c r="I1078" t="s">
        <v>619</v>
      </c>
      <c r="J1078" t="s">
        <v>2722</v>
      </c>
      <c r="K1078">
        <v>35</v>
      </c>
      <c r="L1078" t="s">
        <v>62</v>
      </c>
      <c r="M1078" t="s">
        <v>813</v>
      </c>
      <c r="N1078" t="s">
        <v>814</v>
      </c>
      <c r="O1078" t="s">
        <v>63</v>
      </c>
      <c r="P1078">
        <v>0</v>
      </c>
      <c r="Q1078">
        <v>0</v>
      </c>
      <c r="R1078">
        <v>0</v>
      </c>
      <c r="S1078">
        <v>9.5000000000000001E-2</v>
      </c>
      <c r="T1078">
        <v>0.98</v>
      </c>
      <c r="U1078">
        <v>0.14699999999999999</v>
      </c>
      <c r="V1078">
        <v>0</v>
      </c>
      <c r="W1078" t="s">
        <v>48</v>
      </c>
      <c r="X1078" t="s">
        <v>2723</v>
      </c>
      <c r="Y1078" t="s">
        <v>48</v>
      </c>
      <c r="Z1078">
        <v>0.85361604400000002</v>
      </c>
      <c r="AA1078" t="s">
        <v>1628</v>
      </c>
      <c r="AB1078" t="s">
        <v>298</v>
      </c>
      <c r="AC1078" t="s">
        <v>1566</v>
      </c>
      <c r="AD1078" t="s">
        <v>1566</v>
      </c>
      <c r="AE1078" t="s">
        <v>1566</v>
      </c>
      <c r="AF1078" t="s">
        <v>300</v>
      </c>
      <c r="AG1078" t="s">
        <v>1861</v>
      </c>
      <c r="AH1078">
        <v>0</v>
      </c>
      <c r="AI1078" t="s">
        <v>55</v>
      </c>
      <c r="AJ1078" t="s">
        <v>56</v>
      </c>
    </row>
    <row r="1079" spans="1:36" x14ac:dyDescent="0.2">
      <c r="A1079" t="s">
        <v>35</v>
      </c>
      <c r="B1079" t="s">
        <v>291</v>
      </c>
      <c r="C1079">
        <v>3</v>
      </c>
      <c r="D1079" t="s">
        <v>360</v>
      </c>
      <c r="E1079" t="s">
        <v>68</v>
      </c>
      <c r="F1079">
        <v>1.54</v>
      </c>
      <c r="G1079" t="s">
        <v>617</v>
      </c>
      <c r="H1079" t="s">
        <v>664</v>
      </c>
      <c r="I1079" t="s">
        <v>619</v>
      </c>
      <c r="J1079" t="s">
        <v>2724</v>
      </c>
      <c r="K1079">
        <v>36</v>
      </c>
      <c r="L1079" t="s">
        <v>58</v>
      </c>
      <c r="M1079" t="s">
        <v>813</v>
      </c>
      <c r="N1079" t="s">
        <v>814</v>
      </c>
      <c r="O1079" t="s">
        <v>59</v>
      </c>
      <c r="P1079">
        <v>0</v>
      </c>
      <c r="Q1079">
        <v>0</v>
      </c>
      <c r="R1079">
        <v>0</v>
      </c>
      <c r="S1079">
        <v>0.36299999999999999</v>
      </c>
      <c r="T1079">
        <v>1.022</v>
      </c>
      <c r="U1079">
        <v>0.65900000000000003</v>
      </c>
      <c r="V1079">
        <v>0</v>
      </c>
      <c r="W1079" t="s">
        <v>48</v>
      </c>
      <c r="X1079" t="s">
        <v>2725</v>
      </c>
      <c r="Y1079" t="s">
        <v>48</v>
      </c>
      <c r="Z1079">
        <v>0.94583725610000002</v>
      </c>
      <c r="AA1079" t="s">
        <v>297</v>
      </c>
      <c r="AB1079" t="s">
        <v>298</v>
      </c>
      <c r="AC1079" t="s">
        <v>1566</v>
      </c>
      <c r="AD1079" t="s">
        <v>1566</v>
      </c>
      <c r="AE1079" t="s">
        <v>1566</v>
      </c>
      <c r="AF1079" t="s">
        <v>300</v>
      </c>
      <c r="AG1079" t="s">
        <v>301</v>
      </c>
      <c r="AH1079" t="s">
        <v>302</v>
      </c>
      <c r="AI1079" t="s">
        <v>55</v>
      </c>
      <c r="AJ1079" t="s">
        <v>56</v>
      </c>
    </row>
    <row r="1080" spans="1:36" x14ac:dyDescent="0.2">
      <c r="A1080" t="s">
        <v>35</v>
      </c>
      <c r="B1080" t="s">
        <v>291</v>
      </c>
      <c r="C1080">
        <v>3</v>
      </c>
      <c r="D1080" t="s">
        <v>360</v>
      </c>
      <c r="E1080" t="s">
        <v>68</v>
      </c>
      <c r="F1080">
        <v>1.54</v>
      </c>
      <c r="G1080" t="s">
        <v>617</v>
      </c>
      <c r="H1080" t="s">
        <v>664</v>
      </c>
      <c r="I1080" t="s">
        <v>619</v>
      </c>
      <c r="J1080" t="s">
        <v>2726</v>
      </c>
      <c r="K1080">
        <v>37</v>
      </c>
      <c r="L1080" t="s">
        <v>71</v>
      </c>
      <c r="M1080" t="s">
        <v>813</v>
      </c>
      <c r="N1080" t="s">
        <v>814</v>
      </c>
      <c r="O1080" t="s">
        <v>72</v>
      </c>
      <c r="P1080">
        <v>0</v>
      </c>
      <c r="Q1080">
        <v>0</v>
      </c>
      <c r="R1080">
        <v>0</v>
      </c>
      <c r="S1080">
        <v>0.54700000000000004</v>
      </c>
      <c r="T1080">
        <v>1.3640000000000001</v>
      </c>
      <c r="U1080">
        <v>0.83199999999999996</v>
      </c>
      <c r="V1080">
        <v>0</v>
      </c>
      <c r="W1080" t="s">
        <v>48</v>
      </c>
      <c r="X1080" t="s">
        <v>2727</v>
      </c>
      <c r="Y1080" t="s">
        <v>48</v>
      </c>
      <c r="Z1080">
        <v>0.97344755199999999</v>
      </c>
      <c r="AA1080" t="s">
        <v>1784</v>
      </c>
      <c r="AB1080" t="s">
        <v>1572</v>
      </c>
      <c r="AC1080" t="s">
        <v>1566</v>
      </c>
      <c r="AD1080" t="s">
        <v>1566</v>
      </c>
      <c r="AE1080" t="s">
        <v>1566</v>
      </c>
      <c r="AF1080" t="s">
        <v>1573</v>
      </c>
      <c r="AG1080" t="s">
        <v>301</v>
      </c>
      <c r="AH1080" t="s">
        <v>302</v>
      </c>
      <c r="AI1080" t="s">
        <v>55</v>
      </c>
      <c r="AJ1080" t="s">
        <v>56</v>
      </c>
    </row>
    <row r="1081" spans="1:36" x14ac:dyDescent="0.2">
      <c r="A1081" t="s">
        <v>35</v>
      </c>
      <c r="B1081" t="s">
        <v>291</v>
      </c>
      <c r="C1081">
        <v>3</v>
      </c>
      <c r="D1081" t="s">
        <v>360</v>
      </c>
      <c r="E1081" t="s">
        <v>68</v>
      </c>
      <c r="F1081">
        <v>1.54</v>
      </c>
      <c r="G1081" t="s">
        <v>617</v>
      </c>
      <c r="H1081" t="s">
        <v>664</v>
      </c>
      <c r="I1081" t="s">
        <v>619</v>
      </c>
      <c r="J1081" t="s">
        <v>2728</v>
      </c>
      <c r="K1081">
        <v>38</v>
      </c>
      <c r="L1081" t="s">
        <v>62</v>
      </c>
      <c r="M1081" t="s">
        <v>813</v>
      </c>
      <c r="N1081" t="s">
        <v>814</v>
      </c>
      <c r="O1081" t="s">
        <v>63</v>
      </c>
      <c r="P1081">
        <v>0</v>
      </c>
      <c r="Q1081">
        <v>0</v>
      </c>
      <c r="R1081">
        <v>0</v>
      </c>
      <c r="S1081">
        <v>0.22700000000000001</v>
      </c>
      <c r="T1081">
        <v>0.82599999999999996</v>
      </c>
      <c r="U1081">
        <v>0.438</v>
      </c>
      <c r="V1081">
        <v>0</v>
      </c>
      <c r="W1081" t="s">
        <v>48</v>
      </c>
      <c r="X1081" t="s">
        <v>2729</v>
      </c>
      <c r="Y1081" t="s">
        <v>48</v>
      </c>
      <c r="Z1081">
        <v>0.9</v>
      </c>
      <c r="AA1081" t="s">
        <v>2730</v>
      </c>
      <c r="AB1081" t="s">
        <v>166</v>
      </c>
      <c r="AC1081">
        <v>0</v>
      </c>
      <c r="AD1081" t="s">
        <v>167</v>
      </c>
      <c r="AE1081">
        <v>0</v>
      </c>
      <c r="AF1081" t="s">
        <v>168</v>
      </c>
      <c r="AG1081" t="s">
        <v>75</v>
      </c>
      <c r="AH1081" t="s">
        <v>76</v>
      </c>
      <c r="AI1081" t="s">
        <v>55</v>
      </c>
      <c r="AJ1081" t="s">
        <v>56</v>
      </c>
    </row>
    <row r="1082" spans="1:36" x14ac:dyDescent="0.2">
      <c r="A1082" t="s">
        <v>35</v>
      </c>
      <c r="B1082" t="s">
        <v>291</v>
      </c>
      <c r="C1082">
        <v>3</v>
      </c>
      <c r="D1082" t="s">
        <v>360</v>
      </c>
      <c r="E1082" t="s">
        <v>68</v>
      </c>
      <c r="F1082">
        <v>1.54</v>
      </c>
      <c r="G1082" t="s">
        <v>617</v>
      </c>
      <c r="H1082" t="s">
        <v>664</v>
      </c>
      <c r="I1082" t="s">
        <v>619</v>
      </c>
      <c r="J1082" t="s">
        <v>2731</v>
      </c>
      <c r="K1082">
        <v>40</v>
      </c>
      <c r="L1082" t="s">
        <v>58</v>
      </c>
      <c r="M1082" t="s">
        <v>813</v>
      </c>
      <c r="N1082" t="s">
        <v>814</v>
      </c>
      <c r="O1082" t="s">
        <v>59</v>
      </c>
      <c r="P1082">
        <v>0</v>
      </c>
      <c r="Q1082">
        <v>0</v>
      </c>
      <c r="R1082">
        <v>0</v>
      </c>
      <c r="S1082">
        <v>0.19700000000000001</v>
      </c>
      <c r="T1082">
        <v>0.82899999999999996</v>
      </c>
      <c r="U1082">
        <v>0.436</v>
      </c>
      <c r="V1082">
        <v>0</v>
      </c>
      <c r="W1082" t="s">
        <v>48</v>
      </c>
      <c r="X1082" t="s">
        <v>2732</v>
      </c>
      <c r="Y1082" t="s">
        <v>48</v>
      </c>
      <c r="Z1082">
        <v>0.93336713829999995</v>
      </c>
      <c r="AA1082" t="s">
        <v>1605</v>
      </c>
      <c r="AB1082" t="s">
        <v>298</v>
      </c>
      <c r="AC1082" t="s">
        <v>1566</v>
      </c>
      <c r="AD1082" t="s">
        <v>1566</v>
      </c>
      <c r="AE1082" t="s">
        <v>1566</v>
      </c>
      <c r="AF1082" t="s">
        <v>300</v>
      </c>
      <c r="AG1082" t="s">
        <v>301</v>
      </c>
      <c r="AH1082" t="s">
        <v>1606</v>
      </c>
      <c r="AI1082" t="s">
        <v>55</v>
      </c>
      <c r="AJ1082" t="s">
        <v>56</v>
      </c>
    </row>
    <row r="1083" spans="1:36" x14ac:dyDescent="0.2">
      <c r="A1083" t="s">
        <v>35</v>
      </c>
      <c r="B1083" t="s">
        <v>291</v>
      </c>
      <c r="C1083">
        <v>3</v>
      </c>
      <c r="D1083" t="s">
        <v>360</v>
      </c>
      <c r="E1083" t="s">
        <v>68</v>
      </c>
      <c r="F1083">
        <v>1.54</v>
      </c>
      <c r="G1083" t="s">
        <v>617</v>
      </c>
      <c r="H1083" t="s">
        <v>664</v>
      </c>
      <c r="I1083" t="s">
        <v>619</v>
      </c>
      <c r="J1083" t="s">
        <v>2733</v>
      </c>
      <c r="K1083">
        <v>50</v>
      </c>
      <c r="L1083" t="s">
        <v>71</v>
      </c>
      <c r="M1083" t="s">
        <v>813</v>
      </c>
      <c r="N1083" t="s">
        <v>814</v>
      </c>
      <c r="O1083" t="s">
        <v>72</v>
      </c>
      <c r="P1083">
        <v>0</v>
      </c>
      <c r="Q1083">
        <v>0</v>
      </c>
      <c r="R1083">
        <v>0</v>
      </c>
      <c r="S1083">
        <v>0.307</v>
      </c>
      <c r="T1083">
        <v>1.0940000000000001</v>
      </c>
      <c r="U1083">
        <v>0.73199999999999998</v>
      </c>
      <c r="V1083">
        <v>0</v>
      </c>
      <c r="W1083" t="s">
        <v>48</v>
      </c>
      <c r="X1083" t="s">
        <v>2734</v>
      </c>
      <c r="Y1083" t="s">
        <v>48</v>
      </c>
      <c r="Z1083">
        <v>0.98524803409999995</v>
      </c>
      <c r="AA1083" t="s">
        <v>297</v>
      </c>
      <c r="AB1083" t="s">
        <v>298</v>
      </c>
      <c r="AC1083" t="s">
        <v>299</v>
      </c>
      <c r="AD1083" t="s">
        <v>299</v>
      </c>
      <c r="AE1083" t="s">
        <v>299</v>
      </c>
      <c r="AF1083" t="s">
        <v>300</v>
      </c>
      <c r="AG1083" t="s">
        <v>301</v>
      </c>
      <c r="AH1083" t="s">
        <v>302</v>
      </c>
      <c r="AI1083" t="s">
        <v>55</v>
      </c>
      <c r="AJ1083" t="s">
        <v>56</v>
      </c>
    </row>
    <row r="1084" spans="1:36" x14ac:dyDescent="0.2">
      <c r="A1084" t="s">
        <v>35</v>
      </c>
      <c r="B1084" t="s">
        <v>291</v>
      </c>
      <c r="C1084">
        <v>3</v>
      </c>
      <c r="D1084" t="s">
        <v>360</v>
      </c>
      <c r="E1084" t="s">
        <v>68</v>
      </c>
      <c r="F1084">
        <v>1.54</v>
      </c>
      <c r="G1084" t="s">
        <v>617</v>
      </c>
      <c r="H1084" t="s">
        <v>664</v>
      </c>
      <c r="I1084" t="s">
        <v>619</v>
      </c>
      <c r="J1084" t="s">
        <v>2735</v>
      </c>
      <c r="K1084">
        <v>51</v>
      </c>
      <c r="L1084" t="s">
        <v>62</v>
      </c>
      <c r="M1084" t="s">
        <v>813</v>
      </c>
      <c r="N1084" t="s">
        <v>814</v>
      </c>
      <c r="O1084" t="s">
        <v>63</v>
      </c>
      <c r="P1084">
        <v>0</v>
      </c>
      <c r="Q1084">
        <v>0</v>
      </c>
      <c r="R1084">
        <v>0</v>
      </c>
      <c r="S1084">
        <v>0.113</v>
      </c>
      <c r="T1084">
        <v>0.54700000000000004</v>
      </c>
      <c r="U1084">
        <v>0.42599999999999999</v>
      </c>
      <c r="V1084">
        <v>0</v>
      </c>
      <c r="W1084" t="s">
        <v>48</v>
      </c>
      <c r="X1084" t="s">
        <v>2736</v>
      </c>
      <c r="Y1084" t="s">
        <v>48</v>
      </c>
      <c r="Z1084">
        <v>0.9</v>
      </c>
      <c r="AA1084" t="s">
        <v>916</v>
      </c>
      <c r="AB1084" t="s">
        <v>51</v>
      </c>
      <c r="AC1084" t="s">
        <v>52</v>
      </c>
      <c r="AD1084">
        <v>0</v>
      </c>
      <c r="AE1084" t="s">
        <v>52</v>
      </c>
      <c r="AF1084">
        <v>0</v>
      </c>
      <c r="AG1084" t="s">
        <v>75</v>
      </c>
      <c r="AH1084" t="s">
        <v>76</v>
      </c>
      <c r="AI1084" t="s">
        <v>55</v>
      </c>
      <c r="AJ1084" t="s">
        <v>56</v>
      </c>
    </row>
    <row r="1085" spans="1:36" x14ac:dyDescent="0.2">
      <c r="A1085" t="s">
        <v>35</v>
      </c>
      <c r="B1085" t="s">
        <v>291</v>
      </c>
      <c r="C1085">
        <v>3</v>
      </c>
      <c r="D1085" t="s">
        <v>360</v>
      </c>
      <c r="E1085" t="s">
        <v>68</v>
      </c>
      <c r="F1085">
        <v>1.54</v>
      </c>
      <c r="G1085" t="s">
        <v>617</v>
      </c>
      <c r="H1085" t="s">
        <v>664</v>
      </c>
      <c r="I1085" t="s">
        <v>619</v>
      </c>
      <c r="J1085" t="s">
        <v>2737</v>
      </c>
      <c r="K1085">
        <v>54</v>
      </c>
      <c r="L1085" t="s">
        <v>43</v>
      </c>
      <c r="M1085" t="s">
        <v>813</v>
      </c>
      <c r="N1085" t="s">
        <v>814</v>
      </c>
      <c r="O1085" t="s">
        <v>46</v>
      </c>
      <c r="P1085">
        <v>0</v>
      </c>
      <c r="Q1085">
        <v>0</v>
      </c>
      <c r="R1085">
        <v>0</v>
      </c>
      <c r="S1085">
        <v>0.247</v>
      </c>
      <c r="T1085">
        <v>0.88800000000000001</v>
      </c>
      <c r="U1085">
        <v>0.51800000000000002</v>
      </c>
      <c r="V1085">
        <v>0</v>
      </c>
      <c r="W1085" t="s">
        <v>48</v>
      </c>
      <c r="X1085" t="s">
        <v>2738</v>
      </c>
      <c r="Y1085" t="s">
        <v>48</v>
      </c>
      <c r="Z1085">
        <v>0.9</v>
      </c>
      <c r="AA1085" t="s">
        <v>925</v>
      </c>
      <c r="AB1085" t="s">
        <v>51</v>
      </c>
      <c r="AC1085" t="s">
        <v>52</v>
      </c>
      <c r="AD1085">
        <v>0</v>
      </c>
      <c r="AE1085" t="s">
        <v>52</v>
      </c>
      <c r="AF1085">
        <v>0</v>
      </c>
      <c r="AG1085" t="s">
        <v>75</v>
      </c>
      <c r="AH1085" t="s">
        <v>76</v>
      </c>
      <c r="AI1085" t="s">
        <v>55</v>
      </c>
      <c r="AJ1085" t="s">
        <v>56</v>
      </c>
    </row>
    <row r="1086" spans="1:36" x14ac:dyDescent="0.2">
      <c r="A1086" t="s">
        <v>35</v>
      </c>
      <c r="B1086" t="s">
        <v>291</v>
      </c>
      <c r="C1086">
        <v>3</v>
      </c>
      <c r="D1086" t="s">
        <v>360</v>
      </c>
      <c r="E1086" t="s">
        <v>68</v>
      </c>
      <c r="F1086">
        <v>1.54</v>
      </c>
      <c r="G1086" t="s">
        <v>617</v>
      </c>
      <c r="H1086" t="s">
        <v>664</v>
      </c>
      <c r="I1086" t="s">
        <v>619</v>
      </c>
      <c r="J1086" t="s">
        <v>2739</v>
      </c>
      <c r="K1086">
        <v>55</v>
      </c>
      <c r="L1086" t="s">
        <v>43</v>
      </c>
      <c r="M1086" t="s">
        <v>813</v>
      </c>
      <c r="N1086" t="s">
        <v>814</v>
      </c>
      <c r="O1086" t="s">
        <v>46</v>
      </c>
      <c r="P1086">
        <v>0</v>
      </c>
      <c r="Q1086" t="s">
        <v>2740</v>
      </c>
      <c r="R1086" t="s">
        <v>47</v>
      </c>
      <c r="S1086">
        <v>0.43099999999999999</v>
      </c>
      <c r="T1086">
        <v>1.7589999999999999</v>
      </c>
      <c r="U1086">
        <v>0.45600000000000002</v>
      </c>
      <c r="V1086">
        <v>0</v>
      </c>
      <c r="W1086" t="s">
        <v>48</v>
      </c>
      <c r="X1086" t="s">
        <v>2741</v>
      </c>
      <c r="Y1086" t="s">
        <v>48</v>
      </c>
      <c r="Z1086">
        <v>0.95067995159999996</v>
      </c>
      <c r="AA1086" t="s">
        <v>1564</v>
      </c>
      <c r="AB1086" t="s">
        <v>1565</v>
      </c>
      <c r="AC1086" t="s">
        <v>1566</v>
      </c>
      <c r="AD1086" t="s">
        <v>1566</v>
      </c>
      <c r="AE1086" t="s">
        <v>1566</v>
      </c>
      <c r="AF1086" t="s">
        <v>300</v>
      </c>
      <c r="AG1086" t="s">
        <v>1567</v>
      </c>
      <c r="AH1086">
        <v>0</v>
      </c>
      <c r="AI1086" t="s">
        <v>83</v>
      </c>
      <c r="AJ1086" t="s">
        <v>98</v>
      </c>
    </row>
    <row r="1087" spans="1:36" x14ac:dyDescent="0.2">
      <c r="A1087" t="s">
        <v>35</v>
      </c>
      <c r="B1087" t="s">
        <v>291</v>
      </c>
      <c r="C1087">
        <v>3</v>
      </c>
      <c r="D1087" t="s">
        <v>360</v>
      </c>
      <c r="E1087" t="s">
        <v>68</v>
      </c>
      <c r="F1087">
        <v>1.54</v>
      </c>
      <c r="G1087" t="s">
        <v>617</v>
      </c>
      <c r="H1087" t="s">
        <v>664</v>
      </c>
      <c r="I1087" t="s">
        <v>619</v>
      </c>
      <c r="J1087" t="s">
        <v>2742</v>
      </c>
      <c r="K1087">
        <v>56</v>
      </c>
      <c r="L1087" t="s">
        <v>58</v>
      </c>
      <c r="M1087" t="s">
        <v>813</v>
      </c>
      <c r="N1087" t="s">
        <v>814</v>
      </c>
      <c r="O1087" t="s">
        <v>59</v>
      </c>
      <c r="P1087">
        <v>0</v>
      </c>
      <c r="Q1087">
        <v>0</v>
      </c>
      <c r="R1087">
        <v>0</v>
      </c>
      <c r="S1087">
        <v>0.24</v>
      </c>
      <c r="T1087">
        <v>0.78200000000000003</v>
      </c>
      <c r="U1087">
        <v>0.68500000000000005</v>
      </c>
      <c r="V1087">
        <v>0</v>
      </c>
      <c r="W1087" t="s">
        <v>48</v>
      </c>
      <c r="X1087" t="s">
        <v>2743</v>
      </c>
      <c r="Y1087" t="s">
        <v>48</v>
      </c>
      <c r="Z1087">
        <v>0.85450517999999998</v>
      </c>
      <c r="AA1087" t="s">
        <v>1605</v>
      </c>
      <c r="AB1087" t="s">
        <v>298</v>
      </c>
      <c r="AC1087" t="s">
        <v>1566</v>
      </c>
      <c r="AD1087" t="s">
        <v>1566</v>
      </c>
      <c r="AE1087" t="s">
        <v>1566</v>
      </c>
      <c r="AF1087" t="s">
        <v>300</v>
      </c>
      <c r="AG1087" t="s">
        <v>301</v>
      </c>
      <c r="AH1087" t="s">
        <v>1606</v>
      </c>
      <c r="AI1087" t="s">
        <v>55</v>
      </c>
      <c r="AJ1087" t="s">
        <v>56</v>
      </c>
    </row>
    <row r="1088" spans="1:36" x14ac:dyDescent="0.2">
      <c r="A1088" t="s">
        <v>35</v>
      </c>
      <c r="B1088" t="s">
        <v>291</v>
      </c>
      <c r="C1088">
        <v>3</v>
      </c>
      <c r="D1088" t="s">
        <v>360</v>
      </c>
      <c r="E1088" t="s">
        <v>68</v>
      </c>
      <c r="F1088">
        <v>1.54</v>
      </c>
      <c r="G1088" t="s">
        <v>617</v>
      </c>
      <c r="H1088" t="s">
        <v>664</v>
      </c>
      <c r="I1088" t="s">
        <v>619</v>
      </c>
      <c r="J1088" t="s">
        <v>2744</v>
      </c>
      <c r="K1088">
        <v>57</v>
      </c>
      <c r="L1088" t="s">
        <v>71</v>
      </c>
      <c r="M1088" t="s">
        <v>813</v>
      </c>
      <c r="N1088" t="s">
        <v>814</v>
      </c>
      <c r="O1088" t="s">
        <v>72</v>
      </c>
      <c r="P1088">
        <v>0</v>
      </c>
      <c r="Q1088">
        <v>0</v>
      </c>
      <c r="R1088">
        <v>0</v>
      </c>
      <c r="S1088">
        <v>0.251</v>
      </c>
      <c r="T1088">
        <v>1.532</v>
      </c>
      <c r="U1088">
        <v>0.28699999999999998</v>
      </c>
      <c r="V1088">
        <v>0</v>
      </c>
      <c r="W1088" t="s">
        <v>48</v>
      </c>
      <c r="X1088" t="s">
        <v>2745</v>
      </c>
      <c r="Y1088" t="s">
        <v>48</v>
      </c>
      <c r="Z1088">
        <v>0.90682554650000002</v>
      </c>
      <c r="AA1088" t="s">
        <v>1832</v>
      </c>
      <c r="AB1088" t="s">
        <v>262</v>
      </c>
      <c r="AC1088" t="s">
        <v>263</v>
      </c>
      <c r="AD1088" t="s">
        <v>263</v>
      </c>
      <c r="AE1088" t="s">
        <v>263</v>
      </c>
      <c r="AF1088" t="s">
        <v>1777</v>
      </c>
      <c r="AG1088" t="s">
        <v>1567</v>
      </c>
      <c r="AH1088">
        <v>0</v>
      </c>
      <c r="AI1088" t="s">
        <v>83</v>
      </c>
      <c r="AJ1088" t="s">
        <v>98</v>
      </c>
    </row>
    <row r="1089" spans="1:36" x14ac:dyDescent="0.2">
      <c r="A1089" t="s">
        <v>35</v>
      </c>
      <c r="B1089" t="s">
        <v>291</v>
      </c>
      <c r="C1089">
        <v>3</v>
      </c>
      <c r="D1089" t="s">
        <v>360</v>
      </c>
      <c r="E1089" t="s">
        <v>68</v>
      </c>
      <c r="F1089">
        <v>1.54</v>
      </c>
      <c r="G1089" t="s">
        <v>617</v>
      </c>
      <c r="H1089" t="s">
        <v>664</v>
      </c>
      <c r="I1089" t="s">
        <v>619</v>
      </c>
      <c r="J1089" t="s">
        <v>2746</v>
      </c>
      <c r="K1089">
        <v>58</v>
      </c>
      <c r="L1089" t="s">
        <v>62</v>
      </c>
      <c r="M1089" t="s">
        <v>813</v>
      </c>
      <c r="N1089" t="s">
        <v>814</v>
      </c>
      <c r="O1089" t="s">
        <v>63</v>
      </c>
      <c r="P1089">
        <v>0</v>
      </c>
      <c r="Q1089">
        <v>0</v>
      </c>
      <c r="R1089" t="s">
        <v>47</v>
      </c>
      <c r="S1089">
        <v>0.33700000000000002</v>
      </c>
      <c r="T1089">
        <v>1.1020000000000001</v>
      </c>
      <c r="U1089">
        <v>0.79600000000000004</v>
      </c>
      <c r="V1089">
        <v>0</v>
      </c>
      <c r="W1089" t="s">
        <v>48</v>
      </c>
      <c r="X1089" t="s">
        <v>2747</v>
      </c>
      <c r="Y1089" t="s">
        <v>48</v>
      </c>
      <c r="Z1089">
        <v>0.96198881530000002</v>
      </c>
      <c r="AA1089" t="s">
        <v>1605</v>
      </c>
      <c r="AB1089" t="s">
        <v>298</v>
      </c>
      <c r="AC1089" t="s">
        <v>1566</v>
      </c>
      <c r="AD1089" t="s">
        <v>1566</v>
      </c>
      <c r="AE1089" t="s">
        <v>1566</v>
      </c>
      <c r="AF1089" t="s">
        <v>300</v>
      </c>
      <c r="AG1089" t="s">
        <v>301</v>
      </c>
      <c r="AH1089" t="s">
        <v>1606</v>
      </c>
      <c r="AI1089" t="s">
        <v>55</v>
      </c>
      <c r="AJ1089" t="s">
        <v>56</v>
      </c>
    </row>
    <row r="1090" spans="1:36" x14ac:dyDescent="0.2">
      <c r="A1090" t="s">
        <v>35</v>
      </c>
      <c r="B1090" t="s">
        <v>291</v>
      </c>
      <c r="C1090">
        <v>3</v>
      </c>
      <c r="D1090" t="s">
        <v>360</v>
      </c>
      <c r="E1090" t="s">
        <v>68</v>
      </c>
      <c r="F1090">
        <v>1.54</v>
      </c>
      <c r="G1090" t="s">
        <v>617</v>
      </c>
      <c r="H1090" t="s">
        <v>664</v>
      </c>
      <c r="I1090" t="s">
        <v>619</v>
      </c>
      <c r="J1090" t="s">
        <v>2748</v>
      </c>
      <c r="K1090">
        <v>59</v>
      </c>
      <c r="L1090" t="s">
        <v>103</v>
      </c>
      <c r="M1090" t="s">
        <v>813</v>
      </c>
      <c r="N1090" t="s">
        <v>814</v>
      </c>
      <c r="O1090" t="s">
        <v>59</v>
      </c>
      <c r="P1090">
        <v>0</v>
      </c>
      <c r="Q1090">
        <v>0</v>
      </c>
      <c r="R1090">
        <v>0</v>
      </c>
      <c r="S1090">
        <v>1.7729999999999999</v>
      </c>
      <c r="T1090">
        <v>2.9510000000000001</v>
      </c>
      <c r="U1090">
        <v>0.86799999999999999</v>
      </c>
      <c r="V1090">
        <v>0</v>
      </c>
      <c r="W1090" t="s">
        <v>48</v>
      </c>
      <c r="X1090" t="s">
        <v>2749</v>
      </c>
      <c r="Y1090" t="s">
        <v>48</v>
      </c>
      <c r="Z1090">
        <v>0.73704386870000005</v>
      </c>
      <c r="AA1090" t="s">
        <v>2750</v>
      </c>
      <c r="AB1090" t="s">
        <v>2751</v>
      </c>
      <c r="AC1090" t="s">
        <v>1566</v>
      </c>
      <c r="AD1090" t="s">
        <v>1566</v>
      </c>
      <c r="AE1090" t="s">
        <v>1566</v>
      </c>
      <c r="AF1090">
        <v>0</v>
      </c>
      <c r="AG1090" t="s">
        <v>1567</v>
      </c>
      <c r="AH1090">
        <v>0</v>
      </c>
      <c r="AI1090" t="s">
        <v>83</v>
      </c>
      <c r="AJ1090" t="s">
        <v>98</v>
      </c>
    </row>
    <row r="1091" spans="1:36" x14ac:dyDescent="0.2">
      <c r="A1091" t="s">
        <v>35</v>
      </c>
      <c r="B1091" t="s">
        <v>291</v>
      </c>
      <c r="C1091">
        <v>3</v>
      </c>
      <c r="D1091" t="s">
        <v>360</v>
      </c>
      <c r="E1091" t="s">
        <v>68</v>
      </c>
      <c r="F1091">
        <v>1.54</v>
      </c>
      <c r="G1091" t="s">
        <v>617</v>
      </c>
      <c r="H1091" t="s">
        <v>664</v>
      </c>
      <c r="I1091" t="s">
        <v>619</v>
      </c>
      <c r="J1091" t="s">
        <v>2752</v>
      </c>
      <c r="K1091">
        <v>61</v>
      </c>
      <c r="L1091" t="s">
        <v>58</v>
      </c>
      <c r="M1091" t="s">
        <v>813</v>
      </c>
      <c r="N1091" t="s">
        <v>814</v>
      </c>
      <c r="O1091" t="s">
        <v>59</v>
      </c>
      <c r="P1091">
        <v>0</v>
      </c>
      <c r="Q1091">
        <v>0</v>
      </c>
      <c r="R1091">
        <v>0</v>
      </c>
      <c r="S1091">
        <v>0.34</v>
      </c>
      <c r="T1091">
        <v>1.333</v>
      </c>
      <c r="U1091">
        <v>0.54900000000000004</v>
      </c>
      <c r="V1091">
        <v>0</v>
      </c>
      <c r="W1091" t="s">
        <v>48</v>
      </c>
      <c r="X1091" t="s">
        <v>2753</v>
      </c>
      <c r="Y1091" t="s">
        <v>48</v>
      </c>
      <c r="Z1091">
        <v>0.89841517530000004</v>
      </c>
      <c r="AA1091" t="s">
        <v>297</v>
      </c>
      <c r="AB1091" t="s">
        <v>298</v>
      </c>
      <c r="AC1091" t="s">
        <v>1566</v>
      </c>
      <c r="AD1091" t="s">
        <v>1566</v>
      </c>
      <c r="AE1091" t="s">
        <v>1566</v>
      </c>
      <c r="AF1091" t="s">
        <v>300</v>
      </c>
      <c r="AG1091" t="s">
        <v>301</v>
      </c>
      <c r="AH1091" t="s">
        <v>302</v>
      </c>
      <c r="AI1091" t="s">
        <v>55</v>
      </c>
      <c r="AJ1091" t="s">
        <v>56</v>
      </c>
    </row>
    <row r="1092" spans="1:36" x14ac:dyDescent="0.2">
      <c r="A1092" t="s">
        <v>35</v>
      </c>
      <c r="B1092" t="s">
        <v>291</v>
      </c>
      <c r="C1092">
        <v>3</v>
      </c>
      <c r="D1092" t="s">
        <v>360</v>
      </c>
      <c r="E1092" t="s">
        <v>68</v>
      </c>
      <c r="F1092">
        <v>1.54</v>
      </c>
      <c r="G1092" t="s">
        <v>617</v>
      </c>
      <c r="H1092" t="s">
        <v>664</v>
      </c>
      <c r="I1092" t="s">
        <v>619</v>
      </c>
      <c r="J1092" t="s">
        <v>2754</v>
      </c>
      <c r="K1092">
        <v>63</v>
      </c>
      <c r="L1092" t="s">
        <v>71</v>
      </c>
      <c r="M1092" t="s">
        <v>813</v>
      </c>
      <c r="N1092" t="s">
        <v>814</v>
      </c>
      <c r="O1092" t="s">
        <v>72</v>
      </c>
      <c r="P1092">
        <v>0</v>
      </c>
      <c r="Q1092">
        <v>0</v>
      </c>
      <c r="R1092">
        <v>0</v>
      </c>
      <c r="S1092">
        <v>0.29099999999999998</v>
      </c>
      <c r="T1092">
        <v>0.8</v>
      </c>
      <c r="U1092">
        <v>0.55900000000000005</v>
      </c>
      <c r="V1092">
        <v>0</v>
      </c>
      <c r="W1092" t="s">
        <v>48</v>
      </c>
      <c r="X1092" t="s">
        <v>2755</v>
      </c>
      <c r="Y1092" t="s">
        <v>48</v>
      </c>
      <c r="Z1092">
        <v>0.96082313909999995</v>
      </c>
      <c r="AA1092" t="s">
        <v>297</v>
      </c>
      <c r="AB1092" t="s">
        <v>298</v>
      </c>
      <c r="AC1092" t="s">
        <v>299</v>
      </c>
      <c r="AD1092" t="s">
        <v>299</v>
      </c>
      <c r="AE1092" t="s">
        <v>299</v>
      </c>
      <c r="AF1092" t="s">
        <v>300</v>
      </c>
      <c r="AG1092" t="s">
        <v>301</v>
      </c>
      <c r="AH1092" t="s">
        <v>302</v>
      </c>
      <c r="AI1092" t="s">
        <v>55</v>
      </c>
      <c r="AJ1092" t="s">
        <v>56</v>
      </c>
    </row>
    <row r="1093" spans="1:36" x14ac:dyDescent="0.2">
      <c r="A1093" t="s">
        <v>35</v>
      </c>
      <c r="B1093" t="s">
        <v>291</v>
      </c>
      <c r="C1093">
        <v>3</v>
      </c>
      <c r="D1093" t="s">
        <v>360</v>
      </c>
      <c r="E1093" t="s">
        <v>68</v>
      </c>
      <c r="F1093">
        <v>1.54</v>
      </c>
      <c r="G1093" t="s">
        <v>617</v>
      </c>
      <c r="H1093" t="s">
        <v>664</v>
      </c>
      <c r="I1093" t="s">
        <v>619</v>
      </c>
      <c r="J1093" t="s">
        <v>2756</v>
      </c>
      <c r="K1093">
        <v>64</v>
      </c>
      <c r="L1093" t="s">
        <v>655</v>
      </c>
      <c r="M1093" t="s">
        <v>826</v>
      </c>
      <c r="N1093" t="s">
        <v>814</v>
      </c>
      <c r="O1093" t="s">
        <v>488</v>
      </c>
      <c r="P1093">
        <v>0</v>
      </c>
      <c r="Q1093" t="s">
        <v>2393</v>
      </c>
      <c r="R1093">
        <v>0</v>
      </c>
      <c r="S1093">
        <v>0.27600000000000002</v>
      </c>
      <c r="T1093">
        <v>1.196</v>
      </c>
      <c r="U1093">
        <v>0.48099999999999998</v>
      </c>
      <c r="V1093">
        <v>0</v>
      </c>
      <c r="W1093" t="s">
        <v>48</v>
      </c>
      <c r="X1093" t="s">
        <v>2757</v>
      </c>
      <c r="Y1093" t="s">
        <v>48</v>
      </c>
      <c r="Z1093">
        <v>0.93066840809999996</v>
      </c>
      <c r="AA1093" t="s">
        <v>2395</v>
      </c>
      <c r="AB1093" t="s">
        <v>298</v>
      </c>
      <c r="AC1093" t="s">
        <v>1566</v>
      </c>
      <c r="AD1093" t="s">
        <v>1566</v>
      </c>
      <c r="AE1093" t="s">
        <v>1566</v>
      </c>
      <c r="AF1093" t="s">
        <v>300</v>
      </c>
      <c r="AG1093" t="s">
        <v>1795</v>
      </c>
      <c r="AH1093" t="s">
        <v>835</v>
      </c>
      <c r="AI1093" t="s">
        <v>55</v>
      </c>
      <c r="AJ1093" t="s">
        <v>56</v>
      </c>
    </row>
    <row r="1094" spans="1:36" x14ac:dyDescent="0.2">
      <c r="A1094" t="s">
        <v>35</v>
      </c>
      <c r="B1094" t="s">
        <v>291</v>
      </c>
      <c r="C1094">
        <v>3</v>
      </c>
      <c r="D1094" t="s">
        <v>360</v>
      </c>
      <c r="E1094" t="s">
        <v>68</v>
      </c>
      <c r="F1094">
        <v>1.54</v>
      </c>
      <c r="G1094" t="s">
        <v>617</v>
      </c>
      <c r="H1094" t="s">
        <v>664</v>
      </c>
      <c r="I1094" t="s">
        <v>619</v>
      </c>
      <c r="J1094" t="s">
        <v>2758</v>
      </c>
      <c r="K1094">
        <v>66</v>
      </c>
      <c r="L1094" t="s">
        <v>71</v>
      </c>
      <c r="M1094" t="s">
        <v>813</v>
      </c>
      <c r="N1094" t="s">
        <v>814</v>
      </c>
      <c r="O1094" t="s">
        <v>72</v>
      </c>
      <c r="P1094">
        <v>0</v>
      </c>
      <c r="Q1094">
        <v>0</v>
      </c>
      <c r="R1094">
        <v>0</v>
      </c>
      <c r="S1094">
        <v>2.5640000000000001</v>
      </c>
      <c r="T1094">
        <v>2.6930000000000001</v>
      </c>
      <c r="U1094">
        <v>1.47</v>
      </c>
      <c r="V1094">
        <v>0</v>
      </c>
      <c r="W1094" t="s">
        <v>48</v>
      </c>
      <c r="X1094" t="s">
        <v>2759</v>
      </c>
      <c r="Y1094" t="s">
        <v>48</v>
      </c>
      <c r="Z1094">
        <v>0.97570829680000004</v>
      </c>
      <c r="AA1094" t="s">
        <v>2760</v>
      </c>
      <c r="AB1094" t="s">
        <v>298</v>
      </c>
      <c r="AC1094" t="s">
        <v>299</v>
      </c>
      <c r="AD1094" t="s">
        <v>299</v>
      </c>
      <c r="AE1094" t="s">
        <v>299</v>
      </c>
      <c r="AF1094" t="s">
        <v>300</v>
      </c>
      <c r="AG1094" t="s">
        <v>301</v>
      </c>
      <c r="AH1094" t="s">
        <v>302</v>
      </c>
      <c r="AI1094" t="s">
        <v>55</v>
      </c>
      <c r="AJ1094" t="s">
        <v>56</v>
      </c>
    </row>
    <row r="1095" spans="1:36" x14ac:dyDescent="0.2">
      <c r="A1095" t="s">
        <v>35</v>
      </c>
      <c r="B1095" t="s">
        <v>291</v>
      </c>
      <c r="C1095">
        <v>3</v>
      </c>
      <c r="D1095" t="s">
        <v>360</v>
      </c>
      <c r="E1095" t="s">
        <v>68</v>
      </c>
      <c r="F1095">
        <v>1.54</v>
      </c>
      <c r="G1095" t="s">
        <v>617</v>
      </c>
      <c r="H1095" t="s">
        <v>664</v>
      </c>
      <c r="I1095" t="s">
        <v>619</v>
      </c>
      <c r="J1095" t="s">
        <v>2761</v>
      </c>
      <c r="K1095">
        <v>67</v>
      </c>
      <c r="L1095" t="s">
        <v>245</v>
      </c>
      <c r="M1095" t="s">
        <v>813</v>
      </c>
      <c r="N1095" t="s">
        <v>814</v>
      </c>
      <c r="O1095" t="s">
        <v>246</v>
      </c>
      <c r="P1095">
        <v>0</v>
      </c>
      <c r="Q1095" t="s">
        <v>2762</v>
      </c>
      <c r="R1095" t="s">
        <v>47</v>
      </c>
      <c r="S1095">
        <v>0.151</v>
      </c>
      <c r="T1095">
        <v>1.486</v>
      </c>
      <c r="U1095">
        <v>0.42499999999999999</v>
      </c>
      <c r="V1095">
        <v>0</v>
      </c>
      <c r="W1095" t="s">
        <v>48</v>
      </c>
      <c r="X1095" t="s">
        <v>2763</v>
      </c>
      <c r="Y1095" t="s">
        <v>48</v>
      </c>
      <c r="Z1095">
        <v>0.9</v>
      </c>
      <c r="AA1095" t="s">
        <v>1485</v>
      </c>
      <c r="AB1095" t="s">
        <v>166</v>
      </c>
      <c r="AC1095">
        <v>0</v>
      </c>
      <c r="AD1095" t="s">
        <v>167</v>
      </c>
      <c r="AE1095">
        <v>0</v>
      </c>
      <c r="AF1095" t="s">
        <v>168</v>
      </c>
      <c r="AG1095" t="s">
        <v>82</v>
      </c>
      <c r="AH1095">
        <v>0</v>
      </c>
      <c r="AI1095" t="s">
        <v>83</v>
      </c>
      <c r="AJ1095" t="s">
        <v>98</v>
      </c>
    </row>
    <row r="1096" spans="1:36" x14ac:dyDescent="0.2">
      <c r="A1096" t="s">
        <v>35</v>
      </c>
      <c r="B1096" t="s">
        <v>291</v>
      </c>
      <c r="C1096">
        <v>3</v>
      </c>
      <c r="D1096" t="s">
        <v>360</v>
      </c>
      <c r="E1096" t="s">
        <v>68</v>
      </c>
      <c r="F1096">
        <v>1.54</v>
      </c>
      <c r="G1096" t="s">
        <v>617</v>
      </c>
      <c r="H1096" t="s">
        <v>664</v>
      </c>
      <c r="I1096" t="s">
        <v>619</v>
      </c>
      <c r="J1096" t="s">
        <v>2764</v>
      </c>
      <c r="K1096">
        <v>5</v>
      </c>
      <c r="L1096" t="s">
        <v>62</v>
      </c>
      <c r="M1096" t="s">
        <v>813</v>
      </c>
      <c r="N1096" t="s">
        <v>814</v>
      </c>
      <c r="O1096" t="s">
        <v>63</v>
      </c>
      <c r="P1096">
        <v>0</v>
      </c>
      <c r="Q1096">
        <v>0</v>
      </c>
      <c r="R1096" t="s">
        <v>47</v>
      </c>
      <c r="S1096">
        <v>0.30199999999999999</v>
      </c>
      <c r="T1096">
        <v>0.84</v>
      </c>
      <c r="U1096">
        <v>0.621</v>
      </c>
      <c r="V1096">
        <v>0</v>
      </c>
      <c r="W1096" t="s">
        <v>48</v>
      </c>
      <c r="X1096" t="s">
        <v>2765</v>
      </c>
      <c r="Y1096" t="s">
        <v>48</v>
      </c>
      <c r="Z1096">
        <v>0.9</v>
      </c>
      <c r="AA1096" t="s">
        <v>916</v>
      </c>
      <c r="AB1096" t="s">
        <v>51</v>
      </c>
      <c r="AC1096" t="s">
        <v>52</v>
      </c>
      <c r="AD1096">
        <v>0</v>
      </c>
      <c r="AE1096" t="s">
        <v>52</v>
      </c>
      <c r="AF1096">
        <v>0</v>
      </c>
      <c r="AG1096" t="s">
        <v>75</v>
      </c>
      <c r="AH1096" t="s">
        <v>76</v>
      </c>
      <c r="AI1096" t="s">
        <v>55</v>
      </c>
      <c r="AJ1096" t="s">
        <v>56</v>
      </c>
    </row>
    <row r="1097" spans="1:36" x14ac:dyDescent="0.2">
      <c r="A1097" t="s">
        <v>35</v>
      </c>
      <c r="B1097" t="s">
        <v>291</v>
      </c>
      <c r="C1097">
        <v>3</v>
      </c>
      <c r="D1097" t="s">
        <v>360</v>
      </c>
      <c r="E1097" t="s">
        <v>68</v>
      </c>
      <c r="F1097">
        <v>1.54</v>
      </c>
      <c r="G1097" t="s">
        <v>617</v>
      </c>
      <c r="H1097" t="s">
        <v>664</v>
      </c>
      <c r="I1097" t="s">
        <v>619</v>
      </c>
      <c r="J1097" t="s">
        <v>2766</v>
      </c>
      <c r="K1097">
        <v>12</v>
      </c>
      <c r="L1097" t="s">
        <v>62</v>
      </c>
      <c r="M1097" t="s">
        <v>813</v>
      </c>
      <c r="N1097" t="s">
        <v>814</v>
      </c>
      <c r="O1097" t="s">
        <v>63</v>
      </c>
      <c r="P1097">
        <v>0</v>
      </c>
      <c r="Q1097">
        <v>0</v>
      </c>
      <c r="R1097">
        <v>0</v>
      </c>
      <c r="S1097">
        <v>0.217</v>
      </c>
      <c r="T1097">
        <v>0.68300000000000005</v>
      </c>
      <c r="U1097">
        <v>0.53200000000000003</v>
      </c>
      <c r="V1097">
        <v>0</v>
      </c>
      <c r="W1097" t="s">
        <v>48</v>
      </c>
      <c r="X1097" t="s">
        <v>2767</v>
      </c>
      <c r="Y1097" t="s">
        <v>48</v>
      </c>
      <c r="Z1097">
        <v>0.9</v>
      </c>
      <c r="AA1097" t="s">
        <v>916</v>
      </c>
      <c r="AB1097" t="s">
        <v>51</v>
      </c>
      <c r="AC1097" t="s">
        <v>52</v>
      </c>
      <c r="AD1097">
        <v>0</v>
      </c>
      <c r="AE1097" t="s">
        <v>52</v>
      </c>
      <c r="AF1097">
        <v>0</v>
      </c>
      <c r="AG1097" t="s">
        <v>75</v>
      </c>
      <c r="AH1097" t="s">
        <v>76</v>
      </c>
      <c r="AI1097" t="s">
        <v>55</v>
      </c>
      <c r="AJ1097" t="s">
        <v>56</v>
      </c>
    </row>
    <row r="1098" spans="1:36" x14ac:dyDescent="0.2">
      <c r="A1098" t="s">
        <v>35</v>
      </c>
      <c r="B1098" t="s">
        <v>291</v>
      </c>
      <c r="C1098">
        <v>3</v>
      </c>
      <c r="D1098" t="s">
        <v>360</v>
      </c>
      <c r="E1098" t="s">
        <v>68</v>
      </c>
      <c r="F1098">
        <v>1.54</v>
      </c>
      <c r="G1098" t="s">
        <v>617</v>
      </c>
      <c r="H1098" t="s">
        <v>664</v>
      </c>
      <c r="I1098" t="s">
        <v>619</v>
      </c>
      <c r="J1098" t="s">
        <v>2768</v>
      </c>
      <c r="K1098">
        <v>31</v>
      </c>
      <c r="L1098" t="s">
        <v>62</v>
      </c>
      <c r="M1098" t="s">
        <v>813</v>
      </c>
      <c r="N1098" t="s">
        <v>814</v>
      </c>
      <c r="O1098" t="s">
        <v>63</v>
      </c>
      <c r="P1098">
        <v>0</v>
      </c>
      <c r="Q1098">
        <v>0</v>
      </c>
      <c r="R1098">
        <v>0</v>
      </c>
      <c r="S1098">
        <v>6.9000000000000006E-2</v>
      </c>
      <c r="T1098">
        <v>0.84499999999999997</v>
      </c>
      <c r="U1098">
        <v>0.16500000000000001</v>
      </c>
      <c r="V1098">
        <v>0</v>
      </c>
      <c r="W1098" t="s">
        <v>48</v>
      </c>
      <c r="X1098" t="s">
        <v>2769</v>
      </c>
      <c r="Y1098" t="s">
        <v>48</v>
      </c>
      <c r="Z1098">
        <v>0.6</v>
      </c>
      <c r="AA1098" t="s">
        <v>74</v>
      </c>
      <c r="AB1098" t="s">
        <v>51</v>
      </c>
      <c r="AC1098" t="s">
        <v>52</v>
      </c>
      <c r="AD1098">
        <v>0</v>
      </c>
      <c r="AE1098" t="s">
        <v>52</v>
      </c>
      <c r="AF1098">
        <v>0</v>
      </c>
      <c r="AG1098" t="s">
        <v>75</v>
      </c>
      <c r="AH1098" t="s">
        <v>76</v>
      </c>
      <c r="AI1098" t="s">
        <v>55</v>
      </c>
      <c r="AJ1098" t="s">
        <v>84</v>
      </c>
    </row>
    <row r="1099" spans="1:36" x14ac:dyDescent="0.2">
      <c r="A1099" t="s">
        <v>35</v>
      </c>
      <c r="B1099" t="s">
        <v>291</v>
      </c>
      <c r="C1099">
        <v>3</v>
      </c>
      <c r="D1099" t="s">
        <v>360</v>
      </c>
      <c r="E1099" t="s">
        <v>68</v>
      </c>
      <c r="F1099">
        <v>1.54</v>
      </c>
      <c r="G1099" t="s">
        <v>617</v>
      </c>
      <c r="H1099" t="s">
        <v>664</v>
      </c>
      <c r="I1099" t="s">
        <v>619</v>
      </c>
      <c r="J1099" t="s">
        <v>2770</v>
      </c>
      <c r="K1099">
        <v>36</v>
      </c>
      <c r="L1099" t="s">
        <v>655</v>
      </c>
      <c r="M1099" t="s">
        <v>813</v>
      </c>
      <c r="N1099" t="s">
        <v>814</v>
      </c>
      <c r="O1099" t="s">
        <v>488</v>
      </c>
      <c r="P1099">
        <v>0</v>
      </c>
      <c r="Q1099" t="s">
        <v>2771</v>
      </c>
      <c r="R1099">
        <v>0</v>
      </c>
      <c r="S1099">
        <v>0.79300000000000004</v>
      </c>
      <c r="T1099">
        <v>1.659</v>
      </c>
      <c r="U1099">
        <v>0.64</v>
      </c>
      <c r="V1099">
        <v>0</v>
      </c>
      <c r="W1099" t="s">
        <v>48</v>
      </c>
      <c r="X1099" t="s">
        <v>2772</v>
      </c>
      <c r="Y1099" t="s">
        <v>48</v>
      </c>
      <c r="Z1099">
        <v>0.9</v>
      </c>
      <c r="AA1099" t="s">
        <v>916</v>
      </c>
      <c r="AB1099" t="s">
        <v>51</v>
      </c>
      <c r="AC1099" t="s">
        <v>52</v>
      </c>
      <c r="AD1099">
        <v>0</v>
      </c>
      <c r="AE1099" t="s">
        <v>52</v>
      </c>
      <c r="AF1099">
        <v>0</v>
      </c>
      <c r="AG1099" t="s">
        <v>75</v>
      </c>
      <c r="AH1099" t="s">
        <v>76</v>
      </c>
      <c r="AI1099" t="s">
        <v>55</v>
      </c>
      <c r="AJ1099" t="s">
        <v>56</v>
      </c>
    </row>
    <row r="1100" spans="1:36" x14ac:dyDescent="0.2">
      <c r="A1100" t="s">
        <v>35</v>
      </c>
      <c r="B1100" t="s">
        <v>291</v>
      </c>
      <c r="C1100">
        <v>3</v>
      </c>
      <c r="D1100" t="s">
        <v>360</v>
      </c>
      <c r="E1100" t="s">
        <v>68</v>
      </c>
      <c r="F1100">
        <v>1.54</v>
      </c>
      <c r="G1100" t="s">
        <v>617</v>
      </c>
      <c r="H1100" t="s">
        <v>664</v>
      </c>
      <c r="I1100" t="s">
        <v>619</v>
      </c>
      <c r="J1100" t="s">
        <v>2773</v>
      </c>
      <c r="K1100">
        <v>67</v>
      </c>
      <c r="L1100" t="s">
        <v>71</v>
      </c>
      <c r="M1100" t="s">
        <v>813</v>
      </c>
      <c r="N1100" t="s">
        <v>814</v>
      </c>
      <c r="O1100" t="s">
        <v>72</v>
      </c>
      <c r="P1100">
        <v>0</v>
      </c>
      <c r="Q1100">
        <v>0</v>
      </c>
      <c r="R1100">
        <v>0</v>
      </c>
      <c r="S1100">
        <v>0.36399999999999999</v>
      </c>
      <c r="T1100">
        <v>1.121</v>
      </c>
      <c r="U1100">
        <v>0.53100000000000003</v>
      </c>
      <c r="V1100">
        <v>0</v>
      </c>
      <c r="W1100" t="s">
        <v>48</v>
      </c>
      <c r="X1100" t="s">
        <v>2774</v>
      </c>
      <c r="Y1100" t="s">
        <v>48</v>
      </c>
      <c r="Z1100">
        <v>1</v>
      </c>
      <c r="AA1100" t="s">
        <v>925</v>
      </c>
      <c r="AB1100" t="s">
        <v>51</v>
      </c>
      <c r="AC1100" t="s">
        <v>52</v>
      </c>
      <c r="AD1100">
        <v>0</v>
      </c>
      <c r="AE1100" t="s">
        <v>52</v>
      </c>
      <c r="AF1100">
        <v>0</v>
      </c>
      <c r="AG1100" t="s">
        <v>75</v>
      </c>
      <c r="AH1100" t="s">
        <v>76</v>
      </c>
      <c r="AI1100" t="s">
        <v>55</v>
      </c>
      <c r="AJ1100" t="s">
        <v>56</v>
      </c>
    </row>
    <row r="1101" spans="1:36" x14ac:dyDescent="0.2">
      <c r="A1101" t="s">
        <v>35</v>
      </c>
      <c r="B1101" t="s">
        <v>291</v>
      </c>
      <c r="C1101">
        <v>3</v>
      </c>
      <c r="D1101" t="s">
        <v>360</v>
      </c>
      <c r="E1101" t="s">
        <v>68</v>
      </c>
      <c r="F1101">
        <v>1.54</v>
      </c>
      <c r="G1101" t="s">
        <v>617</v>
      </c>
      <c r="H1101" t="s">
        <v>664</v>
      </c>
      <c r="I1101" t="s">
        <v>619</v>
      </c>
      <c r="J1101" t="s">
        <v>2775</v>
      </c>
      <c r="K1101">
        <v>3</v>
      </c>
      <c r="L1101" t="s">
        <v>71</v>
      </c>
      <c r="M1101" t="s">
        <v>813</v>
      </c>
      <c r="N1101" t="s">
        <v>814</v>
      </c>
      <c r="O1101" t="s">
        <v>72</v>
      </c>
      <c r="P1101">
        <v>0</v>
      </c>
      <c r="Q1101">
        <v>0</v>
      </c>
      <c r="R1101">
        <v>0</v>
      </c>
      <c r="S1101">
        <v>0.38100000000000001</v>
      </c>
      <c r="T1101">
        <v>0.92800000000000005</v>
      </c>
      <c r="U1101">
        <v>0.56399999999999995</v>
      </c>
      <c r="V1101">
        <v>0</v>
      </c>
      <c r="W1101" t="s">
        <v>48</v>
      </c>
      <c r="X1101" t="s">
        <v>2776</v>
      </c>
      <c r="Y1101" t="s">
        <v>48</v>
      </c>
      <c r="Z1101">
        <v>0.9</v>
      </c>
      <c r="AA1101" t="s">
        <v>74</v>
      </c>
      <c r="AB1101" t="s">
        <v>51</v>
      </c>
      <c r="AC1101" t="s">
        <v>52</v>
      </c>
      <c r="AD1101">
        <v>0</v>
      </c>
      <c r="AE1101" t="s">
        <v>52</v>
      </c>
      <c r="AF1101">
        <v>0</v>
      </c>
      <c r="AG1101" t="s">
        <v>75</v>
      </c>
      <c r="AH1101" t="s">
        <v>76</v>
      </c>
      <c r="AI1101" t="s">
        <v>55</v>
      </c>
      <c r="AJ1101" t="s">
        <v>56</v>
      </c>
    </row>
    <row r="1102" spans="1:36" x14ac:dyDescent="0.2">
      <c r="A1102" t="s">
        <v>35</v>
      </c>
      <c r="B1102" t="s">
        <v>291</v>
      </c>
      <c r="C1102">
        <v>3</v>
      </c>
      <c r="D1102" t="s">
        <v>360</v>
      </c>
      <c r="E1102" t="s">
        <v>68</v>
      </c>
      <c r="F1102">
        <v>1.54</v>
      </c>
      <c r="G1102" t="s">
        <v>617</v>
      </c>
      <c r="H1102" t="s">
        <v>664</v>
      </c>
      <c r="I1102" t="s">
        <v>619</v>
      </c>
      <c r="J1102" t="s">
        <v>2777</v>
      </c>
      <c r="K1102">
        <v>22</v>
      </c>
      <c r="L1102" t="s">
        <v>71</v>
      </c>
      <c r="M1102" t="s">
        <v>813</v>
      </c>
      <c r="N1102" t="s">
        <v>814</v>
      </c>
      <c r="O1102" t="s">
        <v>72</v>
      </c>
      <c r="P1102">
        <v>0</v>
      </c>
      <c r="Q1102">
        <v>0</v>
      </c>
      <c r="R1102">
        <v>0</v>
      </c>
      <c r="S1102">
        <v>0.502</v>
      </c>
      <c r="T1102">
        <v>1.581</v>
      </c>
      <c r="U1102">
        <v>0.38900000000000001</v>
      </c>
      <c r="V1102">
        <v>0</v>
      </c>
      <c r="W1102" t="s">
        <v>48</v>
      </c>
      <c r="X1102" t="s">
        <v>2778</v>
      </c>
      <c r="Y1102" t="s">
        <v>48</v>
      </c>
      <c r="Z1102">
        <v>0.8</v>
      </c>
      <c r="AA1102" t="s">
        <v>530</v>
      </c>
      <c r="AB1102" t="s">
        <v>51</v>
      </c>
      <c r="AC1102" t="s">
        <v>52</v>
      </c>
      <c r="AD1102">
        <v>0</v>
      </c>
      <c r="AE1102" t="s">
        <v>52</v>
      </c>
      <c r="AF1102">
        <v>0</v>
      </c>
      <c r="AG1102" t="s">
        <v>531</v>
      </c>
      <c r="AH1102" t="s">
        <v>532</v>
      </c>
      <c r="AI1102" t="s">
        <v>55</v>
      </c>
      <c r="AJ1102" t="s">
        <v>56</v>
      </c>
    </row>
    <row r="1103" spans="1:36" x14ac:dyDescent="0.2">
      <c r="A1103" t="s">
        <v>35</v>
      </c>
      <c r="B1103" t="s">
        <v>291</v>
      </c>
      <c r="C1103">
        <v>3</v>
      </c>
      <c r="D1103" t="s">
        <v>360</v>
      </c>
      <c r="E1103" t="s">
        <v>68</v>
      </c>
      <c r="F1103">
        <v>1.54</v>
      </c>
      <c r="G1103" t="s">
        <v>617</v>
      </c>
      <c r="H1103" t="s">
        <v>664</v>
      </c>
      <c r="I1103" t="s">
        <v>619</v>
      </c>
      <c r="J1103" t="s">
        <v>2779</v>
      </c>
      <c r="K1103">
        <v>29</v>
      </c>
      <c r="L1103" t="s">
        <v>103</v>
      </c>
      <c r="M1103" t="s">
        <v>813</v>
      </c>
      <c r="N1103" t="s">
        <v>814</v>
      </c>
      <c r="O1103" t="s">
        <v>59</v>
      </c>
      <c r="P1103">
        <v>0</v>
      </c>
      <c r="Q1103">
        <v>0</v>
      </c>
      <c r="R1103">
        <v>0</v>
      </c>
      <c r="S1103">
        <v>0.70499999999999996</v>
      </c>
      <c r="T1103">
        <v>1.5880000000000001</v>
      </c>
      <c r="U1103">
        <v>0.66900000000000004</v>
      </c>
      <c r="V1103">
        <v>0</v>
      </c>
      <c r="W1103" t="s">
        <v>48</v>
      </c>
      <c r="X1103" t="s">
        <v>2780</v>
      </c>
      <c r="Y1103" t="s">
        <v>48</v>
      </c>
      <c r="Z1103">
        <v>0.7</v>
      </c>
      <c r="AA1103" t="s">
        <v>624</v>
      </c>
      <c r="AB1103" t="s">
        <v>112</v>
      </c>
      <c r="AC1103">
        <v>0</v>
      </c>
      <c r="AD1103" t="s">
        <v>52</v>
      </c>
      <c r="AE1103">
        <v>0</v>
      </c>
      <c r="AF1103" t="s">
        <v>113</v>
      </c>
      <c r="AG1103" t="s">
        <v>114</v>
      </c>
      <c r="AH1103">
        <v>0</v>
      </c>
      <c r="AI1103" t="s">
        <v>83</v>
      </c>
      <c r="AJ1103" t="s">
        <v>98</v>
      </c>
    </row>
    <row r="1104" spans="1:36" x14ac:dyDescent="0.2">
      <c r="A1104" t="s">
        <v>35</v>
      </c>
      <c r="B1104" t="s">
        <v>291</v>
      </c>
      <c r="C1104">
        <v>3</v>
      </c>
      <c r="D1104" t="s">
        <v>360</v>
      </c>
      <c r="E1104" t="s">
        <v>68</v>
      </c>
      <c r="F1104">
        <v>1.54</v>
      </c>
      <c r="G1104" t="s">
        <v>617</v>
      </c>
      <c r="H1104" t="s">
        <v>664</v>
      </c>
      <c r="I1104" t="s">
        <v>619</v>
      </c>
      <c r="J1104" t="s">
        <v>2781</v>
      </c>
      <c r="K1104">
        <v>39</v>
      </c>
      <c r="L1104" t="s">
        <v>58</v>
      </c>
      <c r="M1104" t="s">
        <v>813</v>
      </c>
      <c r="N1104" t="s">
        <v>814</v>
      </c>
      <c r="O1104" t="s">
        <v>59</v>
      </c>
      <c r="P1104">
        <v>0</v>
      </c>
      <c r="Q1104" t="s">
        <v>2782</v>
      </c>
      <c r="R1104" t="s">
        <v>47</v>
      </c>
      <c r="S1104">
        <v>0.59899999999999998</v>
      </c>
      <c r="T1104">
        <v>1.087</v>
      </c>
      <c r="U1104">
        <v>0.92</v>
      </c>
      <c r="V1104">
        <v>0</v>
      </c>
      <c r="W1104" t="s">
        <v>48</v>
      </c>
      <c r="X1104" t="s">
        <v>2783</v>
      </c>
      <c r="Y1104" t="s">
        <v>48</v>
      </c>
      <c r="Z1104">
        <v>0.9</v>
      </c>
      <c r="AA1104" t="s">
        <v>190</v>
      </c>
      <c r="AB1104" t="s">
        <v>112</v>
      </c>
      <c r="AC1104">
        <v>0</v>
      </c>
      <c r="AD1104" t="s">
        <v>52</v>
      </c>
      <c r="AE1104">
        <v>0</v>
      </c>
      <c r="AF1104" t="s">
        <v>113</v>
      </c>
      <c r="AG1104" t="s">
        <v>75</v>
      </c>
      <c r="AH1104" t="s">
        <v>76</v>
      </c>
      <c r="AI1104" t="s">
        <v>55</v>
      </c>
      <c r="AJ1104" t="s">
        <v>56</v>
      </c>
    </row>
    <row r="1105" spans="1:36" x14ac:dyDescent="0.2">
      <c r="A1105" t="s">
        <v>35</v>
      </c>
      <c r="B1105" t="s">
        <v>291</v>
      </c>
      <c r="C1105">
        <v>3</v>
      </c>
      <c r="D1105" t="s">
        <v>360</v>
      </c>
      <c r="E1105" t="s">
        <v>68</v>
      </c>
      <c r="F1105">
        <v>1.54</v>
      </c>
      <c r="G1105" t="s">
        <v>617</v>
      </c>
      <c r="H1105" t="s">
        <v>664</v>
      </c>
      <c r="I1105" t="s">
        <v>619</v>
      </c>
      <c r="J1105" t="s">
        <v>2784</v>
      </c>
      <c r="K1105">
        <v>49</v>
      </c>
      <c r="L1105" t="s">
        <v>655</v>
      </c>
      <c r="M1105" t="s">
        <v>813</v>
      </c>
      <c r="N1105" t="s">
        <v>814</v>
      </c>
      <c r="O1105" t="s">
        <v>488</v>
      </c>
      <c r="P1105">
        <v>0</v>
      </c>
      <c r="Q1105">
        <v>0</v>
      </c>
      <c r="R1105" t="s">
        <v>47</v>
      </c>
      <c r="S1105">
        <v>0.18099999999999999</v>
      </c>
      <c r="T1105">
        <v>0.70599999999999996</v>
      </c>
      <c r="U1105">
        <v>0.40799999999999997</v>
      </c>
      <c r="V1105">
        <v>0</v>
      </c>
      <c r="W1105" t="s">
        <v>48</v>
      </c>
      <c r="X1105" t="s">
        <v>2785</v>
      </c>
      <c r="Y1105" t="s">
        <v>48</v>
      </c>
      <c r="Z1105">
        <v>0.9</v>
      </c>
      <c r="AA1105" t="s">
        <v>1485</v>
      </c>
      <c r="AB1105" t="s">
        <v>166</v>
      </c>
      <c r="AC1105">
        <v>0</v>
      </c>
      <c r="AD1105" t="s">
        <v>167</v>
      </c>
      <c r="AE1105">
        <v>0</v>
      </c>
      <c r="AF1105" t="s">
        <v>168</v>
      </c>
      <c r="AG1105" t="s">
        <v>82</v>
      </c>
      <c r="AH1105">
        <v>0</v>
      </c>
      <c r="AI1105" t="s">
        <v>83</v>
      </c>
      <c r="AJ1105" t="s">
        <v>98</v>
      </c>
    </row>
    <row r="1106" spans="1:36" x14ac:dyDescent="0.2">
      <c r="A1106" t="s">
        <v>35</v>
      </c>
      <c r="B1106" t="s">
        <v>291</v>
      </c>
      <c r="C1106">
        <v>3</v>
      </c>
      <c r="D1106" t="s">
        <v>360</v>
      </c>
      <c r="E1106" t="s">
        <v>68</v>
      </c>
      <c r="F1106">
        <v>1.54</v>
      </c>
      <c r="G1106" t="s">
        <v>617</v>
      </c>
      <c r="H1106" t="s">
        <v>664</v>
      </c>
      <c r="I1106" t="s">
        <v>619</v>
      </c>
      <c r="J1106" t="s">
        <v>2786</v>
      </c>
      <c r="K1106">
        <v>69</v>
      </c>
      <c r="L1106" t="s">
        <v>799</v>
      </c>
      <c r="M1106" t="s">
        <v>813</v>
      </c>
      <c r="N1106" t="s">
        <v>814</v>
      </c>
      <c r="O1106" t="s">
        <v>800</v>
      </c>
      <c r="P1106">
        <v>0</v>
      </c>
      <c r="Q1106">
        <v>0</v>
      </c>
      <c r="R1106">
        <v>0</v>
      </c>
      <c r="S1106">
        <v>1.49</v>
      </c>
      <c r="T1106">
        <v>2.1760000000000002</v>
      </c>
      <c r="U1106">
        <v>1.5589999999999999</v>
      </c>
      <c r="V1106">
        <v>0</v>
      </c>
      <c r="W1106" t="s">
        <v>48</v>
      </c>
      <c r="X1106" t="s">
        <v>2787</v>
      </c>
      <c r="Y1106" t="s">
        <v>48</v>
      </c>
      <c r="Z1106">
        <v>0.9</v>
      </c>
      <c r="AA1106" t="s">
        <v>916</v>
      </c>
      <c r="AB1106" t="s">
        <v>51</v>
      </c>
      <c r="AC1106" t="s">
        <v>52</v>
      </c>
      <c r="AD1106">
        <v>0</v>
      </c>
      <c r="AE1106" t="s">
        <v>52</v>
      </c>
      <c r="AF1106">
        <v>0</v>
      </c>
      <c r="AG1106" t="s">
        <v>75</v>
      </c>
      <c r="AH1106" t="s">
        <v>76</v>
      </c>
      <c r="AI1106" t="s">
        <v>55</v>
      </c>
      <c r="AJ1106" t="s">
        <v>56</v>
      </c>
    </row>
    <row r="1107" spans="1:36" x14ac:dyDescent="0.2">
      <c r="A1107" t="s">
        <v>35</v>
      </c>
      <c r="B1107" t="s">
        <v>291</v>
      </c>
      <c r="C1107">
        <v>3</v>
      </c>
      <c r="D1107" t="s">
        <v>360</v>
      </c>
      <c r="E1107" t="s">
        <v>68</v>
      </c>
      <c r="F1107">
        <v>1.54</v>
      </c>
      <c r="G1107" t="s">
        <v>617</v>
      </c>
      <c r="H1107" t="s">
        <v>664</v>
      </c>
      <c r="I1107" t="s">
        <v>619</v>
      </c>
      <c r="J1107" t="s">
        <v>2788</v>
      </c>
      <c r="K1107">
        <v>71</v>
      </c>
      <c r="L1107" t="s">
        <v>103</v>
      </c>
      <c r="M1107" t="s">
        <v>813</v>
      </c>
      <c r="N1107" t="s">
        <v>814</v>
      </c>
      <c r="O1107" t="s">
        <v>59</v>
      </c>
      <c r="P1107">
        <v>0</v>
      </c>
      <c r="Q1107">
        <v>0</v>
      </c>
      <c r="R1107">
        <v>0</v>
      </c>
      <c r="S1107">
        <v>0.16800000000000001</v>
      </c>
      <c r="T1107">
        <v>0.63100000000000001</v>
      </c>
      <c r="U1107">
        <v>0.39800000000000002</v>
      </c>
      <c r="V1107">
        <v>0</v>
      </c>
      <c r="W1107" t="s">
        <v>48</v>
      </c>
      <c r="X1107" t="s">
        <v>2789</v>
      </c>
      <c r="Y1107" t="s">
        <v>48</v>
      </c>
      <c r="Z1107">
        <v>0.9</v>
      </c>
      <c r="AA1107" t="s">
        <v>1047</v>
      </c>
      <c r="AB1107" t="s">
        <v>166</v>
      </c>
      <c r="AC1107">
        <v>0</v>
      </c>
      <c r="AD1107" t="s">
        <v>167</v>
      </c>
      <c r="AE1107">
        <v>0</v>
      </c>
      <c r="AF1107" t="s">
        <v>168</v>
      </c>
      <c r="AG1107" t="s">
        <v>114</v>
      </c>
      <c r="AH1107">
        <v>0</v>
      </c>
      <c r="AI1107" t="s">
        <v>83</v>
      </c>
      <c r="AJ1107" t="s">
        <v>98</v>
      </c>
    </row>
    <row r="1108" spans="1:36" x14ac:dyDescent="0.2">
      <c r="A1108" t="s">
        <v>35</v>
      </c>
      <c r="B1108" t="s">
        <v>291</v>
      </c>
      <c r="C1108">
        <v>3</v>
      </c>
      <c r="D1108" t="s">
        <v>360</v>
      </c>
      <c r="E1108" t="s">
        <v>68</v>
      </c>
      <c r="F1108">
        <v>1.54</v>
      </c>
      <c r="G1108" t="s">
        <v>617</v>
      </c>
      <c r="H1108" t="s">
        <v>664</v>
      </c>
      <c r="I1108" t="s">
        <v>619</v>
      </c>
      <c r="J1108" t="s">
        <v>2790</v>
      </c>
      <c r="K1108">
        <v>77</v>
      </c>
      <c r="L1108" t="s">
        <v>103</v>
      </c>
      <c r="M1108" t="s">
        <v>813</v>
      </c>
      <c r="N1108" t="s">
        <v>814</v>
      </c>
      <c r="O1108" t="s">
        <v>59</v>
      </c>
      <c r="P1108">
        <v>0</v>
      </c>
      <c r="Q1108">
        <v>0</v>
      </c>
      <c r="R1108">
        <v>0</v>
      </c>
      <c r="S1108">
        <v>0.186</v>
      </c>
      <c r="T1108">
        <v>0.61599999999999999</v>
      </c>
      <c r="U1108">
        <v>0.52700000000000002</v>
      </c>
      <c r="V1108">
        <v>0</v>
      </c>
      <c r="W1108" t="s">
        <v>48</v>
      </c>
      <c r="X1108" t="s">
        <v>2791</v>
      </c>
      <c r="Y1108" t="s">
        <v>48</v>
      </c>
      <c r="Z1108">
        <v>1</v>
      </c>
      <c r="AA1108" t="s">
        <v>916</v>
      </c>
      <c r="AB1108" t="s">
        <v>51</v>
      </c>
      <c r="AC1108" t="s">
        <v>52</v>
      </c>
      <c r="AD1108">
        <v>0</v>
      </c>
      <c r="AE1108" t="s">
        <v>52</v>
      </c>
      <c r="AF1108">
        <v>0</v>
      </c>
      <c r="AG1108" t="s">
        <v>75</v>
      </c>
      <c r="AH1108" t="s">
        <v>76</v>
      </c>
      <c r="AI1108" t="s">
        <v>55</v>
      </c>
      <c r="AJ1108" t="s">
        <v>56</v>
      </c>
    </row>
    <row r="1109" spans="1:36" x14ac:dyDescent="0.2">
      <c r="A1109" t="s">
        <v>35</v>
      </c>
      <c r="B1109" t="s">
        <v>291</v>
      </c>
      <c r="C1109">
        <v>3</v>
      </c>
      <c r="D1109" t="s">
        <v>360</v>
      </c>
      <c r="E1109" t="s">
        <v>68</v>
      </c>
      <c r="F1109">
        <v>1.54</v>
      </c>
      <c r="G1109" t="s">
        <v>617</v>
      </c>
      <c r="H1109" t="s">
        <v>664</v>
      </c>
      <c r="I1109" t="s">
        <v>619</v>
      </c>
      <c r="J1109" t="s">
        <v>2792</v>
      </c>
      <c r="K1109">
        <v>78</v>
      </c>
      <c r="L1109" t="s">
        <v>799</v>
      </c>
      <c r="M1109" t="s">
        <v>813</v>
      </c>
      <c r="N1109" t="s">
        <v>814</v>
      </c>
      <c r="O1109" t="s">
        <v>800</v>
      </c>
      <c r="P1109">
        <v>0</v>
      </c>
      <c r="Q1109">
        <v>0</v>
      </c>
      <c r="R1109">
        <v>0</v>
      </c>
      <c r="S1109">
        <v>0.22900000000000001</v>
      </c>
      <c r="T1109">
        <v>0.71399999999999997</v>
      </c>
      <c r="U1109">
        <v>0.49399999999999999</v>
      </c>
      <c r="V1109">
        <v>0</v>
      </c>
      <c r="W1109" t="s">
        <v>48</v>
      </c>
      <c r="X1109" t="s">
        <v>2793</v>
      </c>
      <c r="Y1109" t="s">
        <v>48</v>
      </c>
      <c r="Z1109">
        <v>0.8</v>
      </c>
      <c r="AA1109" t="s">
        <v>624</v>
      </c>
      <c r="AB1109" t="s">
        <v>112</v>
      </c>
      <c r="AC1109">
        <v>0</v>
      </c>
      <c r="AD1109" t="s">
        <v>52</v>
      </c>
      <c r="AE1109">
        <v>0</v>
      </c>
      <c r="AF1109" t="s">
        <v>113</v>
      </c>
      <c r="AG1109" t="s">
        <v>114</v>
      </c>
      <c r="AH1109">
        <v>0</v>
      </c>
      <c r="AI1109" t="s">
        <v>83</v>
      </c>
      <c r="AJ1109" t="s">
        <v>98</v>
      </c>
    </row>
    <row r="1110" spans="1:36" x14ac:dyDescent="0.2">
      <c r="A1110" t="s">
        <v>35</v>
      </c>
      <c r="B1110" t="s">
        <v>291</v>
      </c>
      <c r="C1110">
        <v>3</v>
      </c>
      <c r="D1110" t="s">
        <v>360</v>
      </c>
      <c r="E1110" t="s">
        <v>68</v>
      </c>
      <c r="F1110">
        <v>1.54</v>
      </c>
      <c r="G1110" t="s">
        <v>617</v>
      </c>
      <c r="H1110" t="s">
        <v>664</v>
      </c>
      <c r="I1110" t="s">
        <v>619</v>
      </c>
      <c r="J1110" t="s">
        <v>2794</v>
      </c>
      <c r="K1110">
        <v>79</v>
      </c>
      <c r="L1110" t="s">
        <v>43</v>
      </c>
      <c r="M1110" t="s">
        <v>813</v>
      </c>
      <c r="N1110" t="s">
        <v>814</v>
      </c>
      <c r="O1110" t="s">
        <v>46</v>
      </c>
      <c r="P1110">
        <v>0</v>
      </c>
      <c r="Q1110">
        <v>0</v>
      </c>
      <c r="R1110">
        <v>0</v>
      </c>
      <c r="S1110">
        <v>0.11700000000000001</v>
      </c>
      <c r="T1110">
        <v>0.61499999999999999</v>
      </c>
      <c r="U1110">
        <v>0.39500000000000002</v>
      </c>
      <c r="V1110">
        <v>0</v>
      </c>
      <c r="W1110" t="s">
        <v>48</v>
      </c>
      <c r="X1110" t="s">
        <v>2795</v>
      </c>
      <c r="Y1110" t="s">
        <v>48</v>
      </c>
      <c r="Z1110">
        <v>0.9</v>
      </c>
      <c r="AA1110" t="s">
        <v>190</v>
      </c>
      <c r="AB1110" t="s">
        <v>112</v>
      </c>
      <c r="AC1110">
        <v>0</v>
      </c>
      <c r="AD1110" t="s">
        <v>52</v>
      </c>
      <c r="AE1110">
        <v>0</v>
      </c>
      <c r="AF1110" t="s">
        <v>113</v>
      </c>
      <c r="AG1110" t="s">
        <v>75</v>
      </c>
      <c r="AH1110" t="s">
        <v>76</v>
      </c>
      <c r="AI1110" t="s">
        <v>55</v>
      </c>
      <c r="AJ1110" t="s">
        <v>56</v>
      </c>
    </row>
    <row r="1111" spans="1:36" x14ac:dyDescent="0.2">
      <c r="A1111" t="s">
        <v>35</v>
      </c>
      <c r="B1111" t="s">
        <v>291</v>
      </c>
      <c r="C1111">
        <v>3</v>
      </c>
      <c r="D1111" t="s">
        <v>360</v>
      </c>
      <c r="E1111" t="s">
        <v>68</v>
      </c>
      <c r="F1111">
        <v>1.54</v>
      </c>
      <c r="G1111" t="s">
        <v>617</v>
      </c>
      <c r="H1111" t="s">
        <v>664</v>
      </c>
      <c r="I1111" t="s">
        <v>619</v>
      </c>
      <c r="J1111" t="s">
        <v>2796</v>
      </c>
      <c r="K1111">
        <v>10</v>
      </c>
      <c r="L1111" t="s">
        <v>655</v>
      </c>
      <c r="M1111" t="s">
        <v>813</v>
      </c>
      <c r="N1111" t="s">
        <v>814</v>
      </c>
      <c r="O1111" t="s">
        <v>488</v>
      </c>
      <c r="P1111">
        <v>0</v>
      </c>
      <c r="Q1111">
        <v>0</v>
      </c>
      <c r="R1111">
        <v>0</v>
      </c>
      <c r="S1111">
        <v>0.109</v>
      </c>
      <c r="T1111">
        <v>0.52400000000000002</v>
      </c>
      <c r="U1111">
        <v>0.31900000000000001</v>
      </c>
      <c r="V1111">
        <v>0</v>
      </c>
      <c r="W1111" t="s">
        <v>48</v>
      </c>
      <c r="X1111" t="s">
        <v>2797</v>
      </c>
      <c r="Y1111" t="s">
        <v>48</v>
      </c>
      <c r="Z1111">
        <v>1</v>
      </c>
      <c r="AA1111" t="s">
        <v>514</v>
      </c>
      <c r="AB1111" t="s">
        <v>51</v>
      </c>
      <c r="AC1111" t="s">
        <v>52</v>
      </c>
      <c r="AD1111">
        <v>0</v>
      </c>
      <c r="AE1111" t="s">
        <v>52</v>
      </c>
      <c r="AF1111">
        <v>0</v>
      </c>
      <c r="AG1111" t="s">
        <v>589</v>
      </c>
      <c r="AH1111" t="s">
        <v>517</v>
      </c>
      <c r="AI1111" t="s">
        <v>55</v>
      </c>
      <c r="AJ1111" t="s">
        <v>56</v>
      </c>
    </row>
    <row r="1112" spans="1:36" x14ac:dyDescent="0.2">
      <c r="A1112" t="s">
        <v>35</v>
      </c>
      <c r="B1112" t="s">
        <v>291</v>
      </c>
      <c r="C1112">
        <v>3</v>
      </c>
      <c r="D1112" t="s">
        <v>360</v>
      </c>
      <c r="E1112" t="s">
        <v>68</v>
      </c>
      <c r="F1112">
        <v>1.54</v>
      </c>
      <c r="G1112" t="s">
        <v>617</v>
      </c>
      <c r="H1112" t="s">
        <v>664</v>
      </c>
      <c r="I1112" t="s">
        <v>619</v>
      </c>
      <c r="J1112" t="s">
        <v>2798</v>
      </c>
      <c r="K1112">
        <v>11</v>
      </c>
      <c r="L1112" t="s">
        <v>103</v>
      </c>
      <c r="M1112" t="s">
        <v>813</v>
      </c>
      <c r="N1112" t="s">
        <v>814</v>
      </c>
      <c r="O1112" t="s">
        <v>59</v>
      </c>
      <c r="P1112">
        <v>0</v>
      </c>
      <c r="Q1112">
        <v>0</v>
      </c>
      <c r="R1112">
        <v>0</v>
      </c>
      <c r="S1112">
        <v>0.224</v>
      </c>
      <c r="T1112">
        <v>0.81899999999999995</v>
      </c>
      <c r="U1112">
        <v>0.372</v>
      </c>
      <c r="V1112">
        <v>0</v>
      </c>
      <c r="W1112" t="s">
        <v>48</v>
      </c>
      <c r="X1112" t="s">
        <v>2799</v>
      </c>
      <c r="Y1112" t="s">
        <v>48</v>
      </c>
      <c r="Z1112">
        <v>0.9</v>
      </c>
      <c r="AA1112" t="s">
        <v>916</v>
      </c>
      <c r="AB1112" t="s">
        <v>51</v>
      </c>
      <c r="AC1112" t="s">
        <v>52</v>
      </c>
      <c r="AD1112">
        <v>0</v>
      </c>
      <c r="AE1112" t="s">
        <v>52</v>
      </c>
      <c r="AF1112">
        <v>0</v>
      </c>
      <c r="AG1112" t="s">
        <v>75</v>
      </c>
      <c r="AH1112" t="s">
        <v>76</v>
      </c>
      <c r="AI1112" t="s">
        <v>55</v>
      </c>
      <c r="AJ1112" t="s">
        <v>56</v>
      </c>
    </row>
    <row r="1113" spans="1:36" x14ac:dyDescent="0.2">
      <c r="A1113" t="s">
        <v>35</v>
      </c>
      <c r="B1113" t="s">
        <v>291</v>
      </c>
      <c r="C1113">
        <v>3</v>
      </c>
      <c r="D1113" t="s">
        <v>360</v>
      </c>
      <c r="E1113" t="s">
        <v>68</v>
      </c>
      <c r="F1113">
        <v>1.54</v>
      </c>
      <c r="G1113" t="s">
        <v>617</v>
      </c>
      <c r="H1113" t="s">
        <v>664</v>
      </c>
      <c r="I1113" t="s">
        <v>619</v>
      </c>
      <c r="J1113" t="s">
        <v>2800</v>
      </c>
      <c r="K1113">
        <v>12</v>
      </c>
      <c r="L1113" t="s">
        <v>58</v>
      </c>
      <c r="M1113" t="s">
        <v>813</v>
      </c>
      <c r="N1113" t="s">
        <v>814</v>
      </c>
      <c r="O1113" t="s">
        <v>59</v>
      </c>
      <c r="P1113">
        <v>0</v>
      </c>
      <c r="Q1113">
        <v>0</v>
      </c>
      <c r="R1113">
        <v>0</v>
      </c>
      <c r="S1113">
        <v>8.8999999999999996E-2</v>
      </c>
      <c r="T1113">
        <v>0.42499999999999999</v>
      </c>
      <c r="U1113">
        <v>0.313</v>
      </c>
      <c r="V1113">
        <v>0</v>
      </c>
      <c r="W1113" t="s">
        <v>48</v>
      </c>
      <c r="X1113" t="s">
        <v>2801</v>
      </c>
      <c r="Y1113" t="s">
        <v>48</v>
      </c>
      <c r="Z1113">
        <v>0.9</v>
      </c>
      <c r="AA1113" t="s">
        <v>530</v>
      </c>
      <c r="AB1113" t="s">
        <v>51</v>
      </c>
      <c r="AC1113" t="s">
        <v>52</v>
      </c>
      <c r="AD1113">
        <v>0</v>
      </c>
      <c r="AE1113" t="s">
        <v>52</v>
      </c>
      <c r="AF1113">
        <v>0</v>
      </c>
      <c r="AG1113" t="s">
        <v>531</v>
      </c>
      <c r="AH1113" t="s">
        <v>532</v>
      </c>
      <c r="AI1113" t="s">
        <v>55</v>
      </c>
      <c r="AJ1113" t="s">
        <v>56</v>
      </c>
    </row>
    <row r="1114" spans="1:36" x14ac:dyDescent="0.2">
      <c r="A1114" t="s">
        <v>35</v>
      </c>
      <c r="B1114" t="s">
        <v>291</v>
      </c>
      <c r="C1114">
        <v>3</v>
      </c>
      <c r="D1114" t="s">
        <v>360</v>
      </c>
      <c r="E1114" t="s">
        <v>68</v>
      </c>
      <c r="F1114">
        <v>1.54</v>
      </c>
      <c r="G1114" t="s">
        <v>617</v>
      </c>
      <c r="H1114" t="s">
        <v>664</v>
      </c>
      <c r="I1114" t="s">
        <v>619</v>
      </c>
      <c r="J1114" t="s">
        <v>2802</v>
      </c>
      <c r="K1114">
        <v>20</v>
      </c>
      <c r="L1114" t="s">
        <v>58</v>
      </c>
      <c r="M1114" t="s">
        <v>813</v>
      </c>
      <c r="N1114" t="s">
        <v>814</v>
      </c>
      <c r="O1114" t="s">
        <v>59</v>
      </c>
      <c r="P1114">
        <v>0</v>
      </c>
      <c r="Q1114">
        <v>0</v>
      </c>
      <c r="R1114">
        <v>0</v>
      </c>
      <c r="S1114">
        <v>0.33900000000000002</v>
      </c>
      <c r="T1114">
        <v>1.4370000000000001</v>
      </c>
      <c r="U1114">
        <v>0.38300000000000001</v>
      </c>
      <c r="V1114">
        <v>0</v>
      </c>
      <c r="W1114" t="s">
        <v>48</v>
      </c>
      <c r="X1114" t="s">
        <v>2803</v>
      </c>
      <c r="Y1114" t="s">
        <v>48</v>
      </c>
      <c r="Z1114">
        <v>0.9</v>
      </c>
      <c r="AA1114" t="s">
        <v>74</v>
      </c>
      <c r="AB1114" t="s">
        <v>51</v>
      </c>
      <c r="AC1114" t="s">
        <v>52</v>
      </c>
      <c r="AD1114">
        <v>0</v>
      </c>
      <c r="AE1114" t="s">
        <v>52</v>
      </c>
      <c r="AF1114">
        <v>0</v>
      </c>
      <c r="AG1114" t="s">
        <v>75</v>
      </c>
      <c r="AH1114" t="s">
        <v>76</v>
      </c>
      <c r="AI1114" t="s">
        <v>55</v>
      </c>
      <c r="AJ1114" t="s">
        <v>56</v>
      </c>
    </row>
    <row r="1115" spans="1:36" x14ac:dyDescent="0.2">
      <c r="A1115" t="s">
        <v>35</v>
      </c>
      <c r="B1115" t="s">
        <v>291</v>
      </c>
      <c r="C1115">
        <v>3</v>
      </c>
      <c r="D1115" t="s">
        <v>360</v>
      </c>
      <c r="E1115" t="s">
        <v>68</v>
      </c>
      <c r="F1115">
        <v>1.54</v>
      </c>
      <c r="G1115" t="s">
        <v>617</v>
      </c>
      <c r="H1115" t="s">
        <v>664</v>
      </c>
      <c r="I1115" t="s">
        <v>619</v>
      </c>
      <c r="J1115" t="s">
        <v>2804</v>
      </c>
      <c r="K1115">
        <v>31</v>
      </c>
      <c r="L1115" t="s">
        <v>71</v>
      </c>
      <c r="M1115" t="s">
        <v>813</v>
      </c>
      <c r="N1115" t="s">
        <v>814</v>
      </c>
      <c r="O1115" t="s">
        <v>72</v>
      </c>
      <c r="P1115">
        <v>0</v>
      </c>
      <c r="Q1115">
        <v>0</v>
      </c>
      <c r="R1115">
        <v>0</v>
      </c>
      <c r="S1115">
        <v>0.68</v>
      </c>
      <c r="T1115">
        <v>1.335</v>
      </c>
      <c r="U1115">
        <v>0.74</v>
      </c>
      <c r="V1115">
        <v>0</v>
      </c>
      <c r="W1115" t="s">
        <v>48</v>
      </c>
      <c r="X1115" t="s">
        <v>2805</v>
      </c>
      <c r="Y1115" t="s">
        <v>48</v>
      </c>
      <c r="Z1115">
        <v>1</v>
      </c>
      <c r="AA1115" t="s">
        <v>916</v>
      </c>
      <c r="AB1115" t="s">
        <v>51</v>
      </c>
      <c r="AC1115" t="s">
        <v>52</v>
      </c>
      <c r="AD1115">
        <v>0</v>
      </c>
      <c r="AE1115" t="s">
        <v>52</v>
      </c>
      <c r="AF1115">
        <v>0</v>
      </c>
      <c r="AG1115" t="s">
        <v>75</v>
      </c>
      <c r="AH1115" t="s">
        <v>76</v>
      </c>
      <c r="AI1115" t="s">
        <v>55</v>
      </c>
      <c r="AJ1115" t="s">
        <v>56</v>
      </c>
    </row>
    <row r="1116" spans="1:36" x14ac:dyDescent="0.2">
      <c r="A1116" t="s">
        <v>35</v>
      </c>
      <c r="B1116" t="s">
        <v>291</v>
      </c>
      <c r="C1116">
        <v>3</v>
      </c>
      <c r="D1116" t="s">
        <v>360</v>
      </c>
      <c r="E1116" t="s">
        <v>68</v>
      </c>
      <c r="F1116">
        <v>1.54</v>
      </c>
      <c r="G1116" t="s">
        <v>617</v>
      </c>
      <c r="H1116" t="s">
        <v>664</v>
      </c>
      <c r="I1116" t="s">
        <v>619</v>
      </c>
      <c r="J1116" t="s">
        <v>2806</v>
      </c>
      <c r="K1116">
        <v>51</v>
      </c>
      <c r="L1116" t="s">
        <v>973</v>
      </c>
      <c r="M1116" t="s">
        <v>813</v>
      </c>
      <c r="N1116" t="s">
        <v>814</v>
      </c>
      <c r="O1116" t="s">
        <v>800</v>
      </c>
      <c r="P1116">
        <v>0</v>
      </c>
      <c r="Q1116">
        <v>0</v>
      </c>
      <c r="R1116">
        <v>0</v>
      </c>
      <c r="S1116">
        <v>0.221</v>
      </c>
      <c r="T1116">
        <v>1.3069999999999999</v>
      </c>
      <c r="U1116">
        <v>0.437</v>
      </c>
      <c r="V1116">
        <v>0</v>
      </c>
      <c r="W1116" t="s">
        <v>48</v>
      </c>
      <c r="X1116" t="s">
        <v>2807</v>
      </c>
      <c r="Y1116" t="s">
        <v>48</v>
      </c>
      <c r="Z1116">
        <v>0.9</v>
      </c>
      <c r="AA1116" t="s">
        <v>916</v>
      </c>
      <c r="AB1116" t="s">
        <v>51</v>
      </c>
      <c r="AC1116" t="s">
        <v>52</v>
      </c>
      <c r="AD1116">
        <v>0</v>
      </c>
      <c r="AE1116" t="s">
        <v>52</v>
      </c>
      <c r="AF1116">
        <v>0</v>
      </c>
      <c r="AG1116" t="s">
        <v>75</v>
      </c>
      <c r="AH1116" t="s">
        <v>76</v>
      </c>
      <c r="AI1116" t="s">
        <v>55</v>
      </c>
      <c r="AJ1116" t="s">
        <v>56</v>
      </c>
    </row>
    <row r="1117" spans="1:36" x14ac:dyDescent="0.2">
      <c r="A1117" t="s">
        <v>35</v>
      </c>
      <c r="B1117" t="s">
        <v>291</v>
      </c>
      <c r="C1117">
        <v>3</v>
      </c>
      <c r="D1117" t="s">
        <v>360</v>
      </c>
      <c r="E1117" t="s">
        <v>68</v>
      </c>
      <c r="F1117">
        <v>1.54</v>
      </c>
      <c r="G1117" t="s">
        <v>617</v>
      </c>
      <c r="H1117" t="s">
        <v>664</v>
      </c>
      <c r="I1117" t="s">
        <v>619</v>
      </c>
      <c r="J1117" t="s">
        <v>2808</v>
      </c>
      <c r="K1117">
        <v>54</v>
      </c>
      <c r="L1117" t="s">
        <v>58</v>
      </c>
      <c r="M1117" t="s">
        <v>813</v>
      </c>
      <c r="N1117" t="s">
        <v>814</v>
      </c>
      <c r="O1117" t="s">
        <v>59</v>
      </c>
      <c r="P1117">
        <v>0</v>
      </c>
      <c r="Q1117">
        <v>0</v>
      </c>
      <c r="R1117">
        <v>0</v>
      </c>
      <c r="S1117">
        <v>0.35699999999999998</v>
      </c>
      <c r="T1117">
        <v>0.92600000000000005</v>
      </c>
      <c r="U1117">
        <v>0.56399999999999995</v>
      </c>
      <c r="V1117">
        <v>0</v>
      </c>
      <c r="W1117" t="s">
        <v>48</v>
      </c>
      <c r="X1117" t="s">
        <v>2809</v>
      </c>
      <c r="Y1117" t="s">
        <v>48</v>
      </c>
      <c r="Z1117">
        <v>0.9</v>
      </c>
      <c r="AA1117" t="s">
        <v>624</v>
      </c>
      <c r="AB1117" t="s">
        <v>112</v>
      </c>
      <c r="AC1117">
        <v>0</v>
      </c>
      <c r="AD1117" t="s">
        <v>52</v>
      </c>
      <c r="AE1117">
        <v>0</v>
      </c>
      <c r="AF1117" t="s">
        <v>113</v>
      </c>
      <c r="AG1117" t="s">
        <v>114</v>
      </c>
      <c r="AH1117">
        <v>0</v>
      </c>
      <c r="AI1117" t="s">
        <v>83</v>
      </c>
      <c r="AJ1117" t="s">
        <v>98</v>
      </c>
    </row>
    <row r="1118" spans="1:36" x14ac:dyDescent="0.2">
      <c r="A1118" t="s">
        <v>35</v>
      </c>
      <c r="B1118" t="s">
        <v>291</v>
      </c>
      <c r="C1118">
        <v>3</v>
      </c>
      <c r="D1118" t="s">
        <v>360</v>
      </c>
      <c r="E1118" t="s">
        <v>68</v>
      </c>
      <c r="F1118">
        <v>1.54</v>
      </c>
      <c r="G1118" t="s">
        <v>617</v>
      </c>
      <c r="H1118" t="s">
        <v>664</v>
      </c>
      <c r="I1118" t="s">
        <v>619</v>
      </c>
      <c r="J1118" t="s">
        <v>2810</v>
      </c>
      <c r="K1118">
        <v>55</v>
      </c>
      <c r="L1118" t="s">
        <v>71</v>
      </c>
      <c r="M1118" t="s">
        <v>813</v>
      </c>
      <c r="N1118" t="s">
        <v>814</v>
      </c>
      <c r="O1118" t="s">
        <v>72</v>
      </c>
      <c r="P1118">
        <v>0</v>
      </c>
      <c r="Q1118">
        <v>0</v>
      </c>
      <c r="R1118">
        <v>0</v>
      </c>
      <c r="S1118">
        <v>0.39700000000000002</v>
      </c>
      <c r="T1118">
        <v>0.98</v>
      </c>
      <c r="U1118">
        <v>0.66600000000000004</v>
      </c>
      <c r="V1118">
        <v>0</v>
      </c>
      <c r="W1118" t="s">
        <v>48</v>
      </c>
      <c r="X1118" t="s">
        <v>2811</v>
      </c>
      <c r="Y1118" t="s">
        <v>48</v>
      </c>
      <c r="Z1118">
        <v>1</v>
      </c>
      <c r="AA1118" t="s">
        <v>925</v>
      </c>
      <c r="AB1118" t="s">
        <v>51</v>
      </c>
      <c r="AC1118" t="s">
        <v>52</v>
      </c>
      <c r="AD1118">
        <v>0</v>
      </c>
      <c r="AE1118" t="s">
        <v>52</v>
      </c>
      <c r="AF1118">
        <v>0</v>
      </c>
      <c r="AG1118" t="s">
        <v>75</v>
      </c>
      <c r="AH1118" t="s">
        <v>76</v>
      </c>
      <c r="AI1118" t="s">
        <v>55</v>
      </c>
      <c r="AJ1118" t="s">
        <v>56</v>
      </c>
    </row>
    <row r="1119" spans="1:36" x14ac:dyDescent="0.2">
      <c r="A1119" t="s">
        <v>35</v>
      </c>
      <c r="B1119" t="s">
        <v>291</v>
      </c>
      <c r="C1119">
        <v>3</v>
      </c>
      <c r="D1119" t="s">
        <v>360</v>
      </c>
      <c r="E1119" t="s">
        <v>68</v>
      </c>
      <c r="F1119">
        <v>1.54</v>
      </c>
      <c r="G1119" t="s">
        <v>617</v>
      </c>
      <c r="H1119" t="s">
        <v>664</v>
      </c>
      <c r="I1119" t="s">
        <v>619</v>
      </c>
      <c r="J1119" t="s">
        <v>2812</v>
      </c>
      <c r="K1119">
        <v>61</v>
      </c>
      <c r="L1119" t="s">
        <v>103</v>
      </c>
      <c r="M1119" t="s">
        <v>813</v>
      </c>
      <c r="N1119" t="s">
        <v>814</v>
      </c>
      <c r="O1119" t="s">
        <v>59</v>
      </c>
      <c r="P1119">
        <v>0</v>
      </c>
      <c r="Q1119">
        <v>0</v>
      </c>
      <c r="R1119">
        <v>0</v>
      </c>
      <c r="S1119">
        <v>0.17199999999999999</v>
      </c>
      <c r="T1119">
        <v>0.81200000000000006</v>
      </c>
      <c r="U1119">
        <v>0.32300000000000001</v>
      </c>
      <c r="V1119">
        <v>0</v>
      </c>
      <c r="W1119" t="s">
        <v>48</v>
      </c>
      <c r="X1119" t="s">
        <v>2813</v>
      </c>
      <c r="Y1119" t="s">
        <v>48</v>
      </c>
      <c r="Z1119">
        <v>0.9</v>
      </c>
      <c r="AA1119" t="s">
        <v>74</v>
      </c>
      <c r="AB1119" t="s">
        <v>51</v>
      </c>
      <c r="AC1119" t="s">
        <v>52</v>
      </c>
      <c r="AD1119">
        <v>0</v>
      </c>
      <c r="AE1119" t="s">
        <v>52</v>
      </c>
      <c r="AF1119">
        <v>0</v>
      </c>
      <c r="AG1119" t="s">
        <v>75</v>
      </c>
      <c r="AH1119" t="s">
        <v>76</v>
      </c>
      <c r="AI1119" t="s">
        <v>55</v>
      </c>
      <c r="AJ1119" t="s">
        <v>56</v>
      </c>
    </row>
    <row r="1120" spans="1:36" x14ac:dyDescent="0.2">
      <c r="A1120" t="s">
        <v>35</v>
      </c>
      <c r="B1120" t="s">
        <v>291</v>
      </c>
      <c r="C1120">
        <v>3</v>
      </c>
      <c r="D1120" t="s">
        <v>360</v>
      </c>
      <c r="E1120" t="s">
        <v>68</v>
      </c>
      <c r="F1120">
        <v>1.54</v>
      </c>
      <c r="G1120" t="s">
        <v>617</v>
      </c>
      <c r="H1120" t="s">
        <v>664</v>
      </c>
      <c r="I1120" t="s">
        <v>619</v>
      </c>
      <c r="J1120" t="s">
        <v>2814</v>
      </c>
      <c r="K1120">
        <v>2</v>
      </c>
      <c r="L1120" t="s">
        <v>58</v>
      </c>
      <c r="M1120" t="s">
        <v>819</v>
      </c>
      <c r="N1120" t="s">
        <v>814</v>
      </c>
      <c r="O1120" t="s">
        <v>59</v>
      </c>
      <c r="P1120">
        <v>0</v>
      </c>
      <c r="Q1120" t="s">
        <v>957</v>
      </c>
      <c r="R1120">
        <v>0</v>
      </c>
      <c r="S1120">
        <v>0.33100000000000002</v>
      </c>
      <c r="T1120">
        <v>0.91700000000000004</v>
      </c>
      <c r="U1120">
        <v>0.51700000000000002</v>
      </c>
      <c r="V1120">
        <v>0</v>
      </c>
      <c r="W1120" t="s">
        <v>48</v>
      </c>
      <c r="X1120" t="s">
        <v>2815</v>
      </c>
      <c r="Y1120" t="s">
        <v>48</v>
      </c>
      <c r="Z1120">
        <v>0.7</v>
      </c>
      <c r="AA1120" t="s">
        <v>2816</v>
      </c>
      <c r="AB1120" t="s">
        <v>628</v>
      </c>
      <c r="AC1120">
        <v>0</v>
      </c>
      <c r="AD1120" t="s">
        <v>515</v>
      </c>
      <c r="AE1120">
        <v>0</v>
      </c>
      <c r="AF1120" t="s">
        <v>113</v>
      </c>
      <c r="AG1120" t="s">
        <v>493</v>
      </c>
      <c r="AH1120">
        <v>0</v>
      </c>
      <c r="AI1120" t="s">
        <v>55</v>
      </c>
      <c r="AJ1120" t="s">
        <v>56</v>
      </c>
    </row>
    <row r="1121" spans="1:36" x14ac:dyDescent="0.2">
      <c r="A1121" t="s">
        <v>35</v>
      </c>
      <c r="B1121" t="s">
        <v>291</v>
      </c>
      <c r="C1121">
        <v>3</v>
      </c>
      <c r="D1121" t="s">
        <v>360</v>
      </c>
      <c r="E1121" t="s">
        <v>68</v>
      </c>
      <c r="F1121">
        <v>1.54</v>
      </c>
      <c r="G1121" t="s">
        <v>617</v>
      </c>
      <c r="H1121" t="s">
        <v>664</v>
      </c>
      <c r="I1121" t="s">
        <v>619</v>
      </c>
      <c r="J1121" t="s">
        <v>2817</v>
      </c>
      <c r="K1121">
        <v>8</v>
      </c>
      <c r="L1121" t="s">
        <v>58</v>
      </c>
      <c r="M1121" t="s">
        <v>813</v>
      </c>
      <c r="N1121" t="s">
        <v>814</v>
      </c>
      <c r="O1121" t="s">
        <v>59</v>
      </c>
      <c r="P1121">
        <v>0</v>
      </c>
      <c r="Q1121">
        <v>0</v>
      </c>
      <c r="R1121">
        <v>0</v>
      </c>
      <c r="S1121">
        <v>0.65900000000000003</v>
      </c>
      <c r="T1121">
        <v>1.468</v>
      </c>
      <c r="U1121">
        <v>0.78600000000000003</v>
      </c>
      <c r="V1121">
        <v>0</v>
      </c>
      <c r="W1121" t="s">
        <v>48</v>
      </c>
      <c r="X1121" t="s">
        <v>2818</v>
      </c>
      <c r="Y1121" t="s">
        <v>48</v>
      </c>
      <c r="Z1121">
        <v>0.8</v>
      </c>
      <c r="AA1121" t="s">
        <v>354</v>
      </c>
      <c r="AB1121" t="s">
        <v>262</v>
      </c>
      <c r="AC1121">
        <v>0</v>
      </c>
      <c r="AD1121" t="s">
        <v>263</v>
      </c>
      <c r="AE1121">
        <v>0</v>
      </c>
      <c r="AF1121" t="s">
        <v>264</v>
      </c>
      <c r="AG1121" t="s">
        <v>114</v>
      </c>
      <c r="AH1121">
        <v>0</v>
      </c>
      <c r="AI1121" t="s">
        <v>83</v>
      </c>
      <c r="AJ1121" t="s">
        <v>98</v>
      </c>
    </row>
    <row r="1122" spans="1:36" x14ac:dyDescent="0.2">
      <c r="A1122" t="s">
        <v>35</v>
      </c>
      <c r="B1122" t="s">
        <v>291</v>
      </c>
      <c r="C1122">
        <v>3</v>
      </c>
      <c r="D1122" t="s">
        <v>360</v>
      </c>
      <c r="E1122" t="s">
        <v>68</v>
      </c>
      <c r="F1122">
        <v>1.54</v>
      </c>
      <c r="G1122" t="s">
        <v>617</v>
      </c>
      <c r="H1122" t="s">
        <v>664</v>
      </c>
      <c r="I1122" t="s">
        <v>619</v>
      </c>
      <c r="J1122" t="s">
        <v>2819</v>
      </c>
      <c r="K1122">
        <v>9</v>
      </c>
      <c r="L1122" t="s">
        <v>43</v>
      </c>
      <c r="M1122" t="s">
        <v>813</v>
      </c>
      <c r="N1122" t="s">
        <v>814</v>
      </c>
      <c r="O1122" t="s">
        <v>46</v>
      </c>
      <c r="P1122">
        <v>0</v>
      </c>
      <c r="Q1122">
        <v>0</v>
      </c>
      <c r="R1122">
        <v>0</v>
      </c>
      <c r="S1122">
        <v>0.96299999999999997</v>
      </c>
      <c r="T1122">
        <v>1.478</v>
      </c>
      <c r="U1122">
        <v>1.095</v>
      </c>
      <c r="V1122">
        <v>0</v>
      </c>
      <c r="W1122" t="s">
        <v>48</v>
      </c>
      <c r="X1122" t="s">
        <v>2820</v>
      </c>
      <c r="Y1122" t="s">
        <v>48</v>
      </c>
      <c r="Z1122">
        <v>0.9</v>
      </c>
      <c r="AA1122" t="s">
        <v>925</v>
      </c>
      <c r="AB1122" t="s">
        <v>51</v>
      </c>
      <c r="AC1122" t="s">
        <v>52</v>
      </c>
      <c r="AD1122">
        <v>0</v>
      </c>
      <c r="AE1122" t="s">
        <v>52</v>
      </c>
      <c r="AF1122">
        <v>0</v>
      </c>
      <c r="AG1122" t="s">
        <v>75</v>
      </c>
      <c r="AH1122" t="s">
        <v>76</v>
      </c>
      <c r="AI1122" t="s">
        <v>55</v>
      </c>
      <c r="AJ1122" t="s">
        <v>56</v>
      </c>
    </row>
    <row r="1123" spans="1:36" x14ac:dyDescent="0.2">
      <c r="A1123" t="s">
        <v>35</v>
      </c>
      <c r="B1123" t="s">
        <v>291</v>
      </c>
      <c r="C1123">
        <v>3</v>
      </c>
      <c r="D1123" t="s">
        <v>360</v>
      </c>
      <c r="E1123" t="s">
        <v>68</v>
      </c>
      <c r="F1123">
        <v>1.54</v>
      </c>
      <c r="G1123" t="s">
        <v>617</v>
      </c>
      <c r="H1123" t="s">
        <v>664</v>
      </c>
      <c r="I1123" t="s">
        <v>619</v>
      </c>
      <c r="J1123" t="s">
        <v>2821</v>
      </c>
      <c r="K1123">
        <v>12</v>
      </c>
      <c r="L1123" t="s">
        <v>655</v>
      </c>
      <c r="M1123" t="s">
        <v>813</v>
      </c>
      <c r="N1123" t="s">
        <v>814</v>
      </c>
      <c r="O1123" t="s">
        <v>488</v>
      </c>
      <c r="P1123">
        <v>0</v>
      </c>
      <c r="Q1123">
        <v>0</v>
      </c>
      <c r="R1123">
        <v>0</v>
      </c>
      <c r="S1123">
        <v>0.59599999999999997</v>
      </c>
      <c r="T1123">
        <v>1.345</v>
      </c>
      <c r="U1123">
        <v>0.71299999999999997</v>
      </c>
      <c r="V1123">
        <v>0</v>
      </c>
      <c r="W1123" t="s">
        <v>48</v>
      </c>
      <c r="X1123" t="s">
        <v>2822</v>
      </c>
      <c r="Y1123" t="s">
        <v>48</v>
      </c>
      <c r="Z1123">
        <v>0.7</v>
      </c>
      <c r="AA1123" t="s">
        <v>190</v>
      </c>
      <c r="AB1123" t="s">
        <v>112</v>
      </c>
      <c r="AC1123">
        <v>0</v>
      </c>
      <c r="AD1123" t="s">
        <v>52</v>
      </c>
      <c r="AE1123">
        <v>0</v>
      </c>
      <c r="AF1123" t="s">
        <v>113</v>
      </c>
      <c r="AG1123" t="s">
        <v>75</v>
      </c>
      <c r="AH1123" t="s">
        <v>76</v>
      </c>
      <c r="AI1123" t="s">
        <v>55</v>
      </c>
      <c r="AJ1123" t="s">
        <v>56</v>
      </c>
    </row>
    <row r="1124" spans="1:36" x14ac:dyDescent="0.2">
      <c r="A1124" t="s">
        <v>35</v>
      </c>
      <c r="B1124" t="s">
        <v>291</v>
      </c>
      <c r="C1124">
        <v>3</v>
      </c>
      <c r="D1124" t="s">
        <v>360</v>
      </c>
      <c r="E1124" t="s">
        <v>68</v>
      </c>
      <c r="F1124">
        <v>1.54</v>
      </c>
      <c r="G1124" t="s">
        <v>617</v>
      </c>
      <c r="H1124" t="s">
        <v>664</v>
      </c>
      <c r="I1124" t="s">
        <v>619</v>
      </c>
      <c r="J1124" t="s">
        <v>2823</v>
      </c>
      <c r="K1124">
        <v>13</v>
      </c>
      <c r="L1124" t="s">
        <v>71</v>
      </c>
      <c r="M1124" t="s">
        <v>813</v>
      </c>
      <c r="N1124" t="s">
        <v>814</v>
      </c>
      <c r="O1124" t="s">
        <v>72</v>
      </c>
      <c r="P1124">
        <v>0</v>
      </c>
      <c r="Q1124">
        <v>0</v>
      </c>
      <c r="R1124">
        <v>0</v>
      </c>
      <c r="S1124">
        <v>1.8029999999999999</v>
      </c>
      <c r="T1124">
        <v>2.464</v>
      </c>
      <c r="U1124">
        <v>1.3069999999999999</v>
      </c>
      <c r="V1124">
        <v>0</v>
      </c>
      <c r="W1124" t="s">
        <v>48</v>
      </c>
      <c r="X1124" t="s">
        <v>2824</v>
      </c>
      <c r="Y1124" t="s">
        <v>48</v>
      </c>
      <c r="Z1124">
        <v>0.7</v>
      </c>
      <c r="AA1124" t="s">
        <v>2825</v>
      </c>
      <c r="AB1124" t="s">
        <v>90</v>
      </c>
      <c r="AC1124">
        <v>0</v>
      </c>
      <c r="AD1124" t="s">
        <v>91</v>
      </c>
      <c r="AE1124">
        <v>0</v>
      </c>
      <c r="AF1124" t="s">
        <v>92</v>
      </c>
      <c r="AG1124" t="s">
        <v>75</v>
      </c>
      <c r="AH1124" t="s">
        <v>93</v>
      </c>
      <c r="AI1124" t="s">
        <v>55</v>
      </c>
      <c r="AJ1124" t="s">
        <v>56</v>
      </c>
    </row>
    <row r="1125" spans="1:36" x14ac:dyDescent="0.2">
      <c r="A1125" t="s">
        <v>35</v>
      </c>
      <c r="B1125" t="s">
        <v>291</v>
      </c>
      <c r="C1125">
        <v>3</v>
      </c>
      <c r="D1125" t="s">
        <v>360</v>
      </c>
      <c r="E1125" t="s">
        <v>68</v>
      </c>
      <c r="F1125">
        <v>1.54</v>
      </c>
      <c r="G1125" t="s">
        <v>617</v>
      </c>
      <c r="H1125" t="s">
        <v>664</v>
      </c>
      <c r="I1125" t="s">
        <v>619</v>
      </c>
      <c r="J1125" t="s">
        <v>2826</v>
      </c>
      <c r="K1125">
        <v>9</v>
      </c>
      <c r="L1125" t="s">
        <v>58</v>
      </c>
      <c r="M1125" t="s">
        <v>813</v>
      </c>
      <c r="N1125" t="s">
        <v>814</v>
      </c>
      <c r="O1125" t="s">
        <v>59</v>
      </c>
      <c r="P1125">
        <v>0</v>
      </c>
      <c r="Q1125">
        <v>0</v>
      </c>
      <c r="R1125">
        <v>0</v>
      </c>
      <c r="S1125">
        <v>9.5000000000000001E-2</v>
      </c>
      <c r="T1125">
        <v>0.41799999999999998</v>
      </c>
      <c r="U1125">
        <v>0.32600000000000001</v>
      </c>
      <c r="V1125">
        <v>0</v>
      </c>
      <c r="W1125" t="s">
        <v>48</v>
      </c>
      <c r="X1125" t="s">
        <v>2827</v>
      </c>
      <c r="Y1125" t="s">
        <v>48</v>
      </c>
      <c r="Z1125">
        <v>0.9</v>
      </c>
      <c r="AA1125" t="s">
        <v>1004</v>
      </c>
      <c r="AB1125" t="s">
        <v>51</v>
      </c>
      <c r="AC1125" t="s">
        <v>52</v>
      </c>
      <c r="AD1125">
        <v>0</v>
      </c>
      <c r="AE1125" t="s">
        <v>52</v>
      </c>
      <c r="AF1125">
        <v>0</v>
      </c>
      <c r="AG1125" t="s">
        <v>285</v>
      </c>
      <c r="AH1125" t="s">
        <v>286</v>
      </c>
      <c r="AI1125" t="s">
        <v>55</v>
      </c>
      <c r="AJ1125" t="s">
        <v>56</v>
      </c>
    </row>
    <row r="1126" spans="1:36" x14ac:dyDescent="0.2">
      <c r="A1126" t="s">
        <v>35</v>
      </c>
      <c r="B1126" t="s">
        <v>291</v>
      </c>
      <c r="C1126">
        <v>3</v>
      </c>
      <c r="D1126" t="s">
        <v>360</v>
      </c>
      <c r="E1126" t="s">
        <v>68</v>
      </c>
      <c r="F1126">
        <v>1.54</v>
      </c>
      <c r="G1126" t="s">
        <v>617</v>
      </c>
      <c r="H1126" t="s">
        <v>664</v>
      </c>
      <c r="I1126" t="s">
        <v>619</v>
      </c>
      <c r="J1126" t="s">
        <v>2828</v>
      </c>
      <c r="K1126">
        <v>10</v>
      </c>
      <c r="L1126" t="s">
        <v>58</v>
      </c>
      <c r="M1126" t="s">
        <v>813</v>
      </c>
      <c r="N1126" t="s">
        <v>814</v>
      </c>
      <c r="O1126" t="s">
        <v>59</v>
      </c>
      <c r="P1126">
        <v>0</v>
      </c>
      <c r="Q1126">
        <v>0</v>
      </c>
      <c r="R1126">
        <v>0</v>
      </c>
      <c r="S1126">
        <v>4.8000000000000001E-2</v>
      </c>
      <c r="T1126">
        <v>0.39500000000000002</v>
      </c>
      <c r="U1126">
        <v>0.28799999999999998</v>
      </c>
      <c r="V1126">
        <v>0</v>
      </c>
      <c r="W1126" t="s">
        <v>48</v>
      </c>
      <c r="X1126" t="s">
        <v>2829</v>
      </c>
      <c r="Y1126" t="s">
        <v>48</v>
      </c>
      <c r="Z1126">
        <v>0.9</v>
      </c>
      <c r="AA1126" t="s">
        <v>117</v>
      </c>
      <c r="AB1126" t="s">
        <v>118</v>
      </c>
      <c r="AC1126" t="s">
        <v>119</v>
      </c>
      <c r="AD1126">
        <v>0</v>
      </c>
      <c r="AE1126" t="s">
        <v>119</v>
      </c>
      <c r="AF1126">
        <v>0</v>
      </c>
      <c r="AG1126" t="s">
        <v>114</v>
      </c>
      <c r="AH1126">
        <v>0</v>
      </c>
      <c r="AI1126" t="s">
        <v>83</v>
      </c>
      <c r="AJ1126" t="s">
        <v>98</v>
      </c>
    </row>
    <row r="1127" spans="1:36" x14ac:dyDescent="0.2">
      <c r="A1127" t="s">
        <v>35</v>
      </c>
      <c r="B1127" t="s">
        <v>291</v>
      </c>
      <c r="C1127">
        <v>3</v>
      </c>
      <c r="D1127" t="s">
        <v>360</v>
      </c>
      <c r="E1127" t="s">
        <v>68</v>
      </c>
      <c r="F1127">
        <v>1.54</v>
      </c>
      <c r="G1127" t="s">
        <v>617</v>
      </c>
      <c r="H1127" t="s">
        <v>664</v>
      </c>
      <c r="I1127" t="s">
        <v>619</v>
      </c>
      <c r="J1127" t="s">
        <v>2830</v>
      </c>
      <c r="K1127">
        <v>11</v>
      </c>
      <c r="L1127" t="s">
        <v>655</v>
      </c>
      <c r="M1127" t="s">
        <v>813</v>
      </c>
      <c r="N1127" t="s">
        <v>814</v>
      </c>
      <c r="O1127" t="s">
        <v>488</v>
      </c>
      <c r="P1127">
        <v>0</v>
      </c>
      <c r="Q1127">
        <v>0</v>
      </c>
      <c r="R1127">
        <v>0</v>
      </c>
      <c r="S1127">
        <v>8.6999999999999994E-2</v>
      </c>
      <c r="T1127">
        <v>0.624</v>
      </c>
      <c r="U1127">
        <v>0.249</v>
      </c>
      <c r="V1127">
        <v>0</v>
      </c>
      <c r="W1127" t="s">
        <v>48</v>
      </c>
      <c r="X1127" t="s">
        <v>2831</v>
      </c>
      <c r="Y1127" t="s">
        <v>48</v>
      </c>
      <c r="Z1127">
        <v>0.9</v>
      </c>
      <c r="AA1127" t="s">
        <v>587</v>
      </c>
      <c r="AB1127" t="s">
        <v>51</v>
      </c>
      <c r="AC1127" t="s">
        <v>52</v>
      </c>
      <c r="AD1127">
        <v>0</v>
      </c>
      <c r="AE1127" t="s">
        <v>52</v>
      </c>
      <c r="AF1127">
        <v>0</v>
      </c>
      <c r="AG1127" t="s">
        <v>589</v>
      </c>
      <c r="AH1127" t="s">
        <v>517</v>
      </c>
      <c r="AI1127" t="s">
        <v>55</v>
      </c>
      <c r="AJ1127" t="s">
        <v>56</v>
      </c>
    </row>
    <row r="1128" spans="1:36" x14ac:dyDescent="0.2">
      <c r="A1128" t="s">
        <v>35</v>
      </c>
      <c r="B1128" t="s">
        <v>291</v>
      </c>
      <c r="C1128">
        <v>3</v>
      </c>
      <c r="D1128" t="s">
        <v>360</v>
      </c>
      <c r="E1128" t="s">
        <v>68</v>
      </c>
      <c r="F1128">
        <v>1.54</v>
      </c>
      <c r="G1128" t="s">
        <v>617</v>
      </c>
      <c r="H1128" t="s">
        <v>664</v>
      </c>
      <c r="I1128" t="s">
        <v>619</v>
      </c>
      <c r="J1128" t="s">
        <v>2832</v>
      </c>
      <c r="K1128">
        <v>16</v>
      </c>
      <c r="L1128" t="s">
        <v>799</v>
      </c>
      <c r="M1128" t="s">
        <v>813</v>
      </c>
      <c r="N1128" t="s">
        <v>814</v>
      </c>
      <c r="O1128" t="s">
        <v>800</v>
      </c>
      <c r="P1128">
        <v>0</v>
      </c>
      <c r="Q1128">
        <v>0</v>
      </c>
      <c r="R1128" t="s">
        <v>47</v>
      </c>
      <c r="S1128">
        <v>0.127</v>
      </c>
      <c r="T1128">
        <v>0.503</v>
      </c>
      <c r="U1128">
        <v>0.35199999999999998</v>
      </c>
      <c r="V1128">
        <v>0</v>
      </c>
      <c r="W1128" t="s">
        <v>48</v>
      </c>
      <c r="X1128" t="s">
        <v>2833</v>
      </c>
      <c r="Y1128" t="s">
        <v>48</v>
      </c>
      <c r="Z1128">
        <v>0.9</v>
      </c>
      <c r="AA1128" t="s">
        <v>117</v>
      </c>
      <c r="AB1128" t="s">
        <v>118</v>
      </c>
      <c r="AC1128" t="s">
        <v>119</v>
      </c>
      <c r="AD1128">
        <v>0</v>
      </c>
      <c r="AE1128" t="s">
        <v>119</v>
      </c>
      <c r="AF1128">
        <v>0</v>
      </c>
      <c r="AG1128" t="s">
        <v>114</v>
      </c>
      <c r="AH1128">
        <v>0</v>
      </c>
      <c r="AI1128" t="s">
        <v>83</v>
      </c>
      <c r="AJ1128" t="s">
        <v>98</v>
      </c>
    </row>
    <row r="1129" spans="1:36" x14ac:dyDescent="0.2">
      <c r="A1129" t="s">
        <v>35</v>
      </c>
      <c r="B1129" t="s">
        <v>291</v>
      </c>
      <c r="C1129">
        <v>3</v>
      </c>
      <c r="D1129" t="s">
        <v>360</v>
      </c>
      <c r="E1129" t="s">
        <v>68</v>
      </c>
      <c r="F1129">
        <v>1.54</v>
      </c>
      <c r="G1129" t="s">
        <v>617</v>
      </c>
      <c r="H1129" t="s">
        <v>664</v>
      </c>
      <c r="I1129" t="s">
        <v>619</v>
      </c>
      <c r="J1129" t="s">
        <v>2834</v>
      </c>
      <c r="K1129">
        <v>18</v>
      </c>
      <c r="L1129" t="s">
        <v>58</v>
      </c>
      <c r="M1129" t="s">
        <v>813</v>
      </c>
      <c r="N1129" t="s">
        <v>814</v>
      </c>
      <c r="O1129" t="s">
        <v>59</v>
      </c>
      <c r="P1129">
        <v>0</v>
      </c>
      <c r="Q1129">
        <v>0</v>
      </c>
      <c r="R1129">
        <v>0</v>
      </c>
      <c r="S1129">
        <v>0.16500000000000001</v>
      </c>
      <c r="T1129">
        <v>0.68400000000000005</v>
      </c>
      <c r="U1129">
        <v>0.441</v>
      </c>
      <c r="V1129">
        <v>0</v>
      </c>
      <c r="W1129" t="s">
        <v>48</v>
      </c>
      <c r="X1129" t="s">
        <v>2835</v>
      </c>
      <c r="Y1129" t="s">
        <v>48</v>
      </c>
      <c r="Z1129">
        <v>0.8</v>
      </c>
      <c r="AA1129" t="s">
        <v>74</v>
      </c>
      <c r="AB1129" t="s">
        <v>51</v>
      </c>
      <c r="AC1129" t="s">
        <v>52</v>
      </c>
      <c r="AD1129">
        <v>0</v>
      </c>
      <c r="AE1129" t="s">
        <v>52</v>
      </c>
      <c r="AF1129">
        <v>0</v>
      </c>
      <c r="AG1129" t="s">
        <v>75</v>
      </c>
      <c r="AH1129" t="s">
        <v>76</v>
      </c>
      <c r="AI1129" t="s">
        <v>55</v>
      </c>
      <c r="AJ1129" t="s">
        <v>56</v>
      </c>
    </row>
    <row r="1130" spans="1:36" x14ac:dyDescent="0.2">
      <c r="A1130" t="s">
        <v>35</v>
      </c>
      <c r="B1130" t="s">
        <v>291</v>
      </c>
      <c r="C1130">
        <v>3</v>
      </c>
      <c r="D1130" t="s">
        <v>360</v>
      </c>
      <c r="E1130" t="s">
        <v>68</v>
      </c>
      <c r="F1130">
        <v>1.54</v>
      </c>
      <c r="G1130" t="s">
        <v>617</v>
      </c>
      <c r="H1130" t="s">
        <v>664</v>
      </c>
      <c r="I1130" t="s">
        <v>619</v>
      </c>
      <c r="J1130" t="s">
        <v>2836</v>
      </c>
      <c r="K1130">
        <v>28</v>
      </c>
      <c r="L1130" t="s">
        <v>655</v>
      </c>
      <c r="M1130" t="s">
        <v>813</v>
      </c>
      <c r="N1130" t="s">
        <v>814</v>
      </c>
      <c r="O1130" t="s">
        <v>488</v>
      </c>
      <c r="P1130">
        <v>0</v>
      </c>
      <c r="Q1130">
        <v>0</v>
      </c>
      <c r="R1130">
        <v>0</v>
      </c>
      <c r="S1130">
        <v>1.7000000000000001E-2</v>
      </c>
      <c r="T1130">
        <v>1.1639999999999999</v>
      </c>
      <c r="U1130">
        <v>0.32600000000000001</v>
      </c>
      <c r="V1130">
        <v>1.9770000000000001</v>
      </c>
      <c r="W1130" t="s">
        <v>48</v>
      </c>
      <c r="X1130" t="s">
        <v>2837</v>
      </c>
      <c r="Y1130" t="s">
        <v>48</v>
      </c>
      <c r="Z1130">
        <v>1</v>
      </c>
      <c r="AA1130" t="s">
        <v>624</v>
      </c>
      <c r="AB1130" t="s">
        <v>112</v>
      </c>
      <c r="AC1130">
        <v>0</v>
      </c>
      <c r="AD1130" t="s">
        <v>52</v>
      </c>
      <c r="AE1130">
        <v>0</v>
      </c>
      <c r="AF1130" t="s">
        <v>113</v>
      </c>
      <c r="AG1130" t="s">
        <v>114</v>
      </c>
      <c r="AH1130">
        <v>0</v>
      </c>
      <c r="AI1130" t="s">
        <v>83</v>
      </c>
      <c r="AJ1130" t="s">
        <v>98</v>
      </c>
    </row>
    <row r="1131" spans="1:36" x14ac:dyDescent="0.2">
      <c r="A1131" t="s">
        <v>35</v>
      </c>
      <c r="B1131" t="s">
        <v>291</v>
      </c>
      <c r="C1131">
        <v>3</v>
      </c>
      <c r="D1131" t="s">
        <v>360</v>
      </c>
      <c r="E1131" t="s">
        <v>68</v>
      </c>
      <c r="F1131">
        <v>1.54</v>
      </c>
      <c r="G1131" t="s">
        <v>617</v>
      </c>
      <c r="H1131" t="s">
        <v>664</v>
      </c>
      <c r="I1131" t="s">
        <v>619</v>
      </c>
      <c r="J1131" t="s">
        <v>2838</v>
      </c>
      <c r="K1131">
        <v>29</v>
      </c>
      <c r="L1131" t="s">
        <v>58</v>
      </c>
      <c r="M1131" t="s">
        <v>813</v>
      </c>
      <c r="N1131" t="s">
        <v>814</v>
      </c>
      <c r="O1131" t="s">
        <v>59</v>
      </c>
      <c r="P1131">
        <v>0</v>
      </c>
      <c r="Q1131">
        <v>0</v>
      </c>
      <c r="R1131">
        <v>0</v>
      </c>
      <c r="S1131">
        <v>0.186</v>
      </c>
      <c r="T1131">
        <v>0.75900000000000001</v>
      </c>
      <c r="U1131">
        <v>0.40600000000000003</v>
      </c>
      <c r="V1131">
        <v>0</v>
      </c>
      <c r="W1131" t="s">
        <v>48</v>
      </c>
      <c r="X1131" t="s">
        <v>2839</v>
      </c>
      <c r="Y1131" t="s">
        <v>48</v>
      </c>
      <c r="Z1131">
        <v>0.8</v>
      </c>
      <c r="AA1131" t="s">
        <v>74</v>
      </c>
      <c r="AB1131" t="s">
        <v>51</v>
      </c>
      <c r="AC1131" t="s">
        <v>52</v>
      </c>
      <c r="AD1131">
        <v>0</v>
      </c>
      <c r="AE1131" t="s">
        <v>52</v>
      </c>
      <c r="AF1131">
        <v>0</v>
      </c>
      <c r="AG1131" t="s">
        <v>75</v>
      </c>
      <c r="AH1131" t="s">
        <v>76</v>
      </c>
      <c r="AI1131" t="s">
        <v>55</v>
      </c>
      <c r="AJ1131" t="s">
        <v>56</v>
      </c>
    </row>
    <row r="1132" spans="1:36" x14ac:dyDescent="0.2">
      <c r="A1132" t="s">
        <v>35</v>
      </c>
      <c r="B1132" t="s">
        <v>291</v>
      </c>
      <c r="C1132">
        <v>3</v>
      </c>
      <c r="D1132" t="s">
        <v>360</v>
      </c>
      <c r="E1132" t="s">
        <v>68</v>
      </c>
      <c r="F1132">
        <v>1.54</v>
      </c>
      <c r="G1132" t="s">
        <v>617</v>
      </c>
      <c r="H1132" t="s">
        <v>664</v>
      </c>
      <c r="I1132" t="s">
        <v>619</v>
      </c>
      <c r="J1132" t="s">
        <v>2840</v>
      </c>
      <c r="K1132">
        <v>30</v>
      </c>
      <c r="L1132" t="s">
        <v>655</v>
      </c>
      <c r="M1132" t="s">
        <v>813</v>
      </c>
      <c r="N1132" t="s">
        <v>814</v>
      </c>
      <c r="O1132" t="s">
        <v>488</v>
      </c>
      <c r="P1132">
        <v>0</v>
      </c>
      <c r="Q1132">
        <v>0</v>
      </c>
      <c r="R1132">
        <v>0</v>
      </c>
      <c r="S1132">
        <v>3.9E-2</v>
      </c>
      <c r="T1132">
        <v>4.407</v>
      </c>
      <c r="U1132">
        <v>0.56200000000000006</v>
      </c>
      <c r="V1132">
        <v>4.7210000000000001</v>
      </c>
      <c r="W1132" t="s">
        <v>48</v>
      </c>
      <c r="X1132" t="s">
        <v>2841</v>
      </c>
      <c r="Y1132" t="s">
        <v>48</v>
      </c>
      <c r="Z1132">
        <v>0.8</v>
      </c>
      <c r="AA1132" t="s">
        <v>1113</v>
      </c>
      <c r="AB1132" t="s">
        <v>166</v>
      </c>
      <c r="AC1132">
        <v>0</v>
      </c>
      <c r="AD1132" t="s">
        <v>167</v>
      </c>
      <c r="AE1132">
        <v>0</v>
      </c>
      <c r="AF1132" t="s">
        <v>168</v>
      </c>
      <c r="AG1132" t="s">
        <v>82</v>
      </c>
      <c r="AH1132">
        <v>0</v>
      </c>
      <c r="AI1132" t="s">
        <v>83</v>
      </c>
      <c r="AJ1132" t="s">
        <v>98</v>
      </c>
    </row>
    <row r="1133" spans="1:36" x14ac:dyDescent="0.2">
      <c r="A1133" t="s">
        <v>35</v>
      </c>
      <c r="B1133" t="s">
        <v>291</v>
      </c>
      <c r="C1133">
        <v>3</v>
      </c>
      <c r="D1133" t="s">
        <v>360</v>
      </c>
      <c r="E1133" t="s">
        <v>68</v>
      </c>
      <c r="F1133">
        <v>1.54</v>
      </c>
      <c r="G1133" t="s">
        <v>617</v>
      </c>
      <c r="H1133" t="s">
        <v>664</v>
      </c>
      <c r="I1133" t="s">
        <v>619</v>
      </c>
      <c r="J1133" t="s">
        <v>2842</v>
      </c>
      <c r="K1133">
        <v>32</v>
      </c>
      <c r="L1133" t="s">
        <v>62</v>
      </c>
      <c r="M1133" t="s">
        <v>813</v>
      </c>
      <c r="N1133" t="s">
        <v>814</v>
      </c>
      <c r="O1133" t="s">
        <v>63</v>
      </c>
      <c r="P1133">
        <v>0</v>
      </c>
      <c r="Q1133">
        <v>0</v>
      </c>
      <c r="R1133">
        <v>0</v>
      </c>
      <c r="S1133">
        <v>0.55100000000000005</v>
      </c>
      <c r="T1133">
        <v>1.2949999999999999</v>
      </c>
      <c r="U1133">
        <v>0.74099999999999999</v>
      </c>
      <c r="V1133">
        <v>0</v>
      </c>
      <c r="W1133" t="s">
        <v>48</v>
      </c>
      <c r="X1133" t="s">
        <v>2843</v>
      </c>
      <c r="Y1133" t="s">
        <v>48</v>
      </c>
      <c r="Z1133">
        <v>1</v>
      </c>
      <c r="AA1133" t="s">
        <v>916</v>
      </c>
      <c r="AB1133" t="s">
        <v>51</v>
      </c>
      <c r="AC1133" t="s">
        <v>52</v>
      </c>
      <c r="AD1133">
        <v>0</v>
      </c>
      <c r="AE1133" t="s">
        <v>52</v>
      </c>
      <c r="AF1133">
        <v>0</v>
      </c>
      <c r="AG1133" t="s">
        <v>75</v>
      </c>
      <c r="AH1133" t="s">
        <v>76</v>
      </c>
      <c r="AI1133" t="s">
        <v>55</v>
      </c>
      <c r="AJ1133" t="s">
        <v>56</v>
      </c>
    </row>
    <row r="1134" spans="1:36" x14ac:dyDescent="0.2">
      <c r="A1134" t="s">
        <v>35</v>
      </c>
      <c r="B1134" t="s">
        <v>291</v>
      </c>
      <c r="C1134">
        <v>3</v>
      </c>
      <c r="D1134" t="s">
        <v>360</v>
      </c>
      <c r="E1134" t="s">
        <v>68</v>
      </c>
      <c r="F1134">
        <v>1.54</v>
      </c>
      <c r="G1134" t="s">
        <v>617</v>
      </c>
      <c r="H1134" t="s">
        <v>664</v>
      </c>
      <c r="I1134" t="s">
        <v>619</v>
      </c>
      <c r="J1134" t="s">
        <v>2844</v>
      </c>
      <c r="K1134">
        <v>33</v>
      </c>
      <c r="L1134" t="s">
        <v>43</v>
      </c>
      <c r="M1134" t="s">
        <v>813</v>
      </c>
      <c r="N1134" t="s">
        <v>814</v>
      </c>
      <c r="O1134" t="s">
        <v>46</v>
      </c>
      <c r="P1134">
        <v>0</v>
      </c>
      <c r="Q1134">
        <v>0</v>
      </c>
      <c r="R1134">
        <v>0</v>
      </c>
      <c r="S1134">
        <v>1.4E-2</v>
      </c>
      <c r="T1134">
        <v>1.236</v>
      </c>
      <c r="U1134">
        <v>0.42399999999999999</v>
      </c>
      <c r="V1134">
        <v>1.5820000000000001</v>
      </c>
      <c r="W1134" t="s">
        <v>48</v>
      </c>
      <c r="X1134" t="s">
        <v>2845</v>
      </c>
      <c r="Y1134" t="s">
        <v>48</v>
      </c>
      <c r="Z1134">
        <v>0.9</v>
      </c>
      <c r="AA1134" t="s">
        <v>433</v>
      </c>
      <c r="AB1134" t="s">
        <v>112</v>
      </c>
      <c r="AC1134">
        <v>0</v>
      </c>
      <c r="AD1134" t="s">
        <v>52</v>
      </c>
      <c r="AE1134">
        <v>0</v>
      </c>
      <c r="AF1134" t="s">
        <v>113</v>
      </c>
      <c r="AG1134" t="s">
        <v>434</v>
      </c>
      <c r="AH1134" t="s">
        <v>435</v>
      </c>
      <c r="AI1134" t="s">
        <v>55</v>
      </c>
      <c r="AJ1134" t="s">
        <v>56</v>
      </c>
    </row>
    <row r="1135" spans="1:36" x14ac:dyDescent="0.2">
      <c r="A1135" t="s">
        <v>35</v>
      </c>
      <c r="B1135" t="s">
        <v>291</v>
      </c>
      <c r="C1135">
        <v>3</v>
      </c>
      <c r="D1135" t="s">
        <v>360</v>
      </c>
      <c r="E1135" t="s">
        <v>68</v>
      </c>
      <c r="F1135">
        <v>1.54</v>
      </c>
      <c r="G1135" t="s">
        <v>617</v>
      </c>
      <c r="H1135" t="s">
        <v>664</v>
      </c>
      <c r="I1135" t="s">
        <v>619</v>
      </c>
      <c r="J1135" t="s">
        <v>2846</v>
      </c>
      <c r="K1135">
        <v>45</v>
      </c>
      <c r="L1135" t="s">
        <v>58</v>
      </c>
      <c r="M1135" t="s">
        <v>819</v>
      </c>
      <c r="N1135" t="s">
        <v>814</v>
      </c>
      <c r="O1135" t="s">
        <v>59</v>
      </c>
      <c r="P1135">
        <v>0</v>
      </c>
      <c r="Q1135" t="s">
        <v>1041</v>
      </c>
      <c r="R1135">
        <v>0</v>
      </c>
      <c r="S1135">
        <v>0.32400000000000001</v>
      </c>
      <c r="T1135">
        <v>0.81200000000000006</v>
      </c>
      <c r="U1135">
        <v>0.63500000000000001</v>
      </c>
      <c r="V1135">
        <v>0</v>
      </c>
      <c r="W1135" t="s">
        <v>48</v>
      </c>
      <c r="X1135" t="s">
        <v>2847</v>
      </c>
      <c r="Y1135" t="s">
        <v>48</v>
      </c>
      <c r="Z1135">
        <v>0.6</v>
      </c>
      <c r="AA1135" t="s">
        <v>925</v>
      </c>
      <c r="AB1135" t="s">
        <v>51</v>
      </c>
      <c r="AC1135" t="s">
        <v>52</v>
      </c>
      <c r="AD1135">
        <v>0</v>
      </c>
      <c r="AE1135" t="s">
        <v>52</v>
      </c>
      <c r="AF1135">
        <v>0</v>
      </c>
      <c r="AG1135" t="s">
        <v>75</v>
      </c>
      <c r="AH1135" t="s">
        <v>76</v>
      </c>
      <c r="AI1135" t="s">
        <v>55</v>
      </c>
      <c r="AJ1135" t="s">
        <v>84</v>
      </c>
    </row>
    <row r="1136" spans="1:36" x14ac:dyDescent="0.2">
      <c r="A1136" t="s">
        <v>35</v>
      </c>
      <c r="B1136" t="s">
        <v>291</v>
      </c>
      <c r="C1136">
        <v>3</v>
      </c>
      <c r="D1136" t="s">
        <v>360</v>
      </c>
      <c r="E1136" t="s">
        <v>68</v>
      </c>
      <c r="F1136">
        <v>1.54</v>
      </c>
      <c r="G1136" t="s">
        <v>617</v>
      </c>
      <c r="H1136" t="s">
        <v>664</v>
      </c>
      <c r="I1136" t="s">
        <v>619</v>
      </c>
      <c r="J1136" t="s">
        <v>2848</v>
      </c>
      <c r="K1136">
        <v>56</v>
      </c>
      <c r="L1136" t="s">
        <v>655</v>
      </c>
      <c r="M1136" t="s">
        <v>813</v>
      </c>
      <c r="N1136" t="s">
        <v>814</v>
      </c>
      <c r="O1136" t="s">
        <v>488</v>
      </c>
      <c r="P1136">
        <v>0</v>
      </c>
      <c r="Q1136">
        <v>0</v>
      </c>
      <c r="R1136">
        <v>0</v>
      </c>
      <c r="S1136">
        <v>11.042999999999999</v>
      </c>
      <c r="T1136">
        <v>5.9089999999999998</v>
      </c>
      <c r="U1136">
        <v>3.5449999999999999</v>
      </c>
      <c r="V1136">
        <v>0</v>
      </c>
      <c r="W1136" t="s">
        <v>48</v>
      </c>
      <c r="X1136" t="s">
        <v>2849</v>
      </c>
      <c r="Y1136" t="s">
        <v>48</v>
      </c>
      <c r="Z1136">
        <v>0.8</v>
      </c>
      <c r="AA1136" t="s">
        <v>514</v>
      </c>
      <c r="AB1136" t="s">
        <v>51</v>
      </c>
      <c r="AC1136" t="s">
        <v>52</v>
      </c>
      <c r="AD1136">
        <v>0</v>
      </c>
      <c r="AE1136" t="s">
        <v>52</v>
      </c>
      <c r="AF1136">
        <v>0</v>
      </c>
      <c r="AG1136" t="s">
        <v>589</v>
      </c>
      <c r="AH1136" t="s">
        <v>517</v>
      </c>
      <c r="AI1136" t="s">
        <v>55</v>
      </c>
      <c r="AJ1136" t="s">
        <v>56</v>
      </c>
    </row>
    <row r="1137" spans="1:36" x14ac:dyDescent="0.2">
      <c r="A1137" t="s">
        <v>35</v>
      </c>
      <c r="B1137" t="s">
        <v>291</v>
      </c>
      <c r="C1137">
        <v>3</v>
      </c>
      <c r="D1137" t="s">
        <v>360</v>
      </c>
      <c r="E1137" t="s">
        <v>68</v>
      </c>
      <c r="F1137">
        <v>1.54</v>
      </c>
      <c r="G1137" t="s">
        <v>617</v>
      </c>
      <c r="H1137" t="s">
        <v>664</v>
      </c>
      <c r="I1137" t="s">
        <v>619</v>
      </c>
      <c r="J1137" t="s">
        <v>2850</v>
      </c>
      <c r="K1137">
        <v>60</v>
      </c>
      <c r="L1137" t="s">
        <v>71</v>
      </c>
      <c r="M1137" t="s">
        <v>813</v>
      </c>
      <c r="N1137" t="s">
        <v>814</v>
      </c>
      <c r="O1137" t="s">
        <v>72</v>
      </c>
      <c r="P1137">
        <v>0</v>
      </c>
      <c r="Q1137">
        <v>0</v>
      </c>
      <c r="R1137">
        <v>0</v>
      </c>
      <c r="S1137">
        <v>0.45600000000000002</v>
      </c>
      <c r="T1137">
        <v>1.274</v>
      </c>
      <c r="U1137">
        <v>0.65900000000000003</v>
      </c>
      <c r="V1137">
        <v>0</v>
      </c>
      <c r="W1137" t="s">
        <v>48</v>
      </c>
      <c r="X1137" t="s">
        <v>2851</v>
      </c>
      <c r="Y1137" t="s">
        <v>48</v>
      </c>
      <c r="Z1137">
        <v>0.9</v>
      </c>
      <c r="AA1137" t="s">
        <v>916</v>
      </c>
      <c r="AB1137" t="s">
        <v>51</v>
      </c>
      <c r="AC1137" t="s">
        <v>52</v>
      </c>
      <c r="AD1137">
        <v>0</v>
      </c>
      <c r="AE1137" t="s">
        <v>52</v>
      </c>
      <c r="AF1137">
        <v>0</v>
      </c>
      <c r="AG1137" t="s">
        <v>75</v>
      </c>
      <c r="AH1137" t="s">
        <v>76</v>
      </c>
      <c r="AI1137" t="s">
        <v>55</v>
      </c>
      <c r="AJ1137" t="s">
        <v>56</v>
      </c>
    </row>
    <row r="1138" spans="1:36" x14ac:dyDescent="0.2">
      <c r="A1138" t="s">
        <v>35</v>
      </c>
      <c r="B1138" t="s">
        <v>291</v>
      </c>
      <c r="C1138">
        <v>4</v>
      </c>
      <c r="D1138" t="s">
        <v>400</v>
      </c>
      <c r="E1138" t="s">
        <v>236</v>
      </c>
      <c r="F1138">
        <v>1</v>
      </c>
      <c r="G1138" t="s">
        <v>617</v>
      </c>
      <c r="H1138" t="s">
        <v>680</v>
      </c>
      <c r="I1138" t="s">
        <v>619</v>
      </c>
      <c r="J1138" t="s">
        <v>2852</v>
      </c>
      <c r="K1138">
        <v>1</v>
      </c>
      <c r="L1138" t="s">
        <v>71</v>
      </c>
      <c r="M1138" t="s">
        <v>813</v>
      </c>
      <c r="N1138" t="s">
        <v>814</v>
      </c>
      <c r="O1138" t="s">
        <v>72</v>
      </c>
      <c r="P1138">
        <v>0</v>
      </c>
      <c r="Q1138">
        <v>0</v>
      </c>
      <c r="R1138" t="s">
        <v>47</v>
      </c>
      <c r="S1138">
        <v>0.246</v>
      </c>
      <c r="T1138">
        <v>0.80600000000000005</v>
      </c>
      <c r="U1138">
        <v>0.628</v>
      </c>
      <c r="V1138">
        <v>0</v>
      </c>
      <c r="W1138" t="s">
        <v>48</v>
      </c>
      <c r="X1138" t="s">
        <v>2853</v>
      </c>
      <c r="Y1138" t="s">
        <v>48</v>
      </c>
      <c r="Z1138">
        <v>0.9</v>
      </c>
      <c r="AA1138" t="s">
        <v>624</v>
      </c>
      <c r="AB1138" t="s">
        <v>112</v>
      </c>
      <c r="AC1138">
        <v>0</v>
      </c>
      <c r="AD1138" t="s">
        <v>52</v>
      </c>
      <c r="AE1138">
        <v>0</v>
      </c>
      <c r="AF1138" t="s">
        <v>113</v>
      </c>
      <c r="AG1138" t="s">
        <v>114</v>
      </c>
      <c r="AH1138">
        <v>0</v>
      </c>
      <c r="AI1138" t="s">
        <v>83</v>
      </c>
      <c r="AJ1138" t="s">
        <v>98</v>
      </c>
    </row>
    <row r="1139" spans="1:36" x14ac:dyDescent="0.2">
      <c r="A1139" t="s">
        <v>35</v>
      </c>
      <c r="B1139" t="s">
        <v>291</v>
      </c>
      <c r="C1139">
        <v>4</v>
      </c>
      <c r="D1139" t="s">
        <v>400</v>
      </c>
      <c r="E1139" t="s">
        <v>236</v>
      </c>
      <c r="F1139">
        <v>1</v>
      </c>
      <c r="G1139" t="s">
        <v>617</v>
      </c>
      <c r="H1139" t="s">
        <v>680</v>
      </c>
      <c r="I1139" t="s">
        <v>619</v>
      </c>
      <c r="J1139" t="s">
        <v>2854</v>
      </c>
      <c r="K1139">
        <v>2</v>
      </c>
      <c r="L1139" t="s">
        <v>71</v>
      </c>
      <c r="M1139" t="s">
        <v>813</v>
      </c>
      <c r="N1139" t="s">
        <v>814</v>
      </c>
      <c r="O1139" t="s">
        <v>72</v>
      </c>
      <c r="P1139">
        <v>0</v>
      </c>
      <c r="Q1139">
        <v>0</v>
      </c>
      <c r="R1139">
        <v>0</v>
      </c>
      <c r="S1139">
        <v>0.39</v>
      </c>
      <c r="T1139">
        <v>0.98</v>
      </c>
      <c r="U1139">
        <v>0.67600000000000005</v>
      </c>
      <c r="V1139">
        <v>0</v>
      </c>
      <c r="W1139" t="s">
        <v>48</v>
      </c>
      <c r="X1139" t="s">
        <v>2855</v>
      </c>
      <c r="Y1139" t="s">
        <v>48</v>
      </c>
      <c r="Z1139">
        <v>1</v>
      </c>
      <c r="AA1139" t="s">
        <v>925</v>
      </c>
      <c r="AB1139" t="s">
        <v>51</v>
      </c>
      <c r="AC1139" t="s">
        <v>52</v>
      </c>
      <c r="AD1139">
        <v>0</v>
      </c>
      <c r="AE1139" t="s">
        <v>52</v>
      </c>
      <c r="AF1139">
        <v>0</v>
      </c>
      <c r="AG1139" t="s">
        <v>75</v>
      </c>
      <c r="AH1139" t="s">
        <v>76</v>
      </c>
      <c r="AI1139" t="s">
        <v>55</v>
      </c>
      <c r="AJ1139" t="s">
        <v>56</v>
      </c>
    </row>
    <row r="1140" spans="1:36" x14ac:dyDescent="0.2">
      <c r="A1140" t="s">
        <v>35</v>
      </c>
      <c r="B1140" t="s">
        <v>291</v>
      </c>
      <c r="C1140">
        <v>4</v>
      </c>
      <c r="D1140" t="s">
        <v>400</v>
      </c>
      <c r="E1140" t="s">
        <v>236</v>
      </c>
      <c r="F1140">
        <v>1</v>
      </c>
      <c r="G1140" t="s">
        <v>617</v>
      </c>
      <c r="H1140" t="s">
        <v>680</v>
      </c>
      <c r="I1140" t="s">
        <v>619</v>
      </c>
      <c r="J1140" t="s">
        <v>2856</v>
      </c>
      <c r="K1140">
        <v>3</v>
      </c>
      <c r="L1140" t="s">
        <v>71</v>
      </c>
      <c r="M1140" t="s">
        <v>813</v>
      </c>
      <c r="N1140" t="s">
        <v>814</v>
      </c>
      <c r="O1140" t="s">
        <v>72</v>
      </c>
      <c r="P1140">
        <v>0</v>
      </c>
      <c r="Q1140">
        <v>0</v>
      </c>
      <c r="R1140">
        <v>0</v>
      </c>
      <c r="S1140">
        <v>0.99</v>
      </c>
      <c r="T1140">
        <v>1.516</v>
      </c>
      <c r="U1140">
        <v>0.98</v>
      </c>
      <c r="V1140">
        <v>0</v>
      </c>
      <c r="W1140" t="s">
        <v>48</v>
      </c>
      <c r="X1140" t="s">
        <v>2857</v>
      </c>
      <c r="Y1140" t="s">
        <v>48</v>
      </c>
      <c r="Z1140">
        <v>1</v>
      </c>
      <c r="AA1140" t="s">
        <v>925</v>
      </c>
      <c r="AB1140" t="s">
        <v>51</v>
      </c>
      <c r="AC1140" t="s">
        <v>52</v>
      </c>
      <c r="AD1140">
        <v>0</v>
      </c>
      <c r="AE1140" t="s">
        <v>52</v>
      </c>
      <c r="AF1140">
        <v>0</v>
      </c>
      <c r="AG1140" t="s">
        <v>75</v>
      </c>
      <c r="AH1140" t="s">
        <v>76</v>
      </c>
      <c r="AI1140" t="s">
        <v>55</v>
      </c>
      <c r="AJ1140" t="s">
        <v>56</v>
      </c>
    </row>
    <row r="1141" spans="1:36" x14ac:dyDescent="0.2">
      <c r="A1141" t="s">
        <v>35</v>
      </c>
      <c r="B1141" t="s">
        <v>291</v>
      </c>
      <c r="C1141">
        <v>4</v>
      </c>
      <c r="D1141" t="s">
        <v>400</v>
      </c>
      <c r="E1141" t="s">
        <v>236</v>
      </c>
      <c r="F1141">
        <v>1</v>
      </c>
      <c r="G1141" t="s">
        <v>617</v>
      </c>
      <c r="H1141" t="s">
        <v>680</v>
      </c>
      <c r="I1141" t="s">
        <v>619</v>
      </c>
      <c r="J1141" t="s">
        <v>2858</v>
      </c>
      <c r="K1141">
        <v>4</v>
      </c>
      <c r="L1141" t="s">
        <v>71</v>
      </c>
      <c r="M1141" t="s">
        <v>813</v>
      </c>
      <c r="N1141" t="s">
        <v>814</v>
      </c>
      <c r="O1141" t="s">
        <v>72</v>
      </c>
      <c r="P1141">
        <v>0</v>
      </c>
      <c r="Q1141">
        <v>0</v>
      </c>
      <c r="R1141">
        <v>0</v>
      </c>
      <c r="S1141">
        <v>0.56899999999999995</v>
      </c>
      <c r="T1141">
        <v>1.099</v>
      </c>
      <c r="U1141">
        <v>0.74399999999999999</v>
      </c>
      <c r="V1141">
        <v>0</v>
      </c>
      <c r="W1141" t="s">
        <v>48</v>
      </c>
      <c r="X1141" t="s">
        <v>2859</v>
      </c>
      <c r="Y1141" t="s">
        <v>48</v>
      </c>
      <c r="Z1141">
        <v>1</v>
      </c>
      <c r="AA1141" t="s">
        <v>925</v>
      </c>
      <c r="AB1141" t="s">
        <v>51</v>
      </c>
      <c r="AC1141" t="s">
        <v>52</v>
      </c>
      <c r="AD1141">
        <v>0</v>
      </c>
      <c r="AE1141" t="s">
        <v>52</v>
      </c>
      <c r="AF1141">
        <v>0</v>
      </c>
      <c r="AG1141" t="s">
        <v>75</v>
      </c>
      <c r="AH1141" t="s">
        <v>76</v>
      </c>
      <c r="AI1141" t="s">
        <v>55</v>
      </c>
      <c r="AJ1141" t="s">
        <v>56</v>
      </c>
    </row>
    <row r="1142" spans="1:36" x14ac:dyDescent="0.2">
      <c r="A1142" t="s">
        <v>35</v>
      </c>
      <c r="B1142" t="s">
        <v>291</v>
      </c>
      <c r="C1142">
        <v>4</v>
      </c>
      <c r="D1142" t="s">
        <v>400</v>
      </c>
      <c r="E1142" t="s">
        <v>236</v>
      </c>
      <c r="F1142">
        <v>1</v>
      </c>
      <c r="G1142" t="s">
        <v>617</v>
      </c>
      <c r="H1142" t="s">
        <v>680</v>
      </c>
      <c r="I1142" t="s">
        <v>619</v>
      </c>
      <c r="J1142" t="s">
        <v>2860</v>
      </c>
      <c r="K1142">
        <v>5</v>
      </c>
      <c r="L1142" t="s">
        <v>71</v>
      </c>
      <c r="M1142" t="s">
        <v>813</v>
      </c>
      <c r="N1142" t="s">
        <v>814</v>
      </c>
      <c r="O1142" t="s">
        <v>72</v>
      </c>
      <c r="P1142">
        <v>0</v>
      </c>
      <c r="Q1142">
        <v>0</v>
      </c>
      <c r="R1142">
        <v>0</v>
      </c>
      <c r="S1142">
        <v>0.307</v>
      </c>
      <c r="T1142">
        <v>1.329</v>
      </c>
      <c r="U1142">
        <v>0.497</v>
      </c>
      <c r="V1142">
        <v>0</v>
      </c>
      <c r="W1142" t="s">
        <v>48</v>
      </c>
      <c r="X1142" t="s">
        <v>2861</v>
      </c>
      <c r="Y1142" t="s">
        <v>48</v>
      </c>
      <c r="Z1142">
        <v>1</v>
      </c>
      <c r="AA1142" t="s">
        <v>916</v>
      </c>
      <c r="AB1142" t="s">
        <v>51</v>
      </c>
      <c r="AC1142" t="s">
        <v>52</v>
      </c>
      <c r="AD1142">
        <v>0</v>
      </c>
      <c r="AE1142" t="s">
        <v>52</v>
      </c>
      <c r="AF1142">
        <v>0</v>
      </c>
      <c r="AG1142" t="s">
        <v>75</v>
      </c>
      <c r="AH1142" t="s">
        <v>76</v>
      </c>
      <c r="AI1142" t="s">
        <v>55</v>
      </c>
      <c r="AJ1142" t="s">
        <v>56</v>
      </c>
    </row>
    <row r="1143" spans="1:36" x14ac:dyDescent="0.2">
      <c r="A1143" t="s">
        <v>35</v>
      </c>
      <c r="B1143" t="s">
        <v>291</v>
      </c>
      <c r="C1143">
        <v>4</v>
      </c>
      <c r="D1143" t="s">
        <v>400</v>
      </c>
      <c r="E1143" t="s">
        <v>236</v>
      </c>
      <c r="F1143">
        <v>1</v>
      </c>
      <c r="G1143" t="s">
        <v>617</v>
      </c>
      <c r="H1143" t="s">
        <v>680</v>
      </c>
      <c r="I1143" t="s">
        <v>619</v>
      </c>
      <c r="J1143" t="s">
        <v>2862</v>
      </c>
      <c r="K1143">
        <v>6</v>
      </c>
      <c r="L1143" t="s">
        <v>43</v>
      </c>
      <c r="M1143" t="s">
        <v>813</v>
      </c>
      <c r="N1143" t="s">
        <v>814</v>
      </c>
      <c r="O1143" t="s">
        <v>46</v>
      </c>
      <c r="P1143">
        <v>0</v>
      </c>
      <c r="Q1143">
        <v>0</v>
      </c>
      <c r="R1143">
        <v>0</v>
      </c>
      <c r="S1143">
        <v>1.1299999999999999</v>
      </c>
      <c r="T1143">
        <v>1.4550000000000001</v>
      </c>
      <c r="U1143">
        <v>1.1890000000000001</v>
      </c>
      <c r="V1143">
        <v>0</v>
      </c>
      <c r="W1143" t="s">
        <v>48</v>
      </c>
      <c r="X1143" t="s">
        <v>2863</v>
      </c>
      <c r="Y1143" t="s">
        <v>48</v>
      </c>
      <c r="Z1143">
        <v>0.8</v>
      </c>
      <c r="AA1143" t="s">
        <v>916</v>
      </c>
      <c r="AB1143" t="s">
        <v>51</v>
      </c>
      <c r="AC1143" t="s">
        <v>52</v>
      </c>
      <c r="AD1143">
        <v>0</v>
      </c>
      <c r="AE1143" t="s">
        <v>52</v>
      </c>
      <c r="AF1143">
        <v>0</v>
      </c>
      <c r="AG1143" t="s">
        <v>75</v>
      </c>
      <c r="AH1143" t="s">
        <v>76</v>
      </c>
      <c r="AI1143" t="s">
        <v>55</v>
      </c>
      <c r="AJ1143" t="s">
        <v>56</v>
      </c>
    </row>
    <row r="1144" spans="1:36" x14ac:dyDescent="0.2">
      <c r="A1144" t="s">
        <v>35</v>
      </c>
      <c r="B1144" t="s">
        <v>291</v>
      </c>
      <c r="C1144">
        <v>4</v>
      </c>
      <c r="D1144" t="s">
        <v>400</v>
      </c>
      <c r="E1144" t="s">
        <v>236</v>
      </c>
      <c r="F1144">
        <v>1</v>
      </c>
      <c r="G1144" t="s">
        <v>617</v>
      </c>
      <c r="H1144" t="s">
        <v>680</v>
      </c>
      <c r="I1144" t="s">
        <v>619</v>
      </c>
      <c r="J1144" t="s">
        <v>2864</v>
      </c>
      <c r="K1144">
        <v>7</v>
      </c>
      <c r="L1144" t="s">
        <v>62</v>
      </c>
      <c r="M1144" t="s">
        <v>813</v>
      </c>
      <c r="N1144" t="s">
        <v>814</v>
      </c>
      <c r="O1144" t="s">
        <v>63</v>
      </c>
      <c r="P1144">
        <v>0</v>
      </c>
      <c r="Q1144">
        <v>0</v>
      </c>
      <c r="R1144">
        <v>0</v>
      </c>
      <c r="S1144">
        <v>0.98599999999999999</v>
      </c>
      <c r="T1144">
        <v>1.704</v>
      </c>
      <c r="U1144">
        <v>1.107</v>
      </c>
      <c r="V1144">
        <v>0</v>
      </c>
      <c r="W1144" t="s">
        <v>48</v>
      </c>
      <c r="X1144" t="s">
        <v>2865</v>
      </c>
      <c r="Y1144" t="s">
        <v>48</v>
      </c>
      <c r="Z1144">
        <v>1</v>
      </c>
      <c r="AA1144" t="s">
        <v>916</v>
      </c>
      <c r="AB1144" t="s">
        <v>51</v>
      </c>
      <c r="AC1144" t="s">
        <v>52</v>
      </c>
      <c r="AD1144">
        <v>0</v>
      </c>
      <c r="AE1144" t="s">
        <v>52</v>
      </c>
      <c r="AF1144">
        <v>0</v>
      </c>
      <c r="AG1144" t="s">
        <v>75</v>
      </c>
      <c r="AH1144" t="s">
        <v>76</v>
      </c>
      <c r="AI1144" t="s">
        <v>55</v>
      </c>
      <c r="AJ1144" t="s">
        <v>56</v>
      </c>
    </row>
    <row r="1145" spans="1:36" x14ac:dyDescent="0.2">
      <c r="A1145" t="s">
        <v>35</v>
      </c>
      <c r="B1145" t="s">
        <v>291</v>
      </c>
      <c r="C1145">
        <v>4</v>
      </c>
      <c r="D1145" t="s">
        <v>400</v>
      </c>
      <c r="E1145" t="s">
        <v>236</v>
      </c>
      <c r="F1145">
        <v>1</v>
      </c>
      <c r="G1145" t="s">
        <v>617</v>
      </c>
      <c r="H1145" t="s">
        <v>680</v>
      </c>
      <c r="I1145" t="s">
        <v>619</v>
      </c>
      <c r="J1145" t="s">
        <v>2866</v>
      </c>
      <c r="K1145">
        <v>11</v>
      </c>
      <c r="L1145" t="s">
        <v>58</v>
      </c>
      <c r="M1145" t="s">
        <v>813</v>
      </c>
      <c r="N1145" t="s">
        <v>814</v>
      </c>
      <c r="O1145" t="s">
        <v>59</v>
      </c>
      <c r="P1145">
        <v>0</v>
      </c>
      <c r="Q1145">
        <v>0</v>
      </c>
      <c r="R1145">
        <v>0</v>
      </c>
      <c r="S1145">
        <v>0.503</v>
      </c>
      <c r="T1145">
        <v>1.284</v>
      </c>
      <c r="U1145">
        <v>0.78</v>
      </c>
      <c r="V1145">
        <v>0</v>
      </c>
      <c r="W1145" t="s">
        <v>48</v>
      </c>
      <c r="X1145" t="s">
        <v>2867</v>
      </c>
      <c r="Y1145" t="s">
        <v>48</v>
      </c>
      <c r="Z1145">
        <v>0.7</v>
      </c>
      <c r="AA1145" t="s">
        <v>2684</v>
      </c>
      <c r="AB1145" t="s">
        <v>628</v>
      </c>
      <c r="AC1145">
        <v>0</v>
      </c>
      <c r="AD1145" t="s">
        <v>515</v>
      </c>
      <c r="AE1145">
        <v>0</v>
      </c>
      <c r="AF1145" t="s">
        <v>113</v>
      </c>
      <c r="AG1145" t="s">
        <v>285</v>
      </c>
      <c r="AH1145" t="s">
        <v>2685</v>
      </c>
      <c r="AI1145" t="s">
        <v>55</v>
      </c>
      <c r="AJ1145" t="s">
        <v>56</v>
      </c>
    </row>
    <row r="1146" spans="1:36" x14ac:dyDescent="0.2">
      <c r="A1146" t="s">
        <v>35</v>
      </c>
      <c r="B1146" t="s">
        <v>291</v>
      </c>
      <c r="C1146">
        <v>4</v>
      </c>
      <c r="D1146" t="s">
        <v>400</v>
      </c>
      <c r="E1146" t="s">
        <v>236</v>
      </c>
      <c r="F1146">
        <v>1</v>
      </c>
      <c r="G1146" t="s">
        <v>617</v>
      </c>
      <c r="H1146" t="s">
        <v>680</v>
      </c>
      <c r="I1146" t="s">
        <v>619</v>
      </c>
      <c r="J1146" t="s">
        <v>2868</v>
      </c>
      <c r="K1146">
        <v>12</v>
      </c>
      <c r="L1146" t="s">
        <v>62</v>
      </c>
      <c r="M1146" t="s">
        <v>813</v>
      </c>
      <c r="N1146" t="s">
        <v>814</v>
      </c>
      <c r="O1146" t="s">
        <v>63</v>
      </c>
      <c r="P1146">
        <v>0</v>
      </c>
      <c r="Q1146">
        <v>0</v>
      </c>
      <c r="R1146">
        <v>0</v>
      </c>
      <c r="S1146">
        <v>0.73</v>
      </c>
      <c r="T1146">
        <v>1.31</v>
      </c>
      <c r="U1146">
        <v>0.80400000000000005</v>
      </c>
      <c r="V1146">
        <v>0</v>
      </c>
      <c r="W1146" t="s">
        <v>48</v>
      </c>
      <c r="X1146" t="s">
        <v>2869</v>
      </c>
      <c r="Y1146" t="s">
        <v>48</v>
      </c>
      <c r="Z1146">
        <v>1</v>
      </c>
      <c r="AA1146" t="s">
        <v>916</v>
      </c>
      <c r="AB1146" t="s">
        <v>51</v>
      </c>
      <c r="AC1146" t="s">
        <v>52</v>
      </c>
      <c r="AD1146">
        <v>0</v>
      </c>
      <c r="AE1146" t="s">
        <v>52</v>
      </c>
      <c r="AF1146">
        <v>0</v>
      </c>
      <c r="AG1146" t="s">
        <v>75</v>
      </c>
      <c r="AH1146" t="s">
        <v>76</v>
      </c>
      <c r="AI1146" t="s">
        <v>55</v>
      </c>
      <c r="AJ1146" t="s">
        <v>56</v>
      </c>
    </row>
    <row r="1147" spans="1:36" x14ac:dyDescent="0.2">
      <c r="A1147" t="s">
        <v>35</v>
      </c>
      <c r="B1147" t="s">
        <v>291</v>
      </c>
      <c r="C1147">
        <v>4</v>
      </c>
      <c r="D1147" t="s">
        <v>400</v>
      </c>
      <c r="E1147" t="s">
        <v>236</v>
      </c>
      <c r="F1147">
        <v>1</v>
      </c>
      <c r="G1147" t="s">
        <v>617</v>
      </c>
      <c r="H1147" t="s">
        <v>680</v>
      </c>
      <c r="I1147" t="s">
        <v>619</v>
      </c>
      <c r="J1147" t="s">
        <v>2870</v>
      </c>
      <c r="K1147">
        <v>20</v>
      </c>
      <c r="L1147" t="s">
        <v>71</v>
      </c>
      <c r="M1147" t="s">
        <v>813</v>
      </c>
      <c r="N1147" t="s">
        <v>814</v>
      </c>
      <c r="O1147" t="s">
        <v>72</v>
      </c>
      <c r="P1147">
        <v>0</v>
      </c>
      <c r="Q1147">
        <v>0</v>
      </c>
      <c r="R1147">
        <v>0</v>
      </c>
      <c r="S1147">
        <v>1.357</v>
      </c>
      <c r="T1147">
        <v>1.764</v>
      </c>
      <c r="U1147">
        <v>1.2769999999999999</v>
      </c>
      <c r="V1147">
        <v>0</v>
      </c>
      <c r="W1147" t="s">
        <v>48</v>
      </c>
      <c r="X1147" t="s">
        <v>2871</v>
      </c>
      <c r="Y1147" t="s">
        <v>48</v>
      </c>
      <c r="Z1147">
        <v>1</v>
      </c>
      <c r="AA1147" t="s">
        <v>916</v>
      </c>
      <c r="AB1147" t="s">
        <v>51</v>
      </c>
      <c r="AC1147" t="s">
        <v>52</v>
      </c>
      <c r="AD1147">
        <v>0</v>
      </c>
      <c r="AE1147" t="s">
        <v>52</v>
      </c>
      <c r="AF1147">
        <v>0</v>
      </c>
      <c r="AG1147" t="s">
        <v>75</v>
      </c>
      <c r="AH1147" t="s">
        <v>76</v>
      </c>
      <c r="AI1147" t="s">
        <v>55</v>
      </c>
      <c r="AJ1147" t="s">
        <v>56</v>
      </c>
    </row>
    <row r="1148" spans="1:36" x14ac:dyDescent="0.2">
      <c r="A1148" t="s">
        <v>35</v>
      </c>
      <c r="B1148" t="s">
        <v>291</v>
      </c>
      <c r="C1148">
        <v>4</v>
      </c>
      <c r="D1148" t="s">
        <v>400</v>
      </c>
      <c r="E1148" t="s">
        <v>236</v>
      </c>
      <c r="F1148">
        <v>1</v>
      </c>
      <c r="G1148" t="s">
        <v>617</v>
      </c>
      <c r="H1148" t="s">
        <v>680</v>
      </c>
      <c r="I1148" t="s">
        <v>619</v>
      </c>
      <c r="J1148" t="s">
        <v>2872</v>
      </c>
      <c r="K1148">
        <v>22</v>
      </c>
      <c r="L1148" t="s">
        <v>43</v>
      </c>
      <c r="M1148" t="s">
        <v>813</v>
      </c>
      <c r="N1148" t="s">
        <v>814</v>
      </c>
      <c r="O1148" t="s">
        <v>46</v>
      </c>
      <c r="P1148">
        <v>0</v>
      </c>
      <c r="Q1148">
        <v>0</v>
      </c>
      <c r="R1148">
        <v>0</v>
      </c>
      <c r="S1148">
        <v>1.5189999999999999</v>
      </c>
      <c r="T1148">
        <v>2.2639999999999998</v>
      </c>
      <c r="U1148">
        <v>1.2230000000000001</v>
      </c>
      <c r="V1148">
        <v>0</v>
      </c>
      <c r="W1148" t="s">
        <v>48</v>
      </c>
      <c r="X1148" t="s">
        <v>2873</v>
      </c>
      <c r="Y1148" t="s">
        <v>48</v>
      </c>
      <c r="Z1148">
        <v>0.7</v>
      </c>
      <c r="AA1148" t="s">
        <v>643</v>
      </c>
      <c r="AB1148" t="s">
        <v>90</v>
      </c>
      <c r="AC1148">
        <v>0</v>
      </c>
      <c r="AD1148" t="s">
        <v>91</v>
      </c>
      <c r="AE1148">
        <v>0</v>
      </c>
      <c r="AF1148" t="s">
        <v>92</v>
      </c>
      <c r="AG1148" t="s">
        <v>75</v>
      </c>
      <c r="AH1148" t="s">
        <v>93</v>
      </c>
      <c r="AI1148" t="s">
        <v>55</v>
      </c>
      <c r="AJ1148" t="s">
        <v>56</v>
      </c>
    </row>
    <row r="1149" spans="1:36" x14ac:dyDescent="0.2">
      <c r="A1149" t="s">
        <v>35</v>
      </c>
      <c r="B1149" t="s">
        <v>291</v>
      </c>
      <c r="C1149">
        <v>4</v>
      </c>
      <c r="D1149" t="s">
        <v>400</v>
      </c>
      <c r="E1149" t="s">
        <v>236</v>
      </c>
      <c r="F1149">
        <v>1</v>
      </c>
      <c r="G1149" t="s">
        <v>617</v>
      </c>
      <c r="H1149" t="s">
        <v>680</v>
      </c>
      <c r="I1149" t="s">
        <v>619</v>
      </c>
      <c r="J1149" t="s">
        <v>2874</v>
      </c>
      <c r="K1149">
        <v>30</v>
      </c>
      <c r="L1149" t="s">
        <v>58</v>
      </c>
      <c r="M1149" t="s">
        <v>813</v>
      </c>
      <c r="N1149" t="s">
        <v>814</v>
      </c>
      <c r="O1149" t="s">
        <v>59</v>
      </c>
      <c r="P1149">
        <v>0</v>
      </c>
      <c r="Q1149">
        <v>0</v>
      </c>
      <c r="R1149">
        <v>0</v>
      </c>
      <c r="S1149">
        <v>2.33</v>
      </c>
      <c r="T1149">
        <v>3.9969999999999999</v>
      </c>
      <c r="U1149">
        <v>1.0649999999999999</v>
      </c>
      <c r="V1149">
        <v>0</v>
      </c>
      <c r="W1149" t="s">
        <v>48</v>
      </c>
      <c r="X1149" t="s">
        <v>2875</v>
      </c>
      <c r="Y1149" t="s">
        <v>48</v>
      </c>
      <c r="Z1149">
        <v>0.9</v>
      </c>
      <c r="AA1149" t="s">
        <v>624</v>
      </c>
      <c r="AB1149" t="s">
        <v>112</v>
      </c>
      <c r="AC1149">
        <v>0</v>
      </c>
      <c r="AD1149" t="s">
        <v>52</v>
      </c>
      <c r="AE1149">
        <v>0</v>
      </c>
      <c r="AF1149" t="s">
        <v>113</v>
      </c>
      <c r="AG1149" t="s">
        <v>114</v>
      </c>
      <c r="AH1149">
        <v>0</v>
      </c>
      <c r="AI1149" t="s">
        <v>83</v>
      </c>
      <c r="AJ1149" t="s">
        <v>98</v>
      </c>
    </row>
    <row r="1150" spans="1:36" x14ac:dyDescent="0.2">
      <c r="A1150" t="s">
        <v>35</v>
      </c>
      <c r="B1150" t="s">
        <v>291</v>
      </c>
      <c r="C1150">
        <v>4</v>
      </c>
      <c r="D1150" t="s">
        <v>400</v>
      </c>
      <c r="E1150" t="s">
        <v>236</v>
      </c>
      <c r="F1150">
        <v>1</v>
      </c>
      <c r="G1150" t="s">
        <v>617</v>
      </c>
      <c r="H1150" t="s">
        <v>680</v>
      </c>
      <c r="I1150" t="s">
        <v>619</v>
      </c>
      <c r="J1150" t="s">
        <v>2876</v>
      </c>
      <c r="K1150">
        <v>35</v>
      </c>
      <c r="L1150" t="s">
        <v>58</v>
      </c>
      <c r="M1150" t="s">
        <v>813</v>
      </c>
      <c r="N1150" t="s">
        <v>814</v>
      </c>
      <c r="O1150" t="s">
        <v>59</v>
      </c>
      <c r="P1150">
        <v>0</v>
      </c>
      <c r="Q1150">
        <v>0</v>
      </c>
      <c r="R1150">
        <v>0</v>
      </c>
      <c r="S1150">
        <v>4.726</v>
      </c>
      <c r="T1150">
        <v>6.3209999999999997</v>
      </c>
      <c r="U1150">
        <v>0.93</v>
      </c>
      <c r="V1150">
        <v>0</v>
      </c>
      <c r="W1150" t="s">
        <v>48</v>
      </c>
      <c r="X1150" t="s">
        <v>2877</v>
      </c>
      <c r="Y1150" t="s">
        <v>48</v>
      </c>
      <c r="Z1150">
        <v>0.9</v>
      </c>
      <c r="AA1150" t="s">
        <v>132</v>
      </c>
      <c r="AB1150" t="s">
        <v>51</v>
      </c>
      <c r="AC1150" t="s">
        <v>52</v>
      </c>
      <c r="AD1150">
        <v>0</v>
      </c>
      <c r="AE1150" t="s">
        <v>52</v>
      </c>
      <c r="AF1150">
        <v>0</v>
      </c>
      <c r="AG1150" t="s">
        <v>133</v>
      </c>
      <c r="AH1150">
        <v>0</v>
      </c>
      <c r="AI1150" t="s">
        <v>55</v>
      </c>
      <c r="AJ1150" t="s">
        <v>56</v>
      </c>
    </row>
    <row r="1151" spans="1:36" x14ac:dyDescent="0.2">
      <c r="A1151" t="s">
        <v>35</v>
      </c>
      <c r="B1151" t="s">
        <v>291</v>
      </c>
      <c r="C1151">
        <v>4</v>
      </c>
      <c r="D1151" t="s">
        <v>400</v>
      </c>
      <c r="E1151" t="s">
        <v>236</v>
      </c>
      <c r="F1151">
        <v>1</v>
      </c>
      <c r="G1151" t="s">
        <v>617</v>
      </c>
      <c r="H1151" t="s">
        <v>680</v>
      </c>
      <c r="I1151" t="s">
        <v>619</v>
      </c>
      <c r="J1151" t="s">
        <v>2878</v>
      </c>
      <c r="K1151">
        <v>3</v>
      </c>
      <c r="L1151" t="s">
        <v>245</v>
      </c>
      <c r="M1151" t="s">
        <v>813</v>
      </c>
      <c r="N1151" t="s">
        <v>814</v>
      </c>
      <c r="O1151" t="s">
        <v>246</v>
      </c>
      <c r="P1151">
        <v>0</v>
      </c>
      <c r="Q1151">
        <v>0</v>
      </c>
      <c r="R1151">
        <v>0</v>
      </c>
      <c r="S1151">
        <v>3.605</v>
      </c>
      <c r="T1151">
        <v>4.6130000000000004</v>
      </c>
      <c r="U1151">
        <v>1.345</v>
      </c>
      <c r="V1151">
        <v>0</v>
      </c>
      <c r="W1151" t="s">
        <v>48</v>
      </c>
      <c r="X1151" t="s">
        <v>2879</v>
      </c>
      <c r="Y1151" t="s">
        <v>48</v>
      </c>
      <c r="Z1151">
        <v>0.9</v>
      </c>
      <c r="AA1151" t="s">
        <v>190</v>
      </c>
      <c r="AB1151" t="s">
        <v>112</v>
      </c>
      <c r="AC1151">
        <v>0</v>
      </c>
      <c r="AD1151" t="s">
        <v>52</v>
      </c>
      <c r="AE1151">
        <v>0</v>
      </c>
      <c r="AF1151" t="s">
        <v>113</v>
      </c>
      <c r="AG1151" t="s">
        <v>75</v>
      </c>
      <c r="AH1151" t="s">
        <v>76</v>
      </c>
      <c r="AI1151" t="s">
        <v>55</v>
      </c>
      <c r="AJ1151" t="s">
        <v>56</v>
      </c>
    </row>
    <row r="1152" spans="1:36" x14ac:dyDescent="0.2">
      <c r="A1152" t="s">
        <v>35</v>
      </c>
      <c r="B1152" t="s">
        <v>291</v>
      </c>
      <c r="C1152">
        <v>4</v>
      </c>
      <c r="D1152" t="s">
        <v>400</v>
      </c>
      <c r="E1152" t="s">
        <v>236</v>
      </c>
      <c r="F1152">
        <v>1</v>
      </c>
      <c r="G1152" t="s">
        <v>617</v>
      </c>
      <c r="H1152" t="s">
        <v>680</v>
      </c>
      <c r="I1152" t="s">
        <v>619</v>
      </c>
      <c r="J1152" t="s">
        <v>2880</v>
      </c>
      <c r="K1152">
        <v>6</v>
      </c>
      <c r="L1152" t="s">
        <v>71</v>
      </c>
      <c r="M1152" t="s">
        <v>813</v>
      </c>
      <c r="N1152" t="s">
        <v>814</v>
      </c>
      <c r="O1152" t="s">
        <v>72</v>
      </c>
      <c r="P1152">
        <v>0</v>
      </c>
      <c r="Q1152">
        <v>0</v>
      </c>
      <c r="R1152">
        <v>0</v>
      </c>
      <c r="S1152">
        <v>1.861</v>
      </c>
      <c r="T1152">
        <v>3.8239999999999998</v>
      </c>
      <c r="U1152">
        <v>1.204</v>
      </c>
      <c r="V1152">
        <v>0</v>
      </c>
      <c r="W1152" t="s">
        <v>48</v>
      </c>
      <c r="X1152" t="s">
        <v>2881</v>
      </c>
      <c r="Y1152" t="s">
        <v>48</v>
      </c>
      <c r="Z1152">
        <v>0.8</v>
      </c>
      <c r="AA1152" t="s">
        <v>883</v>
      </c>
      <c r="AB1152" t="s">
        <v>51</v>
      </c>
      <c r="AC1152" t="s">
        <v>52</v>
      </c>
      <c r="AD1152">
        <v>0</v>
      </c>
      <c r="AE1152" t="s">
        <v>52</v>
      </c>
      <c r="AF1152">
        <v>0</v>
      </c>
      <c r="AG1152" t="s">
        <v>75</v>
      </c>
      <c r="AH1152" t="s">
        <v>76</v>
      </c>
      <c r="AI1152" t="s">
        <v>55</v>
      </c>
      <c r="AJ1152" t="s">
        <v>56</v>
      </c>
    </row>
    <row r="1153" spans="1:36" x14ac:dyDescent="0.2">
      <c r="A1153" t="s">
        <v>35</v>
      </c>
      <c r="B1153" t="s">
        <v>291</v>
      </c>
      <c r="C1153">
        <v>4</v>
      </c>
      <c r="D1153" t="s">
        <v>400</v>
      </c>
      <c r="E1153" t="s">
        <v>236</v>
      </c>
      <c r="F1153">
        <v>1</v>
      </c>
      <c r="G1153" t="s">
        <v>617</v>
      </c>
      <c r="H1153" t="s">
        <v>680</v>
      </c>
      <c r="I1153" t="s">
        <v>619</v>
      </c>
      <c r="J1153" t="s">
        <v>2882</v>
      </c>
      <c r="K1153">
        <v>7</v>
      </c>
      <c r="L1153" t="s">
        <v>245</v>
      </c>
      <c r="M1153" t="s">
        <v>813</v>
      </c>
      <c r="N1153" t="s">
        <v>814</v>
      </c>
      <c r="O1153" t="s">
        <v>246</v>
      </c>
      <c r="P1153">
        <v>0</v>
      </c>
      <c r="Q1153">
        <v>0</v>
      </c>
      <c r="R1153">
        <v>0</v>
      </c>
      <c r="S1153">
        <v>1.7430000000000001</v>
      </c>
      <c r="T1153">
        <v>3.411</v>
      </c>
      <c r="U1153">
        <v>0.82499999999999996</v>
      </c>
      <c r="V1153">
        <v>0</v>
      </c>
      <c r="W1153" t="s">
        <v>48</v>
      </c>
      <c r="X1153" t="s">
        <v>2883</v>
      </c>
      <c r="Y1153" t="s">
        <v>48</v>
      </c>
      <c r="Z1153">
        <v>0.9</v>
      </c>
      <c r="AA1153" t="s">
        <v>624</v>
      </c>
      <c r="AB1153" t="s">
        <v>112</v>
      </c>
      <c r="AC1153">
        <v>0</v>
      </c>
      <c r="AD1153" t="s">
        <v>52</v>
      </c>
      <c r="AE1153">
        <v>0</v>
      </c>
      <c r="AF1153" t="s">
        <v>113</v>
      </c>
      <c r="AG1153" t="s">
        <v>114</v>
      </c>
      <c r="AH1153">
        <v>0</v>
      </c>
      <c r="AI1153" t="s">
        <v>83</v>
      </c>
      <c r="AJ1153" t="s">
        <v>98</v>
      </c>
    </row>
    <row r="1154" spans="1:36" x14ac:dyDescent="0.2">
      <c r="A1154" t="s">
        <v>35</v>
      </c>
      <c r="B1154" t="s">
        <v>291</v>
      </c>
      <c r="C1154">
        <v>4</v>
      </c>
      <c r="D1154" t="s">
        <v>400</v>
      </c>
      <c r="E1154" t="s">
        <v>236</v>
      </c>
      <c r="F1154">
        <v>1</v>
      </c>
      <c r="G1154" t="s">
        <v>617</v>
      </c>
      <c r="H1154" t="s">
        <v>680</v>
      </c>
      <c r="I1154" t="s">
        <v>619</v>
      </c>
      <c r="J1154" t="s">
        <v>2884</v>
      </c>
      <c r="K1154">
        <v>6</v>
      </c>
      <c r="L1154" t="s">
        <v>245</v>
      </c>
      <c r="M1154" t="s">
        <v>813</v>
      </c>
      <c r="N1154" t="s">
        <v>814</v>
      </c>
      <c r="O1154" t="s">
        <v>246</v>
      </c>
      <c r="P1154">
        <v>0</v>
      </c>
      <c r="Q1154">
        <v>0</v>
      </c>
      <c r="R1154">
        <v>0</v>
      </c>
      <c r="S1154">
        <v>0.71599999999999997</v>
      </c>
      <c r="T1154">
        <v>1.288</v>
      </c>
      <c r="U1154">
        <v>0.85599999999999998</v>
      </c>
      <c r="V1154">
        <v>0</v>
      </c>
      <c r="W1154" t="s">
        <v>48</v>
      </c>
      <c r="X1154" t="s">
        <v>2885</v>
      </c>
      <c r="Y1154" t="s">
        <v>48</v>
      </c>
      <c r="Z1154">
        <v>0.7</v>
      </c>
      <c r="AA1154" t="s">
        <v>624</v>
      </c>
      <c r="AB1154" t="s">
        <v>112</v>
      </c>
      <c r="AC1154">
        <v>0</v>
      </c>
      <c r="AD1154" t="s">
        <v>52</v>
      </c>
      <c r="AE1154">
        <v>0</v>
      </c>
      <c r="AF1154" t="s">
        <v>113</v>
      </c>
      <c r="AG1154" t="s">
        <v>114</v>
      </c>
      <c r="AH1154">
        <v>0</v>
      </c>
      <c r="AI1154" t="s">
        <v>83</v>
      </c>
      <c r="AJ1154" t="s">
        <v>98</v>
      </c>
    </row>
    <row r="1155" spans="1:36" x14ac:dyDescent="0.2">
      <c r="A1155" t="s">
        <v>35</v>
      </c>
      <c r="B1155" t="s">
        <v>291</v>
      </c>
      <c r="C1155">
        <v>4</v>
      </c>
      <c r="D1155" t="s">
        <v>400</v>
      </c>
      <c r="E1155" t="s">
        <v>236</v>
      </c>
      <c r="F1155">
        <v>1</v>
      </c>
      <c r="G1155" t="s">
        <v>617</v>
      </c>
      <c r="H1155" t="s">
        <v>680</v>
      </c>
      <c r="I1155" t="s">
        <v>619</v>
      </c>
      <c r="J1155" t="s">
        <v>2886</v>
      </c>
      <c r="K1155">
        <v>23</v>
      </c>
      <c r="L1155" t="s">
        <v>71</v>
      </c>
      <c r="M1155" t="s">
        <v>813</v>
      </c>
      <c r="N1155" t="s">
        <v>814</v>
      </c>
      <c r="O1155" t="s">
        <v>72</v>
      </c>
      <c r="P1155">
        <v>0</v>
      </c>
      <c r="Q1155">
        <v>0</v>
      </c>
      <c r="R1155">
        <v>0</v>
      </c>
      <c r="S1155">
        <v>0.67500000000000004</v>
      </c>
      <c r="T1155">
        <v>1.522</v>
      </c>
      <c r="U1155">
        <v>0.94599999999999995</v>
      </c>
      <c r="V1155">
        <v>0</v>
      </c>
      <c r="W1155" t="s">
        <v>48</v>
      </c>
      <c r="X1155" t="s">
        <v>2887</v>
      </c>
      <c r="Y1155" t="s">
        <v>48</v>
      </c>
      <c r="Z1155">
        <v>1</v>
      </c>
      <c r="AA1155" t="s">
        <v>916</v>
      </c>
      <c r="AB1155" t="s">
        <v>51</v>
      </c>
      <c r="AC1155" t="s">
        <v>52</v>
      </c>
      <c r="AD1155">
        <v>0</v>
      </c>
      <c r="AE1155" t="s">
        <v>52</v>
      </c>
      <c r="AF1155">
        <v>0</v>
      </c>
      <c r="AG1155" t="s">
        <v>75</v>
      </c>
      <c r="AH1155" t="s">
        <v>76</v>
      </c>
      <c r="AI1155" t="s">
        <v>55</v>
      </c>
      <c r="AJ1155" t="s">
        <v>56</v>
      </c>
    </row>
    <row r="1156" spans="1:36" x14ac:dyDescent="0.2">
      <c r="A1156" t="s">
        <v>35</v>
      </c>
      <c r="B1156" t="s">
        <v>291</v>
      </c>
      <c r="C1156">
        <v>4</v>
      </c>
      <c r="D1156" t="s">
        <v>400</v>
      </c>
      <c r="E1156" t="s">
        <v>236</v>
      </c>
      <c r="F1156">
        <v>1</v>
      </c>
      <c r="G1156" t="s">
        <v>617</v>
      </c>
      <c r="H1156" t="s">
        <v>680</v>
      </c>
      <c r="I1156" t="s">
        <v>619</v>
      </c>
      <c r="J1156" t="s">
        <v>2888</v>
      </c>
      <c r="K1156">
        <v>60</v>
      </c>
      <c r="L1156" t="s">
        <v>655</v>
      </c>
      <c r="M1156" t="s">
        <v>813</v>
      </c>
      <c r="N1156" t="s">
        <v>814</v>
      </c>
      <c r="O1156" t="s">
        <v>488</v>
      </c>
      <c r="P1156">
        <v>0</v>
      </c>
      <c r="Q1156">
        <v>0</v>
      </c>
      <c r="R1156">
        <v>0</v>
      </c>
      <c r="S1156">
        <v>0.25600000000000001</v>
      </c>
      <c r="T1156">
        <v>0.68600000000000005</v>
      </c>
      <c r="U1156">
        <v>0.49399999999999999</v>
      </c>
      <c r="V1156">
        <v>0</v>
      </c>
      <c r="W1156" t="s">
        <v>48</v>
      </c>
      <c r="X1156" t="s">
        <v>2889</v>
      </c>
      <c r="Y1156" t="s">
        <v>48</v>
      </c>
      <c r="Z1156">
        <v>0.9</v>
      </c>
      <c r="AA1156" t="s">
        <v>153</v>
      </c>
      <c r="AB1156" t="s">
        <v>51</v>
      </c>
      <c r="AC1156" t="s">
        <v>52</v>
      </c>
      <c r="AD1156">
        <v>0</v>
      </c>
      <c r="AE1156" t="s">
        <v>52</v>
      </c>
      <c r="AF1156">
        <v>0</v>
      </c>
      <c r="AG1156" t="s">
        <v>154</v>
      </c>
      <c r="AH1156" t="s">
        <v>155</v>
      </c>
      <c r="AI1156" t="s">
        <v>55</v>
      </c>
      <c r="AJ1156" t="s">
        <v>56</v>
      </c>
    </row>
    <row r="1157" spans="1:36" x14ac:dyDescent="0.2">
      <c r="A1157" t="s">
        <v>35</v>
      </c>
      <c r="B1157" t="s">
        <v>291</v>
      </c>
      <c r="C1157">
        <v>4</v>
      </c>
      <c r="D1157" t="s">
        <v>400</v>
      </c>
      <c r="E1157" t="s">
        <v>236</v>
      </c>
      <c r="F1157">
        <v>1</v>
      </c>
      <c r="G1157" t="s">
        <v>617</v>
      </c>
      <c r="H1157" t="s">
        <v>680</v>
      </c>
      <c r="I1157" t="s">
        <v>619</v>
      </c>
      <c r="J1157" t="s">
        <v>2890</v>
      </c>
      <c r="K1157">
        <v>30</v>
      </c>
      <c r="L1157" t="s">
        <v>58</v>
      </c>
      <c r="M1157" t="s">
        <v>813</v>
      </c>
      <c r="N1157" t="s">
        <v>814</v>
      </c>
      <c r="O1157" t="s">
        <v>59</v>
      </c>
      <c r="P1157">
        <v>0</v>
      </c>
      <c r="Q1157">
        <v>0</v>
      </c>
      <c r="R1157">
        <v>0</v>
      </c>
      <c r="S1157">
        <v>0.25900000000000001</v>
      </c>
      <c r="T1157">
        <v>0.90400000000000003</v>
      </c>
      <c r="U1157">
        <v>0.56000000000000005</v>
      </c>
      <c r="V1157">
        <v>0</v>
      </c>
      <c r="W1157" t="s">
        <v>48</v>
      </c>
      <c r="X1157" t="s">
        <v>2891</v>
      </c>
      <c r="Y1157" t="s">
        <v>48</v>
      </c>
      <c r="Z1157">
        <v>0.8</v>
      </c>
      <c r="AA1157" t="s">
        <v>624</v>
      </c>
      <c r="AB1157" t="s">
        <v>112</v>
      </c>
      <c r="AC1157">
        <v>0</v>
      </c>
      <c r="AD1157" t="s">
        <v>52</v>
      </c>
      <c r="AE1157">
        <v>0</v>
      </c>
      <c r="AF1157" t="s">
        <v>113</v>
      </c>
      <c r="AG1157" t="s">
        <v>114</v>
      </c>
      <c r="AH1157">
        <v>0</v>
      </c>
      <c r="AI1157" t="s">
        <v>83</v>
      </c>
      <c r="AJ1157" t="s">
        <v>98</v>
      </c>
    </row>
    <row r="1158" spans="1:36" x14ac:dyDescent="0.2">
      <c r="A1158" t="s">
        <v>35</v>
      </c>
      <c r="B1158" t="s">
        <v>291</v>
      </c>
      <c r="C1158">
        <v>4</v>
      </c>
      <c r="D1158" t="s">
        <v>400</v>
      </c>
      <c r="E1158" t="s">
        <v>236</v>
      </c>
      <c r="F1158">
        <v>1</v>
      </c>
      <c r="G1158" t="s">
        <v>617</v>
      </c>
      <c r="H1158" t="s">
        <v>680</v>
      </c>
      <c r="I1158" t="s">
        <v>619</v>
      </c>
      <c r="J1158" t="s">
        <v>2892</v>
      </c>
      <c r="K1158">
        <v>31</v>
      </c>
      <c r="L1158" t="s">
        <v>43</v>
      </c>
      <c r="M1158" t="s">
        <v>813</v>
      </c>
      <c r="N1158" t="s">
        <v>814</v>
      </c>
      <c r="O1158" t="s">
        <v>46</v>
      </c>
      <c r="P1158">
        <v>0</v>
      </c>
      <c r="Q1158">
        <v>0</v>
      </c>
      <c r="R1158">
        <v>0</v>
      </c>
      <c r="S1158">
        <v>0.26500000000000001</v>
      </c>
      <c r="T1158">
        <v>1.0529999999999999</v>
      </c>
      <c r="U1158">
        <v>0.42499999999999999</v>
      </c>
      <c r="V1158">
        <v>0</v>
      </c>
      <c r="W1158" t="s">
        <v>48</v>
      </c>
      <c r="X1158" t="s">
        <v>2893</v>
      </c>
      <c r="Y1158" t="s">
        <v>48</v>
      </c>
      <c r="Z1158">
        <v>0.7</v>
      </c>
      <c r="AA1158" t="s">
        <v>2825</v>
      </c>
      <c r="AB1158" t="s">
        <v>90</v>
      </c>
      <c r="AC1158">
        <v>0</v>
      </c>
      <c r="AD1158" t="s">
        <v>91</v>
      </c>
      <c r="AE1158">
        <v>0</v>
      </c>
      <c r="AF1158" t="s">
        <v>92</v>
      </c>
      <c r="AG1158" t="s">
        <v>75</v>
      </c>
      <c r="AH1158" t="s">
        <v>93</v>
      </c>
      <c r="AI1158" t="s">
        <v>55</v>
      </c>
      <c r="AJ1158" t="s">
        <v>56</v>
      </c>
    </row>
    <row r="1159" spans="1:36" x14ac:dyDescent="0.2">
      <c r="A1159" t="s">
        <v>35</v>
      </c>
      <c r="B1159" t="s">
        <v>291</v>
      </c>
      <c r="C1159">
        <v>4</v>
      </c>
      <c r="D1159" t="s">
        <v>400</v>
      </c>
      <c r="E1159" t="s">
        <v>236</v>
      </c>
      <c r="F1159">
        <v>1</v>
      </c>
      <c r="G1159" t="s">
        <v>617</v>
      </c>
      <c r="H1159" t="s">
        <v>680</v>
      </c>
      <c r="I1159" t="s">
        <v>619</v>
      </c>
      <c r="J1159" t="s">
        <v>2894</v>
      </c>
      <c r="K1159">
        <v>32</v>
      </c>
      <c r="L1159" t="s">
        <v>58</v>
      </c>
      <c r="M1159" t="s">
        <v>813</v>
      </c>
      <c r="N1159" t="s">
        <v>814</v>
      </c>
      <c r="O1159" t="s">
        <v>59</v>
      </c>
      <c r="P1159">
        <v>0</v>
      </c>
      <c r="Q1159">
        <v>0</v>
      </c>
      <c r="R1159">
        <v>0</v>
      </c>
      <c r="S1159">
        <v>0.44400000000000001</v>
      </c>
      <c r="T1159">
        <v>1.1990000000000001</v>
      </c>
      <c r="U1159">
        <v>0.60499999999999998</v>
      </c>
      <c r="V1159">
        <v>0</v>
      </c>
      <c r="W1159" t="s">
        <v>48</v>
      </c>
      <c r="X1159" t="s">
        <v>2895</v>
      </c>
      <c r="Y1159" t="s">
        <v>48</v>
      </c>
      <c r="Z1159">
        <v>0.9</v>
      </c>
      <c r="AA1159" t="s">
        <v>345</v>
      </c>
      <c r="AB1159" t="s">
        <v>51</v>
      </c>
      <c r="AC1159" t="s">
        <v>52</v>
      </c>
      <c r="AD1159">
        <v>0</v>
      </c>
      <c r="AE1159" t="s">
        <v>52</v>
      </c>
      <c r="AF1159">
        <v>0</v>
      </c>
      <c r="AG1159" t="s">
        <v>75</v>
      </c>
      <c r="AH1159" t="s">
        <v>76</v>
      </c>
      <c r="AI1159" t="s">
        <v>55</v>
      </c>
      <c r="AJ1159" t="s">
        <v>56</v>
      </c>
    </row>
    <row r="1160" spans="1:36" x14ac:dyDescent="0.2">
      <c r="A1160" t="s">
        <v>35</v>
      </c>
      <c r="B1160" t="s">
        <v>291</v>
      </c>
      <c r="C1160">
        <v>4</v>
      </c>
      <c r="D1160" t="s">
        <v>400</v>
      </c>
      <c r="E1160" t="s">
        <v>236</v>
      </c>
      <c r="F1160">
        <v>1</v>
      </c>
      <c r="G1160" t="s">
        <v>617</v>
      </c>
      <c r="H1160" t="s">
        <v>680</v>
      </c>
      <c r="I1160" t="s">
        <v>619</v>
      </c>
      <c r="J1160" t="s">
        <v>2896</v>
      </c>
      <c r="K1160">
        <v>33</v>
      </c>
      <c r="L1160" t="s">
        <v>62</v>
      </c>
      <c r="M1160" t="s">
        <v>813</v>
      </c>
      <c r="N1160" t="s">
        <v>814</v>
      </c>
      <c r="O1160" t="s">
        <v>63</v>
      </c>
      <c r="P1160">
        <v>0</v>
      </c>
      <c r="Q1160">
        <v>0</v>
      </c>
      <c r="R1160">
        <v>0</v>
      </c>
      <c r="S1160">
        <v>0.63900000000000001</v>
      </c>
      <c r="T1160">
        <v>1.577</v>
      </c>
      <c r="U1160">
        <v>0.60699999999999998</v>
      </c>
      <c r="V1160">
        <v>0</v>
      </c>
      <c r="W1160" t="s">
        <v>48</v>
      </c>
      <c r="X1160" t="s">
        <v>2897</v>
      </c>
      <c r="Y1160" t="s">
        <v>48</v>
      </c>
      <c r="Z1160">
        <v>0.9</v>
      </c>
      <c r="AA1160" t="s">
        <v>196</v>
      </c>
      <c r="AB1160" t="s">
        <v>51</v>
      </c>
      <c r="AC1160" t="s">
        <v>52</v>
      </c>
      <c r="AD1160">
        <v>0</v>
      </c>
      <c r="AE1160" t="s">
        <v>52</v>
      </c>
      <c r="AF1160">
        <v>0</v>
      </c>
      <c r="AG1160" t="s">
        <v>75</v>
      </c>
      <c r="AH1160" t="s">
        <v>76</v>
      </c>
      <c r="AI1160" t="s">
        <v>55</v>
      </c>
      <c r="AJ1160" t="s">
        <v>56</v>
      </c>
    </row>
    <row r="1161" spans="1:36" x14ac:dyDescent="0.2">
      <c r="A1161" t="s">
        <v>35</v>
      </c>
      <c r="B1161" t="s">
        <v>291</v>
      </c>
      <c r="C1161">
        <v>4</v>
      </c>
      <c r="D1161" t="s">
        <v>400</v>
      </c>
      <c r="E1161" t="s">
        <v>236</v>
      </c>
      <c r="F1161">
        <v>1</v>
      </c>
      <c r="G1161" t="s">
        <v>617</v>
      </c>
      <c r="H1161" t="s">
        <v>680</v>
      </c>
      <c r="I1161" t="s">
        <v>619</v>
      </c>
      <c r="J1161" t="s">
        <v>2898</v>
      </c>
      <c r="K1161">
        <v>36</v>
      </c>
      <c r="L1161" t="s">
        <v>71</v>
      </c>
      <c r="M1161" t="s">
        <v>813</v>
      </c>
      <c r="N1161" t="s">
        <v>814</v>
      </c>
      <c r="O1161" t="s">
        <v>72</v>
      </c>
      <c r="P1161">
        <v>0</v>
      </c>
      <c r="Q1161">
        <v>0</v>
      </c>
      <c r="R1161">
        <v>0</v>
      </c>
      <c r="S1161">
        <v>0.215</v>
      </c>
      <c r="T1161">
        <v>0.753</v>
      </c>
      <c r="U1161">
        <v>0.46700000000000003</v>
      </c>
      <c r="V1161">
        <v>0</v>
      </c>
      <c r="W1161" t="s">
        <v>48</v>
      </c>
      <c r="X1161" t="s">
        <v>2899</v>
      </c>
      <c r="Y1161" t="s">
        <v>48</v>
      </c>
      <c r="Z1161">
        <v>1</v>
      </c>
      <c r="AA1161" t="s">
        <v>916</v>
      </c>
      <c r="AB1161" t="s">
        <v>51</v>
      </c>
      <c r="AC1161" t="s">
        <v>52</v>
      </c>
      <c r="AD1161">
        <v>0</v>
      </c>
      <c r="AE1161" t="s">
        <v>52</v>
      </c>
      <c r="AF1161">
        <v>0</v>
      </c>
      <c r="AG1161" t="s">
        <v>75</v>
      </c>
      <c r="AH1161" t="s">
        <v>76</v>
      </c>
      <c r="AI1161" t="s">
        <v>55</v>
      </c>
      <c r="AJ1161" t="s">
        <v>56</v>
      </c>
    </row>
    <row r="1162" spans="1:36" x14ac:dyDescent="0.2">
      <c r="A1162" t="s">
        <v>35</v>
      </c>
      <c r="B1162" t="s">
        <v>291</v>
      </c>
      <c r="C1162">
        <v>4</v>
      </c>
      <c r="D1162" t="s">
        <v>400</v>
      </c>
      <c r="E1162" t="s">
        <v>236</v>
      </c>
      <c r="F1162">
        <v>1</v>
      </c>
      <c r="G1162" t="s">
        <v>617</v>
      </c>
      <c r="H1162" t="s">
        <v>680</v>
      </c>
      <c r="I1162" t="s">
        <v>619</v>
      </c>
      <c r="J1162" t="s">
        <v>2900</v>
      </c>
      <c r="K1162">
        <v>38</v>
      </c>
      <c r="L1162" t="s">
        <v>71</v>
      </c>
      <c r="M1162" t="s">
        <v>813</v>
      </c>
      <c r="N1162" t="s">
        <v>814</v>
      </c>
      <c r="O1162" t="s">
        <v>72</v>
      </c>
      <c r="P1162">
        <v>0</v>
      </c>
      <c r="Q1162">
        <v>0</v>
      </c>
      <c r="R1162">
        <v>0</v>
      </c>
      <c r="S1162">
        <v>0.68500000000000005</v>
      </c>
      <c r="T1162">
        <v>1.3009999999999999</v>
      </c>
      <c r="U1162">
        <v>0.89500000000000002</v>
      </c>
      <c r="V1162">
        <v>0</v>
      </c>
      <c r="W1162" t="s">
        <v>48</v>
      </c>
      <c r="X1162" t="s">
        <v>2901</v>
      </c>
      <c r="Y1162" t="s">
        <v>48</v>
      </c>
      <c r="Z1162">
        <v>1</v>
      </c>
      <c r="AA1162" t="s">
        <v>925</v>
      </c>
      <c r="AB1162" t="s">
        <v>51</v>
      </c>
      <c r="AC1162" t="s">
        <v>52</v>
      </c>
      <c r="AD1162">
        <v>0</v>
      </c>
      <c r="AE1162" t="s">
        <v>52</v>
      </c>
      <c r="AF1162">
        <v>0</v>
      </c>
      <c r="AG1162" t="s">
        <v>75</v>
      </c>
      <c r="AH1162" t="s">
        <v>76</v>
      </c>
      <c r="AI1162" t="s">
        <v>55</v>
      </c>
      <c r="AJ1162" t="s">
        <v>56</v>
      </c>
    </row>
    <row r="1163" spans="1:36" x14ac:dyDescent="0.2">
      <c r="A1163" t="s">
        <v>35</v>
      </c>
      <c r="B1163" t="s">
        <v>291</v>
      </c>
      <c r="C1163">
        <v>4</v>
      </c>
      <c r="D1163" t="s">
        <v>400</v>
      </c>
      <c r="E1163" t="s">
        <v>236</v>
      </c>
      <c r="F1163">
        <v>1</v>
      </c>
      <c r="G1163" t="s">
        <v>617</v>
      </c>
      <c r="H1163" t="s">
        <v>680</v>
      </c>
      <c r="I1163" t="s">
        <v>619</v>
      </c>
      <c r="J1163" t="s">
        <v>2902</v>
      </c>
      <c r="K1163">
        <v>39</v>
      </c>
      <c r="L1163" t="s">
        <v>58</v>
      </c>
      <c r="M1163" t="s">
        <v>813</v>
      </c>
      <c r="N1163" t="s">
        <v>814</v>
      </c>
      <c r="O1163" t="s">
        <v>59</v>
      </c>
      <c r="P1163">
        <v>0</v>
      </c>
      <c r="Q1163">
        <v>0</v>
      </c>
      <c r="R1163">
        <v>0</v>
      </c>
      <c r="S1163">
        <v>0.53300000000000003</v>
      </c>
      <c r="T1163">
        <v>0.97799999999999998</v>
      </c>
      <c r="U1163">
        <v>0.82399999999999995</v>
      </c>
      <c r="V1163">
        <v>0</v>
      </c>
      <c r="W1163" t="s">
        <v>48</v>
      </c>
      <c r="X1163" t="s">
        <v>2903</v>
      </c>
      <c r="Y1163" t="s">
        <v>48</v>
      </c>
      <c r="Z1163">
        <v>0.8</v>
      </c>
      <c r="AA1163" t="s">
        <v>132</v>
      </c>
      <c r="AB1163" t="s">
        <v>51</v>
      </c>
      <c r="AC1163" t="s">
        <v>52</v>
      </c>
      <c r="AD1163">
        <v>0</v>
      </c>
      <c r="AE1163" t="s">
        <v>52</v>
      </c>
      <c r="AF1163">
        <v>0</v>
      </c>
      <c r="AG1163" t="s">
        <v>133</v>
      </c>
      <c r="AH1163">
        <v>0</v>
      </c>
      <c r="AI1163" t="s">
        <v>55</v>
      </c>
      <c r="AJ1163" t="s">
        <v>56</v>
      </c>
    </row>
    <row r="1164" spans="1:36" x14ac:dyDescent="0.2">
      <c r="A1164" t="s">
        <v>35</v>
      </c>
      <c r="B1164" t="s">
        <v>291</v>
      </c>
      <c r="C1164">
        <v>4</v>
      </c>
      <c r="D1164" t="s">
        <v>400</v>
      </c>
      <c r="E1164" t="s">
        <v>236</v>
      </c>
      <c r="F1164">
        <v>1</v>
      </c>
      <c r="G1164" t="s">
        <v>617</v>
      </c>
      <c r="H1164" t="s">
        <v>680</v>
      </c>
      <c r="I1164" t="s">
        <v>619</v>
      </c>
      <c r="J1164" t="s">
        <v>2904</v>
      </c>
      <c r="K1164">
        <v>44</v>
      </c>
      <c r="L1164" t="s">
        <v>71</v>
      </c>
      <c r="M1164" t="s">
        <v>813</v>
      </c>
      <c r="N1164" t="s">
        <v>814</v>
      </c>
      <c r="O1164" t="s">
        <v>72</v>
      </c>
      <c r="P1164">
        <v>0</v>
      </c>
      <c r="Q1164">
        <v>0</v>
      </c>
      <c r="R1164">
        <v>0</v>
      </c>
      <c r="S1164">
        <v>0.29399999999999998</v>
      </c>
      <c r="T1164">
        <v>1.244</v>
      </c>
      <c r="U1164">
        <v>0.84</v>
      </c>
      <c r="V1164">
        <v>0</v>
      </c>
      <c r="W1164" t="s">
        <v>48</v>
      </c>
      <c r="X1164" t="s">
        <v>2905</v>
      </c>
      <c r="Y1164" t="s">
        <v>48</v>
      </c>
      <c r="Z1164">
        <v>1</v>
      </c>
      <c r="AA1164" t="s">
        <v>916</v>
      </c>
      <c r="AB1164" t="s">
        <v>51</v>
      </c>
      <c r="AC1164" t="s">
        <v>52</v>
      </c>
      <c r="AD1164">
        <v>0</v>
      </c>
      <c r="AE1164" t="s">
        <v>52</v>
      </c>
      <c r="AF1164">
        <v>0</v>
      </c>
      <c r="AG1164" t="s">
        <v>75</v>
      </c>
      <c r="AH1164" t="s">
        <v>76</v>
      </c>
      <c r="AI1164" t="s">
        <v>55</v>
      </c>
      <c r="AJ1164" t="s">
        <v>56</v>
      </c>
    </row>
    <row r="1165" spans="1:36" x14ac:dyDescent="0.2">
      <c r="A1165" t="s">
        <v>35</v>
      </c>
      <c r="B1165" t="s">
        <v>291</v>
      </c>
      <c r="C1165">
        <v>4</v>
      </c>
      <c r="D1165" t="s">
        <v>400</v>
      </c>
      <c r="E1165" t="s">
        <v>236</v>
      </c>
      <c r="F1165">
        <v>1</v>
      </c>
      <c r="G1165" t="s">
        <v>617</v>
      </c>
      <c r="H1165" t="s">
        <v>680</v>
      </c>
      <c r="I1165" t="s">
        <v>619</v>
      </c>
      <c r="J1165" t="s">
        <v>2906</v>
      </c>
      <c r="K1165">
        <v>14</v>
      </c>
      <c r="L1165" t="s">
        <v>103</v>
      </c>
      <c r="M1165" t="s">
        <v>813</v>
      </c>
      <c r="N1165" t="s">
        <v>814</v>
      </c>
      <c r="O1165" t="s">
        <v>59</v>
      </c>
      <c r="P1165">
        <v>0</v>
      </c>
      <c r="Q1165">
        <v>0</v>
      </c>
      <c r="R1165" t="s">
        <v>47</v>
      </c>
      <c r="S1165">
        <v>1.1870000000000001</v>
      </c>
      <c r="T1165">
        <v>1.804</v>
      </c>
      <c r="U1165">
        <v>1.0840000000000001</v>
      </c>
      <c r="V1165">
        <v>0</v>
      </c>
      <c r="W1165" t="s">
        <v>48</v>
      </c>
      <c r="X1165" t="s">
        <v>2907</v>
      </c>
      <c r="Y1165" t="s">
        <v>48</v>
      </c>
      <c r="Z1165">
        <v>0.7</v>
      </c>
      <c r="AA1165" t="s">
        <v>624</v>
      </c>
      <c r="AB1165" t="s">
        <v>112</v>
      </c>
      <c r="AC1165">
        <v>0</v>
      </c>
      <c r="AD1165" t="s">
        <v>52</v>
      </c>
      <c r="AE1165">
        <v>0</v>
      </c>
      <c r="AF1165" t="s">
        <v>113</v>
      </c>
      <c r="AG1165" t="s">
        <v>114</v>
      </c>
      <c r="AH1165">
        <v>0</v>
      </c>
      <c r="AI1165" t="s">
        <v>83</v>
      </c>
      <c r="AJ1165" t="s">
        <v>98</v>
      </c>
    </row>
    <row r="1166" spans="1:36" x14ac:dyDescent="0.2">
      <c r="A1166" t="s">
        <v>35</v>
      </c>
      <c r="B1166" t="s">
        <v>291</v>
      </c>
      <c r="C1166">
        <v>4</v>
      </c>
      <c r="D1166" t="s">
        <v>400</v>
      </c>
      <c r="E1166" t="s">
        <v>236</v>
      </c>
      <c r="F1166">
        <v>1</v>
      </c>
      <c r="G1166" t="s">
        <v>617</v>
      </c>
      <c r="H1166" t="s">
        <v>680</v>
      </c>
      <c r="I1166" t="s">
        <v>619</v>
      </c>
      <c r="J1166" t="s">
        <v>2908</v>
      </c>
      <c r="K1166">
        <v>68</v>
      </c>
      <c r="L1166" t="s">
        <v>71</v>
      </c>
      <c r="M1166" t="s">
        <v>813</v>
      </c>
      <c r="N1166" t="s">
        <v>814</v>
      </c>
      <c r="O1166" t="s">
        <v>72</v>
      </c>
      <c r="P1166">
        <v>0</v>
      </c>
      <c r="Q1166">
        <v>0</v>
      </c>
      <c r="R1166">
        <v>0</v>
      </c>
      <c r="S1166">
        <v>0.19700000000000001</v>
      </c>
      <c r="T1166">
        <v>0.66200000000000003</v>
      </c>
      <c r="U1166">
        <v>0.39300000000000002</v>
      </c>
      <c r="V1166">
        <v>0</v>
      </c>
      <c r="W1166" t="s">
        <v>48</v>
      </c>
      <c r="X1166" t="s">
        <v>2909</v>
      </c>
      <c r="Y1166" t="s">
        <v>48</v>
      </c>
      <c r="Z1166">
        <v>0.8</v>
      </c>
      <c r="AA1166" t="s">
        <v>624</v>
      </c>
      <c r="AB1166" t="s">
        <v>112</v>
      </c>
      <c r="AC1166">
        <v>0</v>
      </c>
      <c r="AD1166" t="s">
        <v>52</v>
      </c>
      <c r="AE1166">
        <v>0</v>
      </c>
      <c r="AF1166" t="s">
        <v>113</v>
      </c>
      <c r="AG1166" t="s">
        <v>114</v>
      </c>
      <c r="AH1166">
        <v>0</v>
      </c>
      <c r="AI1166" t="s">
        <v>83</v>
      </c>
      <c r="AJ1166" t="s">
        <v>98</v>
      </c>
    </row>
    <row r="1167" spans="1:36" x14ac:dyDescent="0.2">
      <c r="A1167" t="s">
        <v>35</v>
      </c>
      <c r="B1167" t="s">
        <v>291</v>
      </c>
      <c r="C1167">
        <v>4</v>
      </c>
      <c r="D1167" t="s">
        <v>400</v>
      </c>
      <c r="E1167" t="s">
        <v>236</v>
      </c>
      <c r="F1167">
        <v>1</v>
      </c>
      <c r="G1167" t="s">
        <v>617</v>
      </c>
      <c r="H1167" t="s">
        <v>680</v>
      </c>
      <c r="I1167" t="s">
        <v>619</v>
      </c>
      <c r="J1167" t="s">
        <v>2910</v>
      </c>
      <c r="K1167">
        <v>89</v>
      </c>
      <c r="L1167" t="s">
        <v>103</v>
      </c>
      <c r="M1167" t="s">
        <v>813</v>
      </c>
      <c r="N1167" t="s">
        <v>814</v>
      </c>
      <c r="O1167" t="s">
        <v>59</v>
      </c>
      <c r="P1167">
        <v>0</v>
      </c>
      <c r="Q1167">
        <v>0</v>
      </c>
      <c r="R1167">
        <v>0</v>
      </c>
      <c r="S1167">
        <v>1.4899999999999999E-4</v>
      </c>
      <c r="T1167">
        <v>1.645</v>
      </c>
      <c r="U1167">
        <v>0.76700000000000002</v>
      </c>
      <c r="V1167">
        <v>2.3490000000000002</v>
      </c>
      <c r="W1167" t="s">
        <v>48</v>
      </c>
      <c r="X1167" t="s">
        <v>2911</v>
      </c>
      <c r="Y1167" t="s">
        <v>48</v>
      </c>
      <c r="Z1167">
        <v>0.9</v>
      </c>
      <c r="AA1167" t="s">
        <v>894</v>
      </c>
      <c r="AB1167" t="s">
        <v>262</v>
      </c>
      <c r="AC1167">
        <v>0</v>
      </c>
      <c r="AD1167" t="s">
        <v>263</v>
      </c>
      <c r="AE1167">
        <v>0</v>
      </c>
      <c r="AF1167" t="s">
        <v>264</v>
      </c>
      <c r="AG1167" t="s">
        <v>895</v>
      </c>
      <c r="AH1167">
        <v>0</v>
      </c>
      <c r="AI1167" t="s">
        <v>55</v>
      </c>
      <c r="AJ1167" t="s">
        <v>56</v>
      </c>
    </row>
    <row r="1168" spans="1:36" x14ac:dyDescent="0.2">
      <c r="A1168" t="s">
        <v>35</v>
      </c>
      <c r="B1168" t="s">
        <v>291</v>
      </c>
      <c r="C1168">
        <v>4</v>
      </c>
      <c r="D1168" t="s">
        <v>400</v>
      </c>
      <c r="E1168" t="s">
        <v>236</v>
      </c>
      <c r="F1168">
        <v>1</v>
      </c>
      <c r="G1168" t="s">
        <v>617</v>
      </c>
      <c r="H1168" t="s">
        <v>680</v>
      </c>
      <c r="I1168" t="s">
        <v>619</v>
      </c>
      <c r="J1168" t="s">
        <v>2912</v>
      </c>
      <c r="K1168">
        <v>7</v>
      </c>
      <c r="L1168" t="s">
        <v>71</v>
      </c>
      <c r="M1168" t="s">
        <v>813</v>
      </c>
      <c r="N1168" t="s">
        <v>814</v>
      </c>
      <c r="O1168" t="s">
        <v>72</v>
      </c>
      <c r="P1168">
        <v>0</v>
      </c>
      <c r="Q1168">
        <v>0</v>
      </c>
      <c r="R1168">
        <v>0</v>
      </c>
      <c r="S1168">
        <v>5.8000000000000003E-2</v>
      </c>
      <c r="T1168">
        <v>2.1819999999999999</v>
      </c>
      <c r="U1168">
        <v>0.89600000000000002</v>
      </c>
      <c r="V1168">
        <v>7.0359999999999996</v>
      </c>
      <c r="W1168" t="s">
        <v>48</v>
      </c>
      <c r="X1168" t="s">
        <v>2913</v>
      </c>
      <c r="Y1168" t="s">
        <v>48</v>
      </c>
      <c r="Z1168">
        <v>1</v>
      </c>
      <c r="AA1168" t="s">
        <v>916</v>
      </c>
      <c r="AB1168" t="s">
        <v>51</v>
      </c>
      <c r="AC1168" t="s">
        <v>52</v>
      </c>
      <c r="AD1168">
        <v>0</v>
      </c>
      <c r="AE1168" t="s">
        <v>52</v>
      </c>
      <c r="AF1168">
        <v>0</v>
      </c>
      <c r="AG1168" t="s">
        <v>75</v>
      </c>
      <c r="AH1168" t="s">
        <v>76</v>
      </c>
      <c r="AI1168" t="s">
        <v>55</v>
      </c>
      <c r="AJ1168" t="s">
        <v>56</v>
      </c>
    </row>
    <row r="1169" spans="1:36" x14ac:dyDescent="0.2">
      <c r="A1169" t="s">
        <v>35</v>
      </c>
      <c r="B1169" t="s">
        <v>291</v>
      </c>
      <c r="C1169">
        <v>4</v>
      </c>
      <c r="D1169" t="s">
        <v>400</v>
      </c>
      <c r="E1169" t="s">
        <v>236</v>
      </c>
      <c r="F1169">
        <v>1</v>
      </c>
      <c r="G1169" t="s">
        <v>617</v>
      </c>
      <c r="H1169" t="s">
        <v>680</v>
      </c>
      <c r="I1169" t="s">
        <v>619</v>
      </c>
      <c r="J1169" t="s">
        <v>2914</v>
      </c>
      <c r="K1169">
        <v>35</v>
      </c>
      <c r="L1169" t="s">
        <v>71</v>
      </c>
      <c r="M1169" t="s">
        <v>813</v>
      </c>
      <c r="N1169" t="s">
        <v>814</v>
      </c>
      <c r="O1169" t="s">
        <v>72</v>
      </c>
      <c r="P1169">
        <v>0</v>
      </c>
      <c r="Q1169">
        <v>0</v>
      </c>
      <c r="R1169">
        <v>0</v>
      </c>
      <c r="S1169">
        <v>0.434</v>
      </c>
      <c r="T1169">
        <v>1.387</v>
      </c>
      <c r="U1169">
        <v>0.72899999999999998</v>
      </c>
      <c r="V1169">
        <v>0</v>
      </c>
      <c r="W1169" t="s">
        <v>48</v>
      </c>
      <c r="X1169" t="s">
        <v>2915</v>
      </c>
      <c r="Y1169" t="s">
        <v>48</v>
      </c>
      <c r="Z1169">
        <v>1</v>
      </c>
      <c r="AA1169" t="s">
        <v>916</v>
      </c>
      <c r="AB1169" t="s">
        <v>51</v>
      </c>
      <c r="AC1169" t="s">
        <v>52</v>
      </c>
      <c r="AD1169">
        <v>0</v>
      </c>
      <c r="AE1169" t="s">
        <v>52</v>
      </c>
      <c r="AF1169">
        <v>0</v>
      </c>
      <c r="AG1169" t="s">
        <v>75</v>
      </c>
      <c r="AH1169" t="s">
        <v>76</v>
      </c>
      <c r="AI1169" t="s">
        <v>55</v>
      </c>
      <c r="AJ1169" t="s">
        <v>56</v>
      </c>
    </row>
    <row r="1170" spans="1:36" x14ac:dyDescent="0.2">
      <c r="A1170" t="s">
        <v>35</v>
      </c>
      <c r="B1170" t="s">
        <v>291</v>
      </c>
      <c r="C1170">
        <v>4</v>
      </c>
      <c r="D1170" t="s">
        <v>400</v>
      </c>
      <c r="E1170" t="s">
        <v>236</v>
      </c>
      <c r="F1170">
        <v>1</v>
      </c>
      <c r="G1170" t="s">
        <v>617</v>
      </c>
      <c r="H1170" t="s">
        <v>680</v>
      </c>
      <c r="I1170" t="s">
        <v>619</v>
      </c>
      <c r="J1170" t="s">
        <v>2916</v>
      </c>
      <c r="K1170">
        <v>37</v>
      </c>
      <c r="L1170" t="s">
        <v>58</v>
      </c>
      <c r="M1170" t="s">
        <v>813</v>
      </c>
      <c r="N1170" t="s">
        <v>814</v>
      </c>
      <c r="O1170" t="s">
        <v>59</v>
      </c>
      <c r="P1170">
        <v>0</v>
      </c>
      <c r="Q1170">
        <v>0</v>
      </c>
      <c r="R1170">
        <v>0</v>
      </c>
      <c r="S1170">
        <v>0.52600000000000002</v>
      </c>
      <c r="T1170">
        <v>1.5409999999999999</v>
      </c>
      <c r="U1170">
        <v>0.64900000000000002</v>
      </c>
      <c r="V1170">
        <v>0</v>
      </c>
      <c r="W1170" t="s">
        <v>48</v>
      </c>
      <c r="X1170" t="s">
        <v>2917</v>
      </c>
      <c r="Y1170" t="s">
        <v>48</v>
      </c>
      <c r="Z1170">
        <v>0.9</v>
      </c>
      <c r="AA1170" t="s">
        <v>624</v>
      </c>
      <c r="AB1170" t="s">
        <v>112</v>
      </c>
      <c r="AC1170">
        <v>0</v>
      </c>
      <c r="AD1170" t="s">
        <v>52</v>
      </c>
      <c r="AE1170">
        <v>0</v>
      </c>
      <c r="AF1170" t="s">
        <v>113</v>
      </c>
      <c r="AG1170" t="s">
        <v>114</v>
      </c>
      <c r="AH1170">
        <v>0</v>
      </c>
      <c r="AI1170" t="s">
        <v>83</v>
      </c>
      <c r="AJ1170" t="s">
        <v>98</v>
      </c>
    </row>
    <row r="1171" spans="1:36" x14ac:dyDescent="0.2">
      <c r="A1171" t="s">
        <v>35</v>
      </c>
      <c r="B1171" t="s">
        <v>291</v>
      </c>
      <c r="C1171">
        <v>4</v>
      </c>
      <c r="D1171" t="s">
        <v>400</v>
      </c>
      <c r="E1171" t="s">
        <v>236</v>
      </c>
      <c r="F1171">
        <v>1</v>
      </c>
      <c r="G1171" t="s">
        <v>617</v>
      </c>
      <c r="H1171" t="s">
        <v>680</v>
      </c>
      <c r="I1171" t="s">
        <v>619</v>
      </c>
      <c r="J1171" t="s">
        <v>2918</v>
      </c>
      <c r="K1171">
        <v>59</v>
      </c>
      <c r="L1171" t="s">
        <v>71</v>
      </c>
      <c r="M1171" t="s">
        <v>813</v>
      </c>
      <c r="N1171" t="s">
        <v>814</v>
      </c>
      <c r="O1171" t="s">
        <v>72</v>
      </c>
      <c r="P1171">
        <v>0</v>
      </c>
      <c r="Q1171">
        <v>0</v>
      </c>
      <c r="R1171">
        <v>0</v>
      </c>
      <c r="S1171">
        <v>1.0999999999999999E-2</v>
      </c>
      <c r="T1171">
        <v>1.147</v>
      </c>
      <c r="U1171">
        <v>0.16</v>
      </c>
      <c r="V1171">
        <v>1.226</v>
      </c>
      <c r="W1171" t="s">
        <v>48</v>
      </c>
      <c r="X1171" t="s">
        <v>2919</v>
      </c>
      <c r="Y1171" t="s">
        <v>48</v>
      </c>
      <c r="Z1171">
        <v>0.9</v>
      </c>
      <c r="AA1171" t="s">
        <v>74</v>
      </c>
      <c r="AB1171" t="s">
        <v>51</v>
      </c>
      <c r="AC1171" t="s">
        <v>52</v>
      </c>
      <c r="AD1171">
        <v>0</v>
      </c>
      <c r="AE1171" t="s">
        <v>52</v>
      </c>
      <c r="AF1171">
        <v>0</v>
      </c>
      <c r="AG1171" t="s">
        <v>75</v>
      </c>
      <c r="AH1171" t="s">
        <v>76</v>
      </c>
      <c r="AI1171" t="s">
        <v>55</v>
      </c>
      <c r="AJ1171" t="s">
        <v>56</v>
      </c>
    </row>
    <row r="1172" spans="1:36" x14ac:dyDescent="0.2">
      <c r="A1172" t="s">
        <v>35</v>
      </c>
      <c r="B1172" t="s">
        <v>291</v>
      </c>
      <c r="C1172">
        <v>4</v>
      </c>
      <c r="D1172" t="s">
        <v>400</v>
      </c>
      <c r="E1172" t="s">
        <v>236</v>
      </c>
      <c r="F1172">
        <v>1</v>
      </c>
      <c r="G1172" t="s">
        <v>617</v>
      </c>
      <c r="H1172" t="s">
        <v>680</v>
      </c>
      <c r="I1172" t="s">
        <v>619</v>
      </c>
      <c r="J1172" t="s">
        <v>2920</v>
      </c>
      <c r="K1172">
        <v>63</v>
      </c>
      <c r="L1172" t="s">
        <v>799</v>
      </c>
      <c r="M1172" t="s">
        <v>826</v>
      </c>
      <c r="N1172" t="s">
        <v>814</v>
      </c>
      <c r="O1172" t="s">
        <v>800</v>
      </c>
      <c r="P1172">
        <v>0</v>
      </c>
      <c r="Q1172">
        <v>0</v>
      </c>
      <c r="R1172">
        <v>0</v>
      </c>
      <c r="S1172">
        <v>0.129</v>
      </c>
      <c r="T1172">
        <v>0.54500000000000004</v>
      </c>
      <c r="U1172">
        <v>0.32300000000000001</v>
      </c>
      <c r="V1172">
        <v>0</v>
      </c>
      <c r="W1172" t="s">
        <v>48</v>
      </c>
      <c r="X1172" t="s">
        <v>2921</v>
      </c>
      <c r="Y1172" t="s">
        <v>48</v>
      </c>
      <c r="Z1172">
        <v>0.9</v>
      </c>
      <c r="AA1172" t="s">
        <v>117</v>
      </c>
      <c r="AB1172" t="s">
        <v>118</v>
      </c>
      <c r="AC1172" t="s">
        <v>119</v>
      </c>
      <c r="AD1172">
        <v>0</v>
      </c>
      <c r="AE1172" t="s">
        <v>119</v>
      </c>
      <c r="AF1172">
        <v>0</v>
      </c>
      <c r="AG1172" t="s">
        <v>114</v>
      </c>
      <c r="AH1172">
        <v>0</v>
      </c>
      <c r="AI1172" t="s">
        <v>83</v>
      </c>
      <c r="AJ1172" t="s">
        <v>98</v>
      </c>
    </row>
    <row r="1173" spans="1:36" x14ac:dyDescent="0.2">
      <c r="A1173" t="s">
        <v>35</v>
      </c>
      <c r="B1173" t="s">
        <v>291</v>
      </c>
      <c r="C1173">
        <v>4</v>
      </c>
      <c r="D1173" t="s">
        <v>400</v>
      </c>
      <c r="E1173" t="s">
        <v>236</v>
      </c>
      <c r="F1173">
        <v>1</v>
      </c>
      <c r="G1173" t="s">
        <v>617</v>
      </c>
      <c r="H1173" t="s">
        <v>680</v>
      </c>
      <c r="I1173" t="s">
        <v>619</v>
      </c>
      <c r="J1173" t="s">
        <v>2922</v>
      </c>
      <c r="K1173">
        <v>11</v>
      </c>
      <c r="L1173" t="s">
        <v>62</v>
      </c>
      <c r="M1173" t="s">
        <v>813</v>
      </c>
      <c r="N1173" t="s">
        <v>814</v>
      </c>
      <c r="O1173" t="s">
        <v>63</v>
      </c>
      <c r="P1173">
        <v>0</v>
      </c>
      <c r="Q1173">
        <v>0</v>
      </c>
      <c r="R1173">
        <v>0</v>
      </c>
      <c r="S1173">
        <v>0.17100000000000001</v>
      </c>
      <c r="T1173">
        <v>0.874</v>
      </c>
      <c r="U1173">
        <v>0.27700000000000002</v>
      </c>
      <c r="V1173">
        <v>0</v>
      </c>
      <c r="W1173" t="s">
        <v>48</v>
      </c>
      <c r="X1173" t="s">
        <v>2923</v>
      </c>
      <c r="Y1173" t="s">
        <v>48</v>
      </c>
      <c r="Z1173">
        <v>0.9</v>
      </c>
      <c r="AA1173" t="s">
        <v>916</v>
      </c>
      <c r="AB1173" t="s">
        <v>51</v>
      </c>
      <c r="AC1173" t="s">
        <v>52</v>
      </c>
      <c r="AD1173">
        <v>0</v>
      </c>
      <c r="AE1173" t="s">
        <v>52</v>
      </c>
      <c r="AF1173">
        <v>0</v>
      </c>
      <c r="AG1173" t="s">
        <v>75</v>
      </c>
      <c r="AH1173" t="s">
        <v>76</v>
      </c>
      <c r="AI1173" t="s">
        <v>55</v>
      </c>
      <c r="AJ1173" t="s">
        <v>56</v>
      </c>
    </row>
    <row r="1174" spans="1:36" x14ac:dyDescent="0.2">
      <c r="A1174" t="s">
        <v>35</v>
      </c>
      <c r="B1174" t="s">
        <v>291</v>
      </c>
      <c r="C1174">
        <v>4</v>
      </c>
      <c r="D1174" t="s">
        <v>400</v>
      </c>
      <c r="E1174" t="s">
        <v>236</v>
      </c>
      <c r="F1174">
        <v>1</v>
      </c>
      <c r="G1174" t="s">
        <v>617</v>
      </c>
      <c r="H1174" t="s">
        <v>680</v>
      </c>
      <c r="I1174" t="s">
        <v>619</v>
      </c>
      <c r="J1174" t="s">
        <v>2924</v>
      </c>
      <c r="K1174">
        <v>37</v>
      </c>
      <c r="L1174" t="s">
        <v>58</v>
      </c>
      <c r="M1174" t="s">
        <v>813</v>
      </c>
      <c r="N1174" t="s">
        <v>814</v>
      </c>
      <c r="O1174" t="s">
        <v>59</v>
      </c>
      <c r="P1174">
        <v>0</v>
      </c>
      <c r="Q1174">
        <v>0</v>
      </c>
      <c r="R1174">
        <v>0</v>
      </c>
      <c r="S1174">
        <v>0.39</v>
      </c>
      <c r="T1174">
        <v>0.92300000000000004</v>
      </c>
      <c r="U1174">
        <v>0.68899999999999995</v>
      </c>
      <c r="V1174">
        <v>0</v>
      </c>
      <c r="W1174" t="s">
        <v>48</v>
      </c>
      <c r="X1174" t="s">
        <v>2925</v>
      </c>
      <c r="Y1174" t="s">
        <v>48</v>
      </c>
      <c r="Z1174">
        <v>0.8</v>
      </c>
      <c r="AA1174" t="s">
        <v>530</v>
      </c>
      <c r="AB1174" t="s">
        <v>51</v>
      </c>
      <c r="AC1174" t="s">
        <v>52</v>
      </c>
      <c r="AD1174">
        <v>0</v>
      </c>
      <c r="AE1174" t="s">
        <v>52</v>
      </c>
      <c r="AF1174">
        <v>0</v>
      </c>
      <c r="AG1174" t="s">
        <v>531</v>
      </c>
      <c r="AH1174" t="s">
        <v>532</v>
      </c>
      <c r="AI1174" t="s">
        <v>55</v>
      </c>
      <c r="AJ1174" t="s">
        <v>56</v>
      </c>
    </row>
    <row r="1175" spans="1:36" x14ac:dyDescent="0.2">
      <c r="A1175" t="s">
        <v>35</v>
      </c>
      <c r="B1175" t="s">
        <v>291</v>
      </c>
      <c r="C1175">
        <v>4</v>
      </c>
      <c r="D1175" t="s">
        <v>400</v>
      </c>
      <c r="E1175" t="s">
        <v>236</v>
      </c>
      <c r="F1175">
        <v>1</v>
      </c>
      <c r="G1175" t="s">
        <v>617</v>
      </c>
      <c r="H1175" t="s">
        <v>680</v>
      </c>
      <c r="I1175" t="s">
        <v>619</v>
      </c>
      <c r="J1175" t="s">
        <v>2926</v>
      </c>
      <c r="K1175">
        <v>16</v>
      </c>
      <c r="L1175" t="s">
        <v>58</v>
      </c>
      <c r="M1175" t="s">
        <v>813</v>
      </c>
      <c r="N1175" t="s">
        <v>814</v>
      </c>
      <c r="O1175" t="s">
        <v>59</v>
      </c>
      <c r="P1175">
        <v>0</v>
      </c>
      <c r="Q1175">
        <v>0</v>
      </c>
      <c r="R1175">
        <v>0</v>
      </c>
      <c r="S1175">
        <v>0.371</v>
      </c>
      <c r="T1175">
        <v>2.7440000000000002</v>
      </c>
      <c r="U1175">
        <v>0.754</v>
      </c>
      <c r="V1175">
        <v>0</v>
      </c>
      <c r="W1175" t="s">
        <v>48</v>
      </c>
      <c r="X1175" t="s">
        <v>2927</v>
      </c>
      <c r="Y1175" t="s">
        <v>48</v>
      </c>
      <c r="Z1175">
        <v>0.8</v>
      </c>
      <c r="AA1175" t="s">
        <v>2816</v>
      </c>
      <c r="AB1175" t="s">
        <v>628</v>
      </c>
      <c r="AC1175">
        <v>0</v>
      </c>
      <c r="AD1175" t="s">
        <v>515</v>
      </c>
      <c r="AE1175">
        <v>0</v>
      </c>
      <c r="AF1175" t="s">
        <v>113</v>
      </c>
      <c r="AG1175" t="s">
        <v>493</v>
      </c>
      <c r="AH1175">
        <v>0</v>
      </c>
      <c r="AI1175" t="s">
        <v>55</v>
      </c>
      <c r="AJ1175" t="s">
        <v>56</v>
      </c>
    </row>
    <row r="1176" spans="1:36" x14ac:dyDescent="0.2">
      <c r="A1176" t="s">
        <v>35</v>
      </c>
      <c r="B1176" t="s">
        <v>291</v>
      </c>
      <c r="C1176">
        <v>4</v>
      </c>
      <c r="D1176" t="s">
        <v>400</v>
      </c>
      <c r="E1176" t="s">
        <v>236</v>
      </c>
      <c r="F1176">
        <v>1</v>
      </c>
      <c r="G1176" t="s">
        <v>617</v>
      </c>
      <c r="H1176" t="s">
        <v>680</v>
      </c>
      <c r="I1176" t="s">
        <v>619</v>
      </c>
      <c r="J1176" t="s">
        <v>2928</v>
      </c>
      <c r="K1176">
        <v>61</v>
      </c>
      <c r="L1176" t="s">
        <v>103</v>
      </c>
      <c r="M1176" t="s">
        <v>813</v>
      </c>
      <c r="N1176" t="s">
        <v>814</v>
      </c>
      <c r="O1176" t="s">
        <v>59</v>
      </c>
      <c r="P1176">
        <v>0</v>
      </c>
      <c r="Q1176">
        <v>0</v>
      </c>
      <c r="R1176">
        <v>0</v>
      </c>
      <c r="S1176">
        <v>7.0000000000000007E-2</v>
      </c>
      <c r="T1176">
        <v>0.34399999999999997</v>
      </c>
      <c r="U1176">
        <v>0.27800000000000002</v>
      </c>
      <c r="V1176">
        <v>0</v>
      </c>
      <c r="W1176" t="s">
        <v>48</v>
      </c>
      <c r="X1176" t="s">
        <v>2929</v>
      </c>
      <c r="Y1176" t="s">
        <v>48</v>
      </c>
      <c r="Z1176">
        <v>0.8</v>
      </c>
      <c r="AA1176" t="s">
        <v>1004</v>
      </c>
      <c r="AB1176" t="s">
        <v>51</v>
      </c>
      <c r="AC1176" t="s">
        <v>52</v>
      </c>
      <c r="AD1176">
        <v>0</v>
      </c>
      <c r="AE1176" t="s">
        <v>52</v>
      </c>
      <c r="AF1176">
        <v>0</v>
      </c>
      <c r="AG1176" t="s">
        <v>285</v>
      </c>
      <c r="AH1176" t="s">
        <v>286</v>
      </c>
      <c r="AI1176" t="s">
        <v>55</v>
      </c>
      <c r="AJ1176" t="s">
        <v>56</v>
      </c>
    </row>
    <row r="1177" spans="1:36" x14ac:dyDescent="0.2">
      <c r="A1177" t="s">
        <v>35</v>
      </c>
      <c r="B1177" t="s">
        <v>291</v>
      </c>
      <c r="C1177">
        <v>4</v>
      </c>
      <c r="D1177" t="s">
        <v>400</v>
      </c>
      <c r="E1177" t="s">
        <v>236</v>
      </c>
      <c r="F1177">
        <v>1</v>
      </c>
      <c r="G1177" t="s">
        <v>617</v>
      </c>
      <c r="H1177" t="s">
        <v>680</v>
      </c>
      <c r="I1177" t="s">
        <v>619</v>
      </c>
      <c r="J1177" t="s">
        <v>2930</v>
      </c>
      <c r="K1177">
        <v>29</v>
      </c>
      <c r="L1177" t="s">
        <v>62</v>
      </c>
      <c r="M1177" t="s">
        <v>813</v>
      </c>
      <c r="N1177" t="s">
        <v>814</v>
      </c>
      <c r="O1177" t="s">
        <v>63</v>
      </c>
      <c r="P1177">
        <v>0</v>
      </c>
      <c r="Q1177">
        <v>0</v>
      </c>
      <c r="R1177">
        <v>0</v>
      </c>
      <c r="S1177">
        <v>4.1000000000000002E-2</v>
      </c>
      <c r="T1177">
        <v>0.27700000000000002</v>
      </c>
      <c r="U1177">
        <v>0.215</v>
      </c>
      <c r="V1177">
        <v>0</v>
      </c>
      <c r="W1177" t="s">
        <v>48</v>
      </c>
      <c r="X1177" t="s">
        <v>2931</v>
      </c>
      <c r="Y1177" t="s">
        <v>48</v>
      </c>
      <c r="Z1177">
        <v>0.9</v>
      </c>
      <c r="AA1177" t="s">
        <v>1759</v>
      </c>
      <c r="AB1177" t="s">
        <v>166</v>
      </c>
      <c r="AC1177">
        <v>0</v>
      </c>
      <c r="AD1177" t="s">
        <v>167</v>
      </c>
      <c r="AE1177">
        <v>0</v>
      </c>
      <c r="AF1177" t="s">
        <v>168</v>
      </c>
      <c r="AG1177" t="s">
        <v>82</v>
      </c>
      <c r="AH1177">
        <v>0</v>
      </c>
      <c r="AI1177" t="s">
        <v>83</v>
      </c>
      <c r="AJ1177" t="s">
        <v>98</v>
      </c>
    </row>
    <row r="1178" spans="1:36" x14ac:dyDescent="0.2">
      <c r="A1178" t="s">
        <v>35</v>
      </c>
      <c r="B1178" t="s">
        <v>291</v>
      </c>
      <c r="C1178">
        <v>4</v>
      </c>
      <c r="D1178" t="s">
        <v>400</v>
      </c>
      <c r="E1178" t="s">
        <v>236</v>
      </c>
      <c r="F1178">
        <v>1</v>
      </c>
      <c r="G1178" t="s">
        <v>617</v>
      </c>
      <c r="H1178" t="s">
        <v>680</v>
      </c>
      <c r="I1178" t="s">
        <v>619</v>
      </c>
      <c r="J1178" t="s">
        <v>2932</v>
      </c>
      <c r="K1178">
        <v>48</v>
      </c>
      <c r="L1178" t="s">
        <v>124</v>
      </c>
      <c r="M1178" t="s">
        <v>813</v>
      </c>
      <c r="N1178" t="s">
        <v>814</v>
      </c>
      <c r="O1178" t="s">
        <v>46</v>
      </c>
      <c r="P1178">
        <v>0</v>
      </c>
      <c r="Q1178">
        <v>0</v>
      </c>
      <c r="R1178">
        <v>0</v>
      </c>
      <c r="S1178">
        <v>0.105</v>
      </c>
      <c r="T1178">
        <v>0.69199999999999995</v>
      </c>
      <c r="U1178">
        <v>0.36599999999999999</v>
      </c>
      <c r="V1178">
        <v>0</v>
      </c>
      <c r="W1178" t="s">
        <v>48</v>
      </c>
      <c r="X1178" t="s">
        <v>2933</v>
      </c>
      <c r="Y1178" t="s">
        <v>48</v>
      </c>
      <c r="Z1178">
        <v>0.7</v>
      </c>
      <c r="AA1178" t="s">
        <v>530</v>
      </c>
      <c r="AB1178" t="s">
        <v>51</v>
      </c>
      <c r="AC1178" t="s">
        <v>52</v>
      </c>
      <c r="AD1178">
        <v>0</v>
      </c>
      <c r="AE1178" t="s">
        <v>52</v>
      </c>
      <c r="AF1178">
        <v>0</v>
      </c>
      <c r="AG1178" t="s">
        <v>531</v>
      </c>
      <c r="AH1178" t="s">
        <v>532</v>
      </c>
      <c r="AI1178" t="s">
        <v>55</v>
      </c>
      <c r="AJ1178" t="s">
        <v>56</v>
      </c>
    </row>
    <row r="1179" spans="1:36" x14ac:dyDescent="0.2">
      <c r="A1179" t="s">
        <v>35</v>
      </c>
      <c r="B1179" t="s">
        <v>291</v>
      </c>
      <c r="C1179">
        <v>1</v>
      </c>
      <c r="D1179" t="s">
        <v>37</v>
      </c>
      <c r="E1179" t="s">
        <v>38</v>
      </c>
      <c r="F1179">
        <v>1.31</v>
      </c>
      <c r="G1179" t="s">
        <v>702</v>
      </c>
      <c r="H1179" t="s">
        <v>703</v>
      </c>
      <c r="I1179" t="s">
        <v>704</v>
      </c>
      <c r="J1179" t="s">
        <v>2934</v>
      </c>
      <c r="K1179">
        <v>15</v>
      </c>
      <c r="L1179" t="s">
        <v>103</v>
      </c>
      <c r="M1179" t="s">
        <v>813</v>
      </c>
      <c r="N1179" t="s">
        <v>814</v>
      </c>
      <c r="O1179" t="s">
        <v>59</v>
      </c>
      <c r="P1179">
        <v>0</v>
      </c>
      <c r="Q1179">
        <v>0</v>
      </c>
      <c r="R1179" t="s">
        <v>47</v>
      </c>
      <c r="S1179">
        <v>0.17299999999999999</v>
      </c>
      <c r="T1179">
        <v>1.3089999999999999</v>
      </c>
      <c r="U1179">
        <v>0.39800000000000002</v>
      </c>
      <c r="V1179">
        <v>0</v>
      </c>
      <c r="W1179" t="s">
        <v>48</v>
      </c>
      <c r="X1179" t="s">
        <v>2935</v>
      </c>
      <c r="Y1179" t="s">
        <v>48</v>
      </c>
      <c r="Z1179">
        <v>0.9</v>
      </c>
      <c r="AA1179" t="s">
        <v>74</v>
      </c>
      <c r="AB1179" t="s">
        <v>51</v>
      </c>
      <c r="AC1179" t="s">
        <v>52</v>
      </c>
      <c r="AD1179">
        <v>0</v>
      </c>
      <c r="AE1179" t="s">
        <v>52</v>
      </c>
      <c r="AF1179">
        <v>0</v>
      </c>
      <c r="AG1179" t="s">
        <v>75</v>
      </c>
      <c r="AH1179" t="s">
        <v>76</v>
      </c>
      <c r="AI1179" t="s">
        <v>55</v>
      </c>
      <c r="AJ1179" t="s">
        <v>56</v>
      </c>
    </row>
    <row r="1180" spans="1:36" x14ac:dyDescent="0.2">
      <c r="A1180" t="s">
        <v>35</v>
      </c>
      <c r="B1180" t="s">
        <v>291</v>
      </c>
      <c r="C1180">
        <v>2</v>
      </c>
      <c r="D1180" t="s">
        <v>360</v>
      </c>
      <c r="E1180" t="s">
        <v>236</v>
      </c>
      <c r="F1180">
        <v>1.33</v>
      </c>
      <c r="G1180" t="s">
        <v>702</v>
      </c>
      <c r="H1180" t="s">
        <v>711</v>
      </c>
      <c r="I1180" t="s">
        <v>704</v>
      </c>
      <c r="J1180" t="s">
        <v>2936</v>
      </c>
      <c r="K1180">
        <v>9</v>
      </c>
      <c r="L1180" t="s">
        <v>62</v>
      </c>
      <c r="M1180" t="s">
        <v>813</v>
      </c>
      <c r="N1180" t="s">
        <v>814</v>
      </c>
      <c r="O1180" t="s">
        <v>63</v>
      </c>
      <c r="P1180">
        <v>0</v>
      </c>
      <c r="Q1180">
        <v>0</v>
      </c>
      <c r="R1180" t="s">
        <v>47</v>
      </c>
      <c r="S1180">
        <v>0.251</v>
      </c>
      <c r="T1180">
        <v>1.0129999999999999</v>
      </c>
      <c r="U1180">
        <v>0.35399999999999998</v>
      </c>
      <c r="V1180">
        <v>0</v>
      </c>
      <c r="W1180" t="s">
        <v>48</v>
      </c>
      <c r="X1180" t="s">
        <v>2937</v>
      </c>
      <c r="Y1180" t="s">
        <v>48</v>
      </c>
      <c r="Z1180">
        <v>0.9</v>
      </c>
      <c r="AA1180" t="s">
        <v>1004</v>
      </c>
      <c r="AB1180" t="s">
        <v>51</v>
      </c>
      <c r="AC1180" t="s">
        <v>52</v>
      </c>
      <c r="AD1180">
        <v>0</v>
      </c>
      <c r="AE1180" t="s">
        <v>52</v>
      </c>
      <c r="AF1180">
        <v>0</v>
      </c>
      <c r="AG1180" t="s">
        <v>285</v>
      </c>
      <c r="AH1180" t="s">
        <v>286</v>
      </c>
      <c r="AI1180" t="s">
        <v>55</v>
      </c>
      <c r="AJ1180" t="s">
        <v>56</v>
      </c>
    </row>
    <row r="1181" spans="1:36" x14ac:dyDescent="0.2">
      <c r="A1181" t="s">
        <v>35</v>
      </c>
      <c r="B1181" t="s">
        <v>291</v>
      </c>
      <c r="C1181">
        <v>2</v>
      </c>
      <c r="D1181" t="s">
        <v>360</v>
      </c>
      <c r="E1181" t="s">
        <v>236</v>
      </c>
      <c r="F1181">
        <v>1.33</v>
      </c>
      <c r="G1181" t="s">
        <v>702</v>
      </c>
      <c r="H1181" t="s">
        <v>711</v>
      </c>
      <c r="I1181" t="s">
        <v>704</v>
      </c>
      <c r="J1181" t="s">
        <v>2938</v>
      </c>
      <c r="K1181">
        <v>22</v>
      </c>
      <c r="L1181" t="s">
        <v>103</v>
      </c>
      <c r="M1181" t="s">
        <v>813</v>
      </c>
      <c r="N1181" t="s">
        <v>814</v>
      </c>
      <c r="O1181" t="s">
        <v>59</v>
      </c>
      <c r="P1181">
        <v>0</v>
      </c>
      <c r="Q1181">
        <v>0</v>
      </c>
      <c r="R1181" t="s">
        <v>47</v>
      </c>
      <c r="S1181">
        <v>0.23699999999999999</v>
      </c>
      <c r="T1181">
        <v>0.85399999999999998</v>
      </c>
      <c r="U1181">
        <v>0.63900000000000001</v>
      </c>
      <c r="V1181">
        <v>0</v>
      </c>
      <c r="W1181" t="s">
        <v>48</v>
      </c>
      <c r="X1181" t="s">
        <v>2939</v>
      </c>
      <c r="Y1181" t="s">
        <v>48</v>
      </c>
      <c r="Z1181">
        <v>1</v>
      </c>
      <c r="AA1181" t="s">
        <v>196</v>
      </c>
      <c r="AB1181" t="s">
        <v>51</v>
      </c>
      <c r="AC1181" t="s">
        <v>52</v>
      </c>
      <c r="AD1181">
        <v>0</v>
      </c>
      <c r="AE1181" t="s">
        <v>52</v>
      </c>
      <c r="AF1181">
        <v>0</v>
      </c>
      <c r="AG1181" t="s">
        <v>75</v>
      </c>
      <c r="AH1181" t="s">
        <v>76</v>
      </c>
      <c r="AI1181" t="s">
        <v>55</v>
      </c>
      <c r="AJ1181" t="s">
        <v>56</v>
      </c>
    </row>
    <row r="1182" spans="1:36" x14ac:dyDescent="0.2">
      <c r="A1182" t="s">
        <v>35</v>
      </c>
      <c r="B1182" t="s">
        <v>291</v>
      </c>
      <c r="C1182">
        <v>2</v>
      </c>
      <c r="D1182" t="s">
        <v>360</v>
      </c>
      <c r="E1182" t="s">
        <v>236</v>
      </c>
      <c r="F1182">
        <v>1.33</v>
      </c>
      <c r="G1182" t="s">
        <v>702</v>
      </c>
      <c r="H1182" t="s">
        <v>711</v>
      </c>
      <c r="I1182" t="s">
        <v>704</v>
      </c>
      <c r="J1182" t="s">
        <v>2940</v>
      </c>
      <c r="K1182">
        <v>30</v>
      </c>
      <c r="L1182" t="s">
        <v>245</v>
      </c>
      <c r="M1182" t="s">
        <v>1000</v>
      </c>
      <c r="N1182" t="s">
        <v>814</v>
      </c>
      <c r="O1182" t="s">
        <v>246</v>
      </c>
      <c r="P1182">
        <v>0</v>
      </c>
      <c r="Q1182">
        <v>0</v>
      </c>
      <c r="R1182" t="s">
        <v>47</v>
      </c>
      <c r="S1182">
        <v>4.9000000000000002E-2</v>
      </c>
      <c r="T1182">
        <v>0.33900000000000002</v>
      </c>
      <c r="U1182">
        <v>0.19700000000000001</v>
      </c>
      <c r="V1182">
        <v>0</v>
      </c>
      <c r="W1182" t="s">
        <v>48</v>
      </c>
      <c r="X1182" t="s">
        <v>2941</v>
      </c>
      <c r="Y1182" t="s">
        <v>48</v>
      </c>
      <c r="Z1182">
        <v>0.8</v>
      </c>
      <c r="AA1182" t="s">
        <v>2942</v>
      </c>
      <c r="AB1182" t="s">
        <v>262</v>
      </c>
      <c r="AC1182">
        <v>0</v>
      </c>
      <c r="AD1182" t="s">
        <v>263</v>
      </c>
      <c r="AE1182">
        <v>0</v>
      </c>
      <c r="AF1182" t="s">
        <v>264</v>
      </c>
      <c r="AG1182" t="s">
        <v>114</v>
      </c>
      <c r="AH1182">
        <v>0</v>
      </c>
      <c r="AI1182" t="s">
        <v>83</v>
      </c>
      <c r="AJ1182" t="s">
        <v>98</v>
      </c>
    </row>
    <row r="1183" spans="1:36" x14ac:dyDescent="0.2">
      <c r="A1183" t="s">
        <v>35</v>
      </c>
      <c r="B1183" t="s">
        <v>291</v>
      </c>
      <c r="C1183">
        <v>2</v>
      </c>
      <c r="D1183" t="s">
        <v>360</v>
      </c>
      <c r="E1183" t="s">
        <v>236</v>
      </c>
      <c r="F1183">
        <v>1.33</v>
      </c>
      <c r="G1183" t="s">
        <v>702</v>
      </c>
      <c r="H1183" t="s">
        <v>711</v>
      </c>
      <c r="I1183" t="s">
        <v>704</v>
      </c>
      <c r="J1183" t="s">
        <v>2943</v>
      </c>
      <c r="K1183">
        <v>2</v>
      </c>
      <c r="L1183" t="s">
        <v>103</v>
      </c>
      <c r="M1183" t="s">
        <v>813</v>
      </c>
      <c r="N1183" t="s">
        <v>814</v>
      </c>
      <c r="O1183" t="s">
        <v>59</v>
      </c>
      <c r="P1183">
        <v>0</v>
      </c>
      <c r="Q1183">
        <v>0</v>
      </c>
      <c r="R1183">
        <v>0</v>
      </c>
      <c r="S1183">
        <v>0.437</v>
      </c>
      <c r="T1183">
        <v>1.034</v>
      </c>
      <c r="U1183">
        <v>0.78500000000000003</v>
      </c>
      <c r="V1183">
        <v>0</v>
      </c>
      <c r="W1183" t="s">
        <v>48</v>
      </c>
      <c r="X1183" t="s">
        <v>2944</v>
      </c>
      <c r="Y1183" t="s">
        <v>48</v>
      </c>
      <c r="Z1183">
        <v>0.9</v>
      </c>
      <c r="AA1183" t="s">
        <v>196</v>
      </c>
      <c r="AB1183" t="s">
        <v>51</v>
      </c>
      <c r="AC1183" t="s">
        <v>52</v>
      </c>
      <c r="AD1183">
        <v>0</v>
      </c>
      <c r="AE1183" t="s">
        <v>52</v>
      </c>
      <c r="AF1183">
        <v>0</v>
      </c>
      <c r="AG1183" t="s">
        <v>75</v>
      </c>
      <c r="AH1183" t="s">
        <v>76</v>
      </c>
      <c r="AI1183" t="s">
        <v>55</v>
      </c>
      <c r="AJ1183" t="s">
        <v>56</v>
      </c>
    </row>
    <row r="1184" spans="1:36" x14ac:dyDescent="0.2">
      <c r="A1184" t="s">
        <v>35</v>
      </c>
      <c r="B1184" t="s">
        <v>291</v>
      </c>
      <c r="C1184">
        <v>2</v>
      </c>
      <c r="D1184" t="s">
        <v>360</v>
      </c>
      <c r="E1184" t="s">
        <v>236</v>
      </c>
      <c r="F1184">
        <v>1.33</v>
      </c>
      <c r="G1184" t="s">
        <v>702</v>
      </c>
      <c r="H1184" t="s">
        <v>711</v>
      </c>
      <c r="I1184" t="s">
        <v>704</v>
      </c>
      <c r="J1184" t="s">
        <v>2945</v>
      </c>
      <c r="K1184">
        <v>24</v>
      </c>
      <c r="L1184" t="s">
        <v>71</v>
      </c>
      <c r="M1184" t="s">
        <v>813</v>
      </c>
      <c r="N1184" t="s">
        <v>814</v>
      </c>
      <c r="O1184" t="s">
        <v>72</v>
      </c>
      <c r="P1184">
        <v>0</v>
      </c>
      <c r="Q1184">
        <v>0</v>
      </c>
      <c r="R1184">
        <v>0</v>
      </c>
      <c r="S1184">
        <v>0.188</v>
      </c>
      <c r="T1184">
        <v>0.76</v>
      </c>
      <c r="U1184">
        <v>0.502</v>
      </c>
      <c r="V1184">
        <v>0</v>
      </c>
      <c r="W1184" t="s">
        <v>48</v>
      </c>
      <c r="X1184" t="s">
        <v>2946</v>
      </c>
      <c r="Y1184" t="s">
        <v>48</v>
      </c>
      <c r="Z1184">
        <v>0.9</v>
      </c>
      <c r="AA1184" t="s">
        <v>624</v>
      </c>
      <c r="AB1184" t="s">
        <v>112</v>
      </c>
      <c r="AC1184">
        <v>0</v>
      </c>
      <c r="AD1184" t="s">
        <v>52</v>
      </c>
      <c r="AE1184">
        <v>0</v>
      </c>
      <c r="AF1184" t="s">
        <v>113</v>
      </c>
      <c r="AG1184" t="s">
        <v>114</v>
      </c>
      <c r="AH1184">
        <v>0</v>
      </c>
      <c r="AI1184" t="s">
        <v>83</v>
      </c>
      <c r="AJ1184" t="s">
        <v>98</v>
      </c>
    </row>
    <row r="1185" spans="1:36" x14ac:dyDescent="0.2">
      <c r="A1185" t="s">
        <v>35</v>
      </c>
      <c r="B1185" t="s">
        <v>291</v>
      </c>
      <c r="C1185">
        <v>2</v>
      </c>
      <c r="D1185" t="s">
        <v>360</v>
      </c>
      <c r="E1185" t="s">
        <v>236</v>
      </c>
      <c r="F1185">
        <v>1.33</v>
      </c>
      <c r="G1185" t="s">
        <v>702</v>
      </c>
      <c r="H1185" t="s">
        <v>711</v>
      </c>
      <c r="I1185" t="s">
        <v>704</v>
      </c>
      <c r="J1185" t="s">
        <v>2947</v>
      </c>
      <c r="K1185">
        <v>42</v>
      </c>
      <c r="L1185" t="s">
        <v>103</v>
      </c>
      <c r="M1185" t="s">
        <v>813</v>
      </c>
      <c r="N1185" t="s">
        <v>814</v>
      </c>
      <c r="O1185" t="s">
        <v>59</v>
      </c>
      <c r="P1185">
        <v>0</v>
      </c>
      <c r="Q1185" t="s">
        <v>2948</v>
      </c>
      <c r="R1185">
        <v>0</v>
      </c>
      <c r="S1185">
        <v>0.48699999999999999</v>
      </c>
      <c r="T1185">
        <v>2.14</v>
      </c>
      <c r="U1185">
        <v>0.47399999999999998</v>
      </c>
      <c r="V1185">
        <v>0</v>
      </c>
      <c r="W1185" t="s">
        <v>48</v>
      </c>
      <c r="X1185" t="s">
        <v>2949</v>
      </c>
      <c r="Y1185" t="s">
        <v>48</v>
      </c>
      <c r="Z1185">
        <v>0.9</v>
      </c>
      <c r="AA1185" t="s">
        <v>74</v>
      </c>
      <c r="AB1185" t="s">
        <v>51</v>
      </c>
      <c r="AC1185" t="s">
        <v>52</v>
      </c>
      <c r="AD1185">
        <v>0</v>
      </c>
      <c r="AE1185" t="s">
        <v>52</v>
      </c>
      <c r="AF1185">
        <v>0</v>
      </c>
      <c r="AG1185" t="s">
        <v>75</v>
      </c>
      <c r="AH1185" t="s">
        <v>76</v>
      </c>
      <c r="AI1185" t="s">
        <v>55</v>
      </c>
      <c r="AJ1185" t="s">
        <v>56</v>
      </c>
    </row>
    <row r="1186" spans="1:36" x14ac:dyDescent="0.2">
      <c r="A1186" t="s">
        <v>35</v>
      </c>
      <c r="B1186" t="s">
        <v>291</v>
      </c>
      <c r="C1186">
        <v>2</v>
      </c>
      <c r="D1186" t="s">
        <v>360</v>
      </c>
      <c r="E1186" t="s">
        <v>236</v>
      </c>
      <c r="F1186">
        <v>1.33</v>
      </c>
      <c r="G1186" t="s">
        <v>702</v>
      </c>
      <c r="H1186" t="s">
        <v>711</v>
      </c>
      <c r="I1186" t="s">
        <v>704</v>
      </c>
      <c r="J1186" t="s">
        <v>2950</v>
      </c>
      <c r="K1186">
        <v>24</v>
      </c>
      <c r="L1186" t="s">
        <v>62</v>
      </c>
      <c r="M1186" t="s">
        <v>813</v>
      </c>
      <c r="N1186" t="s">
        <v>814</v>
      </c>
      <c r="O1186" t="s">
        <v>63</v>
      </c>
      <c r="P1186">
        <v>0</v>
      </c>
      <c r="Q1186">
        <v>0</v>
      </c>
      <c r="R1186">
        <v>0</v>
      </c>
      <c r="S1186">
        <v>0.09</v>
      </c>
      <c r="T1186">
        <v>0.51</v>
      </c>
      <c r="U1186">
        <v>0.26800000000000002</v>
      </c>
      <c r="V1186">
        <v>0</v>
      </c>
      <c r="W1186" t="s">
        <v>48</v>
      </c>
      <c r="X1186" t="s">
        <v>2951</v>
      </c>
      <c r="Y1186" t="s">
        <v>48</v>
      </c>
      <c r="Z1186">
        <v>0.7</v>
      </c>
      <c r="AA1186" t="s">
        <v>132</v>
      </c>
      <c r="AB1186" t="s">
        <v>51</v>
      </c>
      <c r="AC1186" t="s">
        <v>52</v>
      </c>
      <c r="AD1186">
        <v>0</v>
      </c>
      <c r="AE1186" t="s">
        <v>52</v>
      </c>
      <c r="AF1186">
        <v>0</v>
      </c>
      <c r="AG1186" t="s">
        <v>133</v>
      </c>
      <c r="AH1186">
        <v>0</v>
      </c>
      <c r="AI1186" t="s">
        <v>55</v>
      </c>
      <c r="AJ1186" t="s">
        <v>56</v>
      </c>
    </row>
    <row r="1187" spans="1:36" x14ac:dyDescent="0.2">
      <c r="A1187" t="s">
        <v>35</v>
      </c>
      <c r="B1187" t="s">
        <v>291</v>
      </c>
      <c r="C1187">
        <v>2</v>
      </c>
      <c r="D1187" t="s">
        <v>360</v>
      </c>
      <c r="E1187" t="s">
        <v>236</v>
      </c>
      <c r="F1187">
        <v>1.33</v>
      </c>
      <c r="G1187" t="s">
        <v>702</v>
      </c>
      <c r="H1187" t="s">
        <v>711</v>
      </c>
      <c r="I1187" t="s">
        <v>704</v>
      </c>
      <c r="J1187" t="s">
        <v>2952</v>
      </c>
      <c r="K1187">
        <v>39</v>
      </c>
      <c r="L1187" t="s">
        <v>245</v>
      </c>
      <c r="M1187" t="s">
        <v>813</v>
      </c>
      <c r="N1187" t="s">
        <v>814</v>
      </c>
      <c r="O1187" t="s">
        <v>246</v>
      </c>
      <c r="P1187">
        <v>0</v>
      </c>
      <c r="Q1187">
        <v>0</v>
      </c>
      <c r="R1187">
        <v>0</v>
      </c>
      <c r="S1187">
        <v>0.34899999999999998</v>
      </c>
      <c r="T1187">
        <v>1.8</v>
      </c>
      <c r="U1187">
        <v>0.86499999999999999</v>
      </c>
      <c r="V1187">
        <v>0</v>
      </c>
      <c r="W1187" t="s">
        <v>48</v>
      </c>
      <c r="X1187" t="s">
        <v>2953</v>
      </c>
      <c r="Y1187" t="s">
        <v>48</v>
      </c>
      <c r="Z1187">
        <v>0.5</v>
      </c>
      <c r="AA1187" t="s">
        <v>74</v>
      </c>
      <c r="AB1187" t="s">
        <v>51</v>
      </c>
      <c r="AC1187" t="s">
        <v>52</v>
      </c>
      <c r="AD1187">
        <v>0</v>
      </c>
      <c r="AE1187" t="s">
        <v>52</v>
      </c>
      <c r="AF1187">
        <v>0</v>
      </c>
      <c r="AG1187" t="s">
        <v>75</v>
      </c>
      <c r="AH1187" t="s">
        <v>76</v>
      </c>
      <c r="AI1187" t="s">
        <v>55</v>
      </c>
      <c r="AJ1187" t="s">
        <v>84</v>
      </c>
    </row>
    <row r="1188" spans="1:36" x14ac:dyDescent="0.2">
      <c r="A1188" t="s">
        <v>35</v>
      </c>
      <c r="B1188" t="s">
        <v>291</v>
      </c>
      <c r="C1188">
        <v>2</v>
      </c>
      <c r="D1188" t="s">
        <v>360</v>
      </c>
      <c r="E1188" t="s">
        <v>236</v>
      </c>
      <c r="F1188">
        <v>1.33</v>
      </c>
      <c r="G1188" t="s">
        <v>702</v>
      </c>
      <c r="H1188" t="s">
        <v>711</v>
      </c>
      <c r="I1188" t="s">
        <v>704</v>
      </c>
      <c r="J1188" t="s">
        <v>2954</v>
      </c>
      <c r="K1188">
        <v>3</v>
      </c>
      <c r="L1188" t="s">
        <v>62</v>
      </c>
      <c r="M1188" t="s">
        <v>813</v>
      </c>
      <c r="N1188" t="s">
        <v>814</v>
      </c>
      <c r="O1188" t="s">
        <v>63</v>
      </c>
      <c r="P1188">
        <v>0</v>
      </c>
      <c r="Q1188">
        <v>0</v>
      </c>
      <c r="R1188">
        <v>0</v>
      </c>
      <c r="S1188">
        <v>6.0000000000000001E-3</v>
      </c>
      <c r="T1188">
        <v>0.61499999999999999</v>
      </c>
      <c r="U1188">
        <v>7.0999999999999994E-2</v>
      </c>
      <c r="V1188">
        <v>0.64700000000000002</v>
      </c>
      <c r="W1188" t="s">
        <v>48</v>
      </c>
      <c r="X1188" t="s">
        <v>2955</v>
      </c>
      <c r="Y1188" t="s">
        <v>48</v>
      </c>
      <c r="Z1188">
        <v>0.9</v>
      </c>
      <c r="AA1188" t="s">
        <v>354</v>
      </c>
      <c r="AB1188" t="s">
        <v>262</v>
      </c>
      <c r="AC1188">
        <v>0</v>
      </c>
      <c r="AD1188" t="s">
        <v>263</v>
      </c>
      <c r="AE1188">
        <v>0</v>
      </c>
      <c r="AF1188" t="s">
        <v>264</v>
      </c>
      <c r="AG1188" t="s">
        <v>114</v>
      </c>
      <c r="AH1188">
        <v>0</v>
      </c>
      <c r="AI1188" t="s">
        <v>83</v>
      </c>
      <c r="AJ1188" t="s">
        <v>98</v>
      </c>
    </row>
    <row r="1189" spans="1:36" x14ac:dyDescent="0.2">
      <c r="A1189" t="s">
        <v>35</v>
      </c>
      <c r="B1189" t="s">
        <v>291</v>
      </c>
      <c r="C1189">
        <v>2</v>
      </c>
      <c r="D1189" t="s">
        <v>360</v>
      </c>
      <c r="E1189" t="s">
        <v>236</v>
      </c>
      <c r="F1189">
        <v>1.33</v>
      </c>
      <c r="G1189" t="s">
        <v>702</v>
      </c>
      <c r="H1189" t="s">
        <v>711</v>
      </c>
      <c r="I1189" t="s">
        <v>704</v>
      </c>
      <c r="J1189" t="s">
        <v>2956</v>
      </c>
      <c r="K1189">
        <v>56</v>
      </c>
      <c r="L1189" t="s">
        <v>71</v>
      </c>
      <c r="M1189" t="s">
        <v>813</v>
      </c>
      <c r="N1189" t="s">
        <v>814</v>
      </c>
      <c r="O1189" t="s">
        <v>72</v>
      </c>
      <c r="P1189">
        <v>0</v>
      </c>
      <c r="Q1189">
        <v>0</v>
      </c>
      <c r="R1189">
        <v>0</v>
      </c>
      <c r="S1189">
        <v>0.29599999999999999</v>
      </c>
      <c r="T1189">
        <v>0.95199999999999996</v>
      </c>
      <c r="U1189">
        <v>0.45800000000000002</v>
      </c>
      <c r="V1189">
        <v>0</v>
      </c>
      <c r="W1189" t="s">
        <v>48</v>
      </c>
      <c r="X1189" t="s">
        <v>2957</v>
      </c>
      <c r="Y1189" t="s">
        <v>48</v>
      </c>
      <c r="Z1189">
        <v>1</v>
      </c>
      <c r="AA1189" t="s">
        <v>925</v>
      </c>
      <c r="AB1189" t="s">
        <v>51</v>
      </c>
      <c r="AC1189" t="s">
        <v>52</v>
      </c>
      <c r="AD1189">
        <v>0</v>
      </c>
      <c r="AE1189" t="s">
        <v>52</v>
      </c>
      <c r="AF1189">
        <v>0</v>
      </c>
      <c r="AG1189" t="s">
        <v>75</v>
      </c>
      <c r="AH1189" t="s">
        <v>76</v>
      </c>
      <c r="AI1189" t="s">
        <v>55</v>
      </c>
      <c r="AJ1189" t="s">
        <v>56</v>
      </c>
    </row>
    <row r="1190" spans="1:36" x14ac:dyDescent="0.2">
      <c r="A1190" t="s">
        <v>35</v>
      </c>
      <c r="B1190" t="s">
        <v>291</v>
      </c>
      <c r="C1190">
        <v>2</v>
      </c>
      <c r="D1190" t="s">
        <v>360</v>
      </c>
      <c r="E1190" t="s">
        <v>236</v>
      </c>
      <c r="F1190">
        <v>1.33</v>
      </c>
      <c r="G1190" t="s">
        <v>702</v>
      </c>
      <c r="H1190" t="s">
        <v>711</v>
      </c>
      <c r="I1190" t="s">
        <v>704</v>
      </c>
      <c r="J1190" t="s">
        <v>2958</v>
      </c>
      <c r="K1190">
        <v>3</v>
      </c>
      <c r="L1190" t="s">
        <v>58</v>
      </c>
      <c r="M1190" t="s">
        <v>813</v>
      </c>
      <c r="N1190" t="s">
        <v>814</v>
      </c>
      <c r="O1190" t="s">
        <v>59</v>
      </c>
      <c r="P1190">
        <v>0</v>
      </c>
      <c r="Q1190">
        <v>0</v>
      </c>
      <c r="R1190">
        <v>0</v>
      </c>
      <c r="S1190">
        <v>0.29399999999999998</v>
      </c>
      <c r="T1190">
        <v>0.97899999999999998</v>
      </c>
      <c r="U1190">
        <v>0.43099999999999999</v>
      </c>
      <c r="V1190">
        <v>0</v>
      </c>
      <c r="W1190" t="s">
        <v>48</v>
      </c>
      <c r="X1190" t="s">
        <v>2959</v>
      </c>
      <c r="Y1190" t="s">
        <v>48</v>
      </c>
      <c r="Z1190">
        <v>0.9</v>
      </c>
      <c r="AA1190" t="s">
        <v>385</v>
      </c>
      <c r="AB1190" t="s">
        <v>51</v>
      </c>
      <c r="AC1190" t="s">
        <v>52</v>
      </c>
      <c r="AD1190">
        <v>0</v>
      </c>
      <c r="AE1190" t="s">
        <v>52</v>
      </c>
      <c r="AF1190">
        <v>0</v>
      </c>
      <c r="AG1190" t="s">
        <v>386</v>
      </c>
      <c r="AH1190">
        <v>0</v>
      </c>
      <c r="AI1190" t="s">
        <v>55</v>
      </c>
      <c r="AJ1190" t="s">
        <v>56</v>
      </c>
    </row>
    <row r="1191" spans="1:36" x14ac:dyDescent="0.2">
      <c r="A1191" t="s">
        <v>35</v>
      </c>
      <c r="B1191" t="s">
        <v>291</v>
      </c>
      <c r="C1191">
        <v>2</v>
      </c>
      <c r="D1191" t="s">
        <v>360</v>
      </c>
      <c r="E1191" t="s">
        <v>236</v>
      </c>
      <c r="F1191">
        <v>1.33</v>
      </c>
      <c r="G1191" t="s">
        <v>702</v>
      </c>
      <c r="H1191" t="s">
        <v>711</v>
      </c>
      <c r="I1191" t="s">
        <v>704</v>
      </c>
      <c r="J1191" t="s">
        <v>2960</v>
      </c>
      <c r="K1191">
        <v>15</v>
      </c>
      <c r="L1191" t="s">
        <v>71</v>
      </c>
      <c r="M1191" t="s">
        <v>813</v>
      </c>
      <c r="N1191" t="s">
        <v>814</v>
      </c>
      <c r="O1191" t="s">
        <v>72</v>
      </c>
      <c r="P1191">
        <v>0</v>
      </c>
      <c r="Q1191">
        <v>0</v>
      </c>
      <c r="R1191">
        <v>0</v>
      </c>
      <c r="S1191">
        <v>0.41399999999999998</v>
      </c>
      <c r="T1191">
        <v>1.1679999999999999</v>
      </c>
      <c r="U1191">
        <v>0.68600000000000005</v>
      </c>
      <c r="V1191">
        <v>0</v>
      </c>
      <c r="W1191" t="s">
        <v>48</v>
      </c>
      <c r="X1191" t="s">
        <v>2961</v>
      </c>
      <c r="Y1191" t="s">
        <v>48</v>
      </c>
      <c r="Z1191">
        <v>1</v>
      </c>
      <c r="AA1191" t="s">
        <v>916</v>
      </c>
      <c r="AB1191" t="s">
        <v>51</v>
      </c>
      <c r="AC1191" t="s">
        <v>52</v>
      </c>
      <c r="AD1191">
        <v>0</v>
      </c>
      <c r="AE1191" t="s">
        <v>52</v>
      </c>
      <c r="AF1191">
        <v>0</v>
      </c>
      <c r="AG1191" t="s">
        <v>75</v>
      </c>
      <c r="AH1191" t="s">
        <v>76</v>
      </c>
      <c r="AI1191" t="s">
        <v>55</v>
      </c>
      <c r="AJ1191" t="s">
        <v>56</v>
      </c>
    </row>
    <row r="1192" spans="1:36" x14ac:dyDescent="0.2">
      <c r="A1192" t="s">
        <v>35</v>
      </c>
      <c r="B1192" t="s">
        <v>291</v>
      </c>
      <c r="C1192">
        <v>2</v>
      </c>
      <c r="D1192" t="s">
        <v>360</v>
      </c>
      <c r="E1192" t="s">
        <v>236</v>
      </c>
      <c r="F1192">
        <v>1.33</v>
      </c>
      <c r="G1192" t="s">
        <v>702</v>
      </c>
      <c r="H1192" t="s">
        <v>711</v>
      </c>
      <c r="I1192" t="s">
        <v>704</v>
      </c>
      <c r="J1192" t="s">
        <v>2962</v>
      </c>
      <c r="K1192">
        <v>5</v>
      </c>
      <c r="L1192" t="s">
        <v>58</v>
      </c>
      <c r="M1192" t="s">
        <v>813</v>
      </c>
      <c r="N1192" t="s">
        <v>814</v>
      </c>
      <c r="O1192" t="s">
        <v>59</v>
      </c>
      <c r="P1192">
        <v>0</v>
      </c>
      <c r="Q1192">
        <v>0</v>
      </c>
      <c r="R1192">
        <v>0</v>
      </c>
      <c r="S1192">
        <v>0.38500000000000001</v>
      </c>
      <c r="T1192">
        <v>0.92800000000000005</v>
      </c>
      <c r="U1192">
        <v>0.67800000000000005</v>
      </c>
      <c r="V1192">
        <v>0</v>
      </c>
      <c r="W1192" t="s">
        <v>48</v>
      </c>
      <c r="X1192" t="s">
        <v>2963</v>
      </c>
      <c r="Y1192" t="s">
        <v>48</v>
      </c>
      <c r="Z1192">
        <v>0.7</v>
      </c>
      <c r="AA1192" t="s">
        <v>144</v>
      </c>
      <c r="AB1192" t="s">
        <v>90</v>
      </c>
      <c r="AC1192">
        <v>0</v>
      </c>
      <c r="AD1192" t="s">
        <v>91</v>
      </c>
      <c r="AE1192">
        <v>0</v>
      </c>
      <c r="AF1192" t="s">
        <v>92</v>
      </c>
      <c r="AG1192" t="s">
        <v>75</v>
      </c>
      <c r="AH1192" t="s">
        <v>93</v>
      </c>
      <c r="AI1192" t="s">
        <v>55</v>
      </c>
      <c r="AJ1192" t="s">
        <v>56</v>
      </c>
    </row>
    <row r="1193" spans="1:36" x14ac:dyDescent="0.2">
      <c r="A1193" t="s">
        <v>35</v>
      </c>
      <c r="B1193" t="s">
        <v>291</v>
      </c>
      <c r="C1193">
        <v>2</v>
      </c>
      <c r="D1193" t="s">
        <v>360</v>
      </c>
      <c r="E1193" t="s">
        <v>236</v>
      </c>
      <c r="F1193">
        <v>1.33</v>
      </c>
      <c r="G1193" t="s">
        <v>702</v>
      </c>
      <c r="H1193" t="s">
        <v>711</v>
      </c>
      <c r="I1193" t="s">
        <v>704</v>
      </c>
      <c r="J1193" t="s">
        <v>2964</v>
      </c>
      <c r="K1193">
        <v>37</v>
      </c>
      <c r="L1193" t="s">
        <v>58</v>
      </c>
      <c r="M1193" t="s">
        <v>813</v>
      </c>
      <c r="N1193" t="s">
        <v>814</v>
      </c>
      <c r="O1193" t="s">
        <v>59</v>
      </c>
      <c r="P1193">
        <v>0</v>
      </c>
      <c r="Q1193">
        <v>0</v>
      </c>
      <c r="R1193">
        <v>0</v>
      </c>
      <c r="S1193">
        <v>0.52</v>
      </c>
      <c r="T1193">
        <v>1.819</v>
      </c>
      <c r="U1193">
        <v>0.80400000000000005</v>
      </c>
      <c r="V1193">
        <v>0</v>
      </c>
      <c r="W1193" t="s">
        <v>48</v>
      </c>
      <c r="X1193" t="s">
        <v>2965</v>
      </c>
      <c r="Y1193" t="s">
        <v>48</v>
      </c>
      <c r="Z1193">
        <v>1</v>
      </c>
      <c r="AA1193" t="s">
        <v>916</v>
      </c>
      <c r="AB1193" t="s">
        <v>51</v>
      </c>
      <c r="AC1193" t="s">
        <v>52</v>
      </c>
      <c r="AD1193">
        <v>0</v>
      </c>
      <c r="AE1193" t="s">
        <v>52</v>
      </c>
      <c r="AF1193">
        <v>0</v>
      </c>
      <c r="AG1193" t="s">
        <v>75</v>
      </c>
      <c r="AH1193" t="s">
        <v>76</v>
      </c>
      <c r="AI1193" t="s">
        <v>55</v>
      </c>
      <c r="AJ1193" t="s">
        <v>56</v>
      </c>
    </row>
    <row r="1194" spans="1:36" x14ac:dyDescent="0.2">
      <c r="A1194" t="s">
        <v>35</v>
      </c>
      <c r="B1194" t="s">
        <v>291</v>
      </c>
      <c r="C1194">
        <v>2</v>
      </c>
      <c r="D1194" t="s">
        <v>360</v>
      </c>
      <c r="E1194" t="s">
        <v>236</v>
      </c>
      <c r="F1194">
        <v>1.33</v>
      </c>
      <c r="G1194" t="s">
        <v>702</v>
      </c>
      <c r="H1194" t="s">
        <v>711</v>
      </c>
      <c r="I1194" t="s">
        <v>704</v>
      </c>
      <c r="J1194" t="s">
        <v>2966</v>
      </c>
      <c r="K1194">
        <v>2</v>
      </c>
      <c r="L1194" t="s">
        <v>655</v>
      </c>
      <c r="M1194" t="s">
        <v>813</v>
      </c>
      <c r="N1194" t="s">
        <v>814</v>
      </c>
      <c r="O1194" t="s">
        <v>488</v>
      </c>
      <c r="P1194">
        <v>0</v>
      </c>
      <c r="Q1194">
        <v>0</v>
      </c>
      <c r="R1194">
        <v>0</v>
      </c>
      <c r="S1194">
        <v>0.46800000000000003</v>
      </c>
      <c r="T1194">
        <v>1.2829999999999999</v>
      </c>
      <c r="U1194">
        <v>0.6</v>
      </c>
      <c r="V1194">
        <v>0</v>
      </c>
      <c r="W1194" t="s">
        <v>48</v>
      </c>
      <c r="X1194" t="s">
        <v>2967</v>
      </c>
      <c r="Y1194" t="s">
        <v>48</v>
      </c>
      <c r="Z1194">
        <v>1</v>
      </c>
      <c r="AA1194" t="s">
        <v>925</v>
      </c>
      <c r="AB1194" t="s">
        <v>51</v>
      </c>
      <c r="AC1194" t="s">
        <v>52</v>
      </c>
      <c r="AD1194">
        <v>0</v>
      </c>
      <c r="AE1194" t="s">
        <v>52</v>
      </c>
      <c r="AF1194">
        <v>0</v>
      </c>
      <c r="AG1194" t="s">
        <v>75</v>
      </c>
      <c r="AH1194" t="s">
        <v>76</v>
      </c>
      <c r="AI1194" t="s">
        <v>55</v>
      </c>
      <c r="AJ1194" t="s">
        <v>56</v>
      </c>
    </row>
    <row r="1195" spans="1:36" x14ac:dyDescent="0.2">
      <c r="A1195" t="s">
        <v>35</v>
      </c>
      <c r="B1195" t="s">
        <v>291</v>
      </c>
      <c r="C1195">
        <v>2</v>
      </c>
      <c r="D1195" t="s">
        <v>360</v>
      </c>
      <c r="E1195" t="s">
        <v>236</v>
      </c>
      <c r="F1195">
        <v>1.33</v>
      </c>
      <c r="G1195" t="s">
        <v>702</v>
      </c>
      <c r="H1195" t="s">
        <v>711</v>
      </c>
      <c r="I1195" t="s">
        <v>704</v>
      </c>
      <c r="J1195" t="s">
        <v>2968</v>
      </c>
      <c r="K1195">
        <v>16</v>
      </c>
      <c r="L1195" t="s">
        <v>58</v>
      </c>
      <c r="M1195" t="s">
        <v>813</v>
      </c>
      <c r="N1195" t="s">
        <v>814</v>
      </c>
      <c r="O1195" t="s">
        <v>59</v>
      </c>
      <c r="P1195">
        <v>0</v>
      </c>
      <c r="Q1195">
        <v>0</v>
      </c>
      <c r="R1195">
        <v>0</v>
      </c>
      <c r="S1195">
        <v>0.503</v>
      </c>
      <c r="T1195">
        <v>1.2869999999999999</v>
      </c>
      <c r="U1195">
        <v>0.85299999999999998</v>
      </c>
      <c r="V1195">
        <v>0</v>
      </c>
      <c r="W1195" t="s">
        <v>48</v>
      </c>
      <c r="X1195" t="s">
        <v>2969</v>
      </c>
      <c r="Y1195" t="s">
        <v>48</v>
      </c>
      <c r="Z1195">
        <v>0.9</v>
      </c>
      <c r="AA1195" t="s">
        <v>883</v>
      </c>
      <c r="AB1195" t="s">
        <v>51</v>
      </c>
      <c r="AC1195" t="s">
        <v>52</v>
      </c>
      <c r="AD1195">
        <v>0</v>
      </c>
      <c r="AE1195" t="s">
        <v>52</v>
      </c>
      <c r="AF1195">
        <v>0</v>
      </c>
      <c r="AG1195" t="s">
        <v>75</v>
      </c>
      <c r="AH1195" t="s">
        <v>76</v>
      </c>
      <c r="AI1195" t="s">
        <v>55</v>
      </c>
      <c r="AJ1195" t="s">
        <v>56</v>
      </c>
    </row>
    <row r="1196" spans="1:36" x14ac:dyDescent="0.2">
      <c r="A1196" t="s">
        <v>35</v>
      </c>
      <c r="B1196" t="s">
        <v>291</v>
      </c>
      <c r="C1196">
        <v>3</v>
      </c>
      <c r="D1196" t="s">
        <v>400</v>
      </c>
      <c r="E1196" t="s">
        <v>68</v>
      </c>
      <c r="F1196">
        <v>1.36</v>
      </c>
      <c r="G1196" t="s">
        <v>702</v>
      </c>
      <c r="H1196" t="s">
        <v>740</v>
      </c>
      <c r="I1196" t="s">
        <v>704</v>
      </c>
      <c r="J1196" t="s">
        <v>2970</v>
      </c>
      <c r="K1196">
        <v>15</v>
      </c>
      <c r="L1196" t="s">
        <v>245</v>
      </c>
      <c r="M1196" t="s">
        <v>813</v>
      </c>
      <c r="N1196" t="s">
        <v>814</v>
      </c>
      <c r="O1196" t="s">
        <v>246</v>
      </c>
      <c r="P1196">
        <v>0</v>
      </c>
      <c r="Q1196">
        <v>0</v>
      </c>
      <c r="R1196" t="s">
        <v>47</v>
      </c>
      <c r="S1196">
        <v>2.1019999999999999</v>
      </c>
      <c r="T1196">
        <v>2.387</v>
      </c>
      <c r="U1196">
        <v>1.5369999999999999</v>
      </c>
      <c r="V1196">
        <v>0</v>
      </c>
      <c r="W1196" t="s">
        <v>48</v>
      </c>
      <c r="X1196" t="s">
        <v>2971</v>
      </c>
      <c r="Y1196" t="s">
        <v>48</v>
      </c>
      <c r="Z1196">
        <v>0.6</v>
      </c>
      <c r="AA1196" t="s">
        <v>2972</v>
      </c>
      <c r="AB1196" t="s">
        <v>80</v>
      </c>
      <c r="AC1196">
        <v>0</v>
      </c>
      <c r="AD1196" t="s">
        <v>97</v>
      </c>
      <c r="AE1196">
        <v>0</v>
      </c>
      <c r="AF1196" t="s">
        <v>81</v>
      </c>
      <c r="AG1196" t="s">
        <v>82</v>
      </c>
      <c r="AH1196">
        <v>0</v>
      </c>
      <c r="AI1196" t="s">
        <v>83</v>
      </c>
      <c r="AJ1196" t="s">
        <v>84</v>
      </c>
    </row>
    <row r="1197" spans="1:36" x14ac:dyDescent="0.2">
      <c r="A1197" t="s">
        <v>35</v>
      </c>
      <c r="B1197" t="s">
        <v>291</v>
      </c>
      <c r="C1197">
        <v>3</v>
      </c>
      <c r="D1197" t="s">
        <v>400</v>
      </c>
      <c r="E1197" t="s">
        <v>68</v>
      </c>
      <c r="F1197">
        <v>1.36</v>
      </c>
      <c r="G1197" t="s">
        <v>702</v>
      </c>
      <c r="H1197" t="s">
        <v>740</v>
      </c>
      <c r="I1197" t="s">
        <v>704</v>
      </c>
      <c r="J1197" t="s">
        <v>2973</v>
      </c>
      <c r="K1197">
        <v>22</v>
      </c>
      <c r="L1197" t="s">
        <v>58</v>
      </c>
      <c r="M1197" t="s">
        <v>813</v>
      </c>
      <c r="N1197" t="s">
        <v>814</v>
      </c>
      <c r="O1197" t="s">
        <v>59</v>
      </c>
      <c r="P1197">
        <v>0</v>
      </c>
      <c r="Q1197">
        <v>0</v>
      </c>
      <c r="R1197" t="s">
        <v>47</v>
      </c>
      <c r="S1197">
        <v>1.8879999999999999</v>
      </c>
      <c r="T1197">
        <v>2.7669999999999999</v>
      </c>
      <c r="U1197">
        <v>1.9830000000000001</v>
      </c>
      <c r="V1197">
        <v>0</v>
      </c>
      <c r="W1197" t="s">
        <v>48</v>
      </c>
      <c r="X1197" t="s">
        <v>2974</v>
      </c>
      <c r="Y1197" t="s">
        <v>48</v>
      </c>
      <c r="Z1197">
        <v>0.9</v>
      </c>
      <c r="AA1197" t="s">
        <v>1467</v>
      </c>
      <c r="AB1197" t="s">
        <v>90</v>
      </c>
      <c r="AC1197">
        <v>0</v>
      </c>
      <c r="AD1197" t="s">
        <v>91</v>
      </c>
      <c r="AE1197">
        <v>0</v>
      </c>
      <c r="AF1197" t="s">
        <v>92</v>
      </c>
      <c r="AG1197" t="s">
        <v>75</v>
      </c>
      <c r="AH1197" t="s">
        <v>93</v>
      </c>
      <c r="AI1197" t="s">
        <v>55</v>
      </c>
      <c r="AJ1197" t="s">
        <v>56</v>
      </c>
    </row>
    <row r="1198" spans="1:36" x14ac:dyDescent="0.2">
      <c r="A1198" t="s">
        <v>35</v>
      </c>
      <c r="B1198" t="s">
        <v>291</v>
      </c>
      <c r="C1198">
        <v>3</v>
      </c>
      <c r="D1198" t="s">
        <v>400</v>
      </c>
      <c r="E1198" t="s">
        <v>68</v>
      </c>
      <c r="F1198">
        <v>1.36</v>
      </c>
      <c r="G1198" t="s">
        <v>702</v>
      </c>
      <c r="H1198" t="s">
        <v>740</v>
      </c>
      <c r="I1198" t="s">
        <v>704</v>
      </c>
      <c r="J1198" t="s">
        <v>2975</v>
      </c>
      <c r="K1198">
        <v>50</v>
      </c>
      <c r="L1198" t="s">
        <v>62</v>
      </c>
      <c r="M1198" t="s">
        <v>813</v>
      </c>
      <c r="N1198" t="s">
        <v>814</v>
      </c>
      <c r="O1198" t="s">
        <v>63</v>
      </c>
      <c r="P1198">
        <v>0</v>
      </c>
      <c r="Q1198">
        <v>0</v>
      </c>
      <c r="R1198" t="s">
        <v>47</v>
      </c>
      <c r="S1198">
        <v>7.6999999999999999E-2</v>
      </c>
      <c r="T1198">
        <v>0.81599999999999995</v>
      </c>
      <c r="U1198">
        <v>0.36399999999999999</v>
      </c>
      <c r="V1198">
        <v>0</v>
      </c>
      <c r="W1198" t="s">
        <v>48</v>
      </c>
      <c r="X1198" t="s">
        <v>2976</v>
      </c>
      <c r="Y1198" t="s">
        <v>48</v>
      </c>
      <c r="Z1198">
        <v>0.9</v>
      </c>
      <c r="AA1198" t="s">
        <v>74</v>
      </c>
      <c r="AB1198" t="s">
        <v>51</v>
      </c>
      <c r="AC1198" t="s">
        <v>52</v>
      </c>
      <c r="AD1198">
        <v>0</v>
      </c>
      <c r="AE1198" t="s">
        <v>52</v>
      </c>
      <c r="AF1198">
        <v>0</v>
      </c>
      <c r="AG1198" t="s">
        <v>75</v>
      </c>
      <c r="AH1198" t="s">
        <v>76</v>
      </c>
      <c r="AI1198" t="s">
        <v>55</v>
      </c>
      <c r="AJ1198" t="s">
        <v>56</v>
      </c>
    </row>
    <row r="1199" spans="1:36" x14ac:dyDescent="0.2">
      <c r="A1199" t="s">
        <v>35</v>
      </c>
      <c r="B1199" t="s">
        <v>291</v>
      </c>
      <c r="C1199">
        <v>3</v>
      </c>
      <c r="D1199" t="s">
        <v>400</v>
      </c>
      <c r="E1199" t="s">
        <v>68</v>
      </c>
      <c r="F1199">
        <v>1.36</v>
      </c>
      <c r="G1199" t="s">
        <v>702</v>
      </c>
      <c r="H1199" t="s">
        <v>740</v>
      </c>
      <c r="I1199" t="s">
        <v>704</v>
      </c>
      <c r="J1199" t="s">
        <v>2977</v>
      </c>
      <c r="K1199">
        <v>54</v>
      </c>
      <c r="L1199" t="s">
        <v>43</v>
      </c>
      <c r="M1199" t="s">
        <v>813</v>
      </c>
      <c r="N1199" t="s">
        <v>814</v>
      </c>
      <c r="O1199" t="s">
        <v>46</v>
      </c>
      <c r="P1199">
        <v>0</v>
      </c>
      <c r="Q1199">
        <v>0</v>
      </c>
      <c r="R1199">
        <v>0</v>
      </c>
      <c r="S1199">
        <v>0.251</v>
      </c>
      <c r="T1199">
        <v>0.80700000000000005</v>
      </c>
      <c r="U1199">
        <v>0.54300000000000004</v>
      </c>
      <c r="V1199">
        <v>0</v>
      </c>
      <c r="W1199" t="s">
        <v>48</v>
      </c>
      <c r="X1199" t="s">
        <v>2978</v>
      </c>
      <c r="Y1199" t="s">
        <v>48</v>
      </c>
      <c r="Z1199">
        <v>1</v>
      </c>
      <c r="AA1199" t="s">
        <v>196</v>
      </c>
      <c r="AB1199" t="s">
        <v>51</v>
      </c>
      <c r="AC1199" t="s">
        <v>52</v>
      </c>
      <c r="AD1199">
        <v>0</v>
      </c>
      <c r="AE1199" t="s">
        <v>52</v>
      </c>
      <c r="AF1199">
        <v>0</v>
      </c>
      <c r="AG1199" t="s">
        <v>75</v>
      </c>
      <c r="AH1199" t="s">
        <v>76</v>
      </c>
      <c r="AI1199" t="s">
        <v>55</v>
      </c>
      <c r="AJ1199" t="s">
        <v>56</v>
      </c>
    </row>
    <row r="1200" spans="1:36" x14ac:dyDescent="0.2">
      <c r="A1200" t="s">
        <v>35</v>
      </c>
      <c r="B1200" t="s">
        <v>291</v>
      </c>
      <c r="C1200">
        <v>3</v>
      </c>
      <c r="D1200" t="s">
        <v>400</v>
      </c>
      <c r="E1200" t="s">
        <v>68</v>
      </c>
      <c r="F1200">
        <v>1.36</v>
      </c>
      <c r="G1200" t="s">
        <v>702</v>
      </c>
      <c r="H1200" t="s">
        <v>740</v>
      </c>
      <c r="I1200" t="s">
        <v>704</v>
      </c>
      <c r="J1200" t="s">
        <v>2979</v>
      </c>
      <c r="K1200">
        <v>52</v>
      </c>
      <c r="L1200" t="s">
        <v>245</v>
      </c>
      <c r="M1200" t="s">
        <v>813</v>
      </c>
      <c r="N1200" t="s">
        <v>814</v>
      </c>
      <c r="O1200" t="s">
        <v>246</v>
      </c>
      <c r="P1200">
        <v>0</v>
      </c>
      <c r="Q1200">
        <v>0</v>
      </c>
      <c r="R1200">
        <v>0</v>
      </c>
      <c r="S1200">
        <v>2.5550000000000002</v>
      </c>
      <c r="T1200">
        <v>4.0629999999999997</v>
      </c>
      <c r="U1200">
        <v>1.181</v>
      </c>
      <c r="V1200">
        <v>0</v>
      </c>
      <c r="W1200" t="s">
        <v>48</v>
      </c>
      <c r="X1200" t="s">
        <v>2980</v>
      </c>
      <c r="Y1200" t="s">
        <v>48</v>
      </c>
      <c r="Z1200">
        <v>0.9</v>
      </c>
      <c r="AA1200" t="s">
        <v>153</v>
      </c>
      <c r="AB1200" t="s">
        <v>51</v>
      </c>
      <c r="AC1200" t="s">
        <v>52</v>
      </c>
      <c r="AD1200">
        <v>0</v>
      </c>
      <c r="AE1200" t="s">
        <v>52</v>
      </c>
      <c r="AF1200">
        <v>0</v>
      </c>
      <c r="AG1200" t="s">
        <v>154</v>
      </c>
      <c r="AH1200" t="s">
        <v>155</v>
      </c>
      <c r="AI1200" t="s">
        <v>55</v>
      </c>
      <c r="AJ1200" t="s">
        <v>56</v>
      </c>
    </row>
    <row r="1201" spans="1:36" x14ac:dyDescent="0.2">
      <c r="A1201" t="s">
        <v>35</v>
      </c>
      <c r="B1201" t="s">
        <v>291</v>
      </c>
      <c r="C1201">
        <v>3</v>
      </c>
      <c r="D1201" t="s">
        <v>400</v>
      </c>
      <c r="E1201" t="s">
        <v>68</v>
      </c>
      <c r="F1201">
        <v>1.36</v>
      </c>
      <c r="G1201" t="s">
        <v>702</v>
      </c>
      <c r="H1201" t="s">
        <v>740</v>
      </c>
      <c r="I1201" t="s">
        <v>704</v>
      </c>
      <c r="J1201" t="s">
        <v>2981</v>
      </c>
      <c r="K1201">
        <v>53</v>
      </c>
      <c r="L1201" t="s">
        <v>103</v>
      </c>
      <c r="M1201" t="s">
        <v>813</v>
      </c>
      <c r="N1201" t="s">
        <v>814</v>
      </c>
      <c r="O1201" t="s">
        <v>59</v>
      </c>
      <c r="P1201">
        <v>0</v>
      </c>
      <c r="Q1201">
        <v>0</v>
      </c>
      <c r="R1201">
        <v>0</v>
      </c>
      <c r="S1201">
        <v>0.43</v>
      </c>
      <c r="T1201">
        <v>1.2390000000000001</v>
      </c>
      <c r="U1201">
        <v>0.59599999999999997</v>
      </c>
      <c r="V1201">
        <v>0</v>
      </c>
      <c r="W1201" t="s">
        <v>48</v>
      </c>
      <c r="X1201" t="s">
        <v>2982</v>
      </c>
      <c r="Y1201" t="s">
        <v>48</v>
      </c>
      <c r="Z1201">
        <v>0.9</v>
      </c>
      <c r="AA1201" t="s">
        <v>1485</v>
      </c>
      <c r="AB1201" t="s">
        <v>166</v>
      </c>
      <c r="AC1201">
        <v>0</v>
      </c>
      <c r="AD1201" t="s">
        <v>167</v>
      </c>
      <c r="AE1201">
        <v>0</v>
      </c>
      <c r="AF1201" t="s">
        <v>168</v>
      </c>
      <c r="AG1201" t="s">
        <v>82</v>
      </c>
      <c r="AH1201">
        <v>0</v>
      </c>
      <c r="AI1201" t="s">
        <v>83</v>
      </c>
      <c r="AJ1201" t="s">
        <v>98</v>
      </c>
    </row>
    <row r="1202" spans="1:36" x14ac:dyDescent="0.2">
      <c r="A1202" t="s">
        <v>35</v>
      </c>
      <c r="B1202" t="s">
        <v>291</v>
      </c>
      <c r="C1202">
        <v>3</v>
      </c>
      <c r="D1202" t="s">
        <v>400</v>
      </c>
      <c r="E1202" t="s">
        <v>68</v>
      </c>
      <c r="F1202">
        <v>1.36</v>
      </c>
      <c r="G1202" t="s">
        <v>702</v>
      </c>
      <c r="H1202" t="s">
        <v>740</v>
      </c>
      <c r="I1202" t="s">
        <v>704</v>
      </c>
      <c r="J1202" t="s">
        <v>2983</v>
      </c>
      <c r="K1202">
        <v>15</v>
      </c>
      <c r="L1202" t="s">
        <v>43</v>
      </c>
      <c r="M1202" t="s">
        <v>813</v>
      </c>
      <c r="N1202" t="s">
        <v>814</v>
      </c>
      <c r="O1202" t="s">
        <v>46</v>
      </c>
      <c r="P1202">
        <v>0</v>
      </c>
      <c r="Q1202">
        <v>0</v>
      </c>
      <c r="R1202">
        <v>0</v>
      </c>
      <c r="S1202">
        <v>0.45900000000000002</v>
      </c>
      <c r="T1202">
        <v>1.216</v>
      </c>
      <c r="U1202">
        <v>0.63400000000000001</v>
      </c>
      <c r="V1202">
        <v>0</v>
      </c>
      <c r="W1202" t="s">
        <v>48</v>
      </c>
      <c r="X1202" t="s">
        <v>2984</v>
      </c>
      <c r="Y1202" t="s">
        <v>48</v>
      </c>
      <c r="Z1202">
        <v>0.9</v>
      </c>
      <c r="AA1202" t="s">
        <v>916</v>
      </c>
      <c r="AB1202" t="s">
        <v>51</v>
      </c>
      <c r="AC1202" t="s">
        <v>52</v>
      </c>
      <c r="AD1202">
        <v>0</v>
      </c>
      <c r="AE1202" t="s">
        <v>52</v>
      </c>
      <c r="AF1202">
        <v>0</v>
      </c>
      <c r="AG1202" t="s">
        <v>75</v>
      </c>
      <c r="AH1202" t="s">
        <v>76</v>
      </c>
      <c r="AI1202" t="s">
        <v>55</v>
      </c>
      <c r="AJ1202" t="s">
        <v>56</v>
      </c>
    </row>
    <row r="1203" spans="1:36" x14ac:dyDescent="0.2">
      <c r="A1203" t="s">
        <v>35</v>
      </c>
      <c r="B1203" t="s">
        <v>291</v>
      </c>
      <c r="C1203">
        <v>3</v>
      </c>
      <c r="D1203" t="s">
        <v>400</v>
      </c>
      <c r="E1203" t="s">
        <v>68</v>
      </c>
      <c r="F1203">
        <v>1.36</v>
      </c>
      <c r="G1203" t="s">
        <v>702</v>
      </c>
      <c r="H1203" t="s">
        <v>740</v>
      </c>
      <c r="I1203" t="s">
        <v>704</v>
      </c>
      <c r="J1203" t="s">
        <v>2985</v>
      </c>
      <c r="K1203">
        <v>20</v>
      </c>
      <c r="L1203" t="s">
        <v>62</v>
      </c>
      <c r="M1203" t="s">
        <v>813</v>
      </c>
      <c r="N1203" t="s">
        <v>814</v>
      </c>
      <c r="O1203" t="s">
        <v>63</v>
      </c>
      <c r="P1203">
        <v>0</v>
      </c>
      <c r="Q1203">
        <v>0</v>
      </c>
      <c r="R1203">
        <v>0</v>
      </c>
      <c r="S1203">
        <v>0.13200000000000001</v>
      </c>
      <c r="T1203">
        <v>0.627</v>
      </c>
      <c r="U1203">
        <v>0.435</v>
      </c>
      <c r="V1203">
        <v>0</v>
      </c>
      <c r="W1203" t="s">
        <v>48</v>
      </c>
      <c r="X1203" t="s">
        <v>2986</v>
      </c>
      <c r="Y1203" t="s">
        <v>48</v>
      </c>
      <c r="Z1203">
        <v>0.9</v>
      </c>
      <c r="AA1203" t="s">
        <v>1004</v>
      </c>
      <c r="AB1203" t="s">
        <v>51</v>
      </c>
      <c r="AC1203" t="s">
        <v>52</v>
      </c>
      <c r="AD1203">
        <v>0</v>
      </c>
      <c r="AE1203" t="s">
        <v>52</v>
      </c>
      <c r="AF1203">
        <v>0</v>
      </c>
      <c r="AG1203" t="s">
        <v>285</v>
      </c>
      <c r="AH1203" t="s">
        <v>286</v>
      </c>
      <c r="AI1203" t="s">
        <v>55</v>
      </c>
      <c r="AJ1203" t="s">
        <v>56</v>
      </c>
    </row>
    <row r="1204" spans="1:36" x14ac:dyDescent="0.2">
      <c r="A1204" t="s">
        <v>35</v>
      </c>
      <c r="B1204" t="s">
        <v>291</v>
      </c>
      <c r="C1204">
        <v>3</v>
      </c>
      <c r="D1204" t="s">
        <v>400</v>
      </c>
      <c r="E1204" t="s">
        <v>68</v>
      </c>
      <c r="F1204">
        <v>1.36</v>
      </c>
      <c r="G1204" t="s">
        <v>702</v>
      </c>
      <c r="H1204" t="s">
        <v>740</v>
      </c>
      <c r="I1204" t="s">
        <v>704</v>
      </c>
      <c r="J1204" t="s">
        <v>2987</v>
      </c>
      <c r="K1204">
        <v>43</v>
      </c>
      <c r="L1204" t="s">
        <v>58</v>
      </c>
      <c r="M1204" t="s">
        <v>813</v>
      </c>
      <c r="N1204" t="s">
        <v>814</v>
      </c>
      <c r="O1204" t="s">
        <v>59</v>
      </c>
      <c r="P1204">
        <v>0</v>
      </c>
      <c r="Q1204">
        <v>0</v>
      </c>
      <c r="R1204">
        <v>0</v>
      </c>
      <c r="S1204">
        <v>0.22600000000000001</v>
      </c>
      <c r="T1204">
        <v>1.3169999999999999</v>
      </c>
      <c r="U1204">
        <v>0.35599999999999998</v>
      </c>
      <c r="V1204">
        <v>0</v>
      </c>
      <c r="W1204" t="s">
        <v>48</v>
      </c>
      <c r="X1204" t="s">
        <v>2988</v>
      </c>
      <c r="Y1204" t="s">
        <v>48</v>
      </c>
      <c r="Z1204">
        <v>0.7</v>
      </c>
      <c r="AA1204" t="s">
        <v>74</v>
      </c>
      <c r="AB1204" t="s">
        <v>51</v>
      </c>
      <c r="AC1204" t="s">
        <v>52</v>
      </c>
      <c r="AD1204">
        <v>0</v>
      </c>
      <c r="AE1204" t="s">
        <v>52</v>
      </c>
      <c r="AF1204">
        <v>0</v>
      </c>
      <c r="AG1204" t="s">
        <v>75</v>
      </c>
      <c r="AH1204" t="s">
        <v>76</v>
      </c>
      <c r="AI1204" t="s">
        <v>55</v>
      </c>
      <c r="AJ1204" t="s">
        <v>56</v>
      </c>
    </row>
    <row r="1205" spans="1:36" x14ac:dyDescent="0.2">
      <c r="A1205" t="s">
        <v>35</v>
      </c>
      <c r="B1205" t="s">
        <v>291</v>
      </c>
      <c r="C1205">
        <v>3</v>
      </c>
      <c r="D1205" t="s">
        <v>400</v>
      </c>
      <c r="E1205" t="s">
        <v>68</v>
      </c>
      <c r="F1205">
        <v>1.36</v>
      </c>
      <c r="G1205" t="s">
        <v>702</v>
      </c>
      <c r="H1205" t="s">
        <v>740</v>
      </c>
      <c r="I1205" t="s">
        <v>704</v>
      </c>
      <c r="J1205" t="s">
        <v>2989</v>
      </c>
      <c r="K1205">
        <v>28</v>
      </c>
      <c r="L1205" t="s">
        <v>58</v>
      </c>
      <c r="M1205" t="s">
        <v>813</v>
      </c>
      <c r="N1205" t="s">
        <v>814</v>
      </c>
      <c r="O1205" t="s">
        <v>59</v>
      </c>
      <c r="P1205">
        <v>0</v>
      </c>
      <c r="Q1205">
        <v>0</v>
      </c>
      <c r="R1205">
        <v>0</v>
      </c>
      <c r="S1205">
        <v>0.17</v>
      </c>
      <c r="T1205">
        <v>1.9490000000000001</v>
      </c>
      <c r="U1205">
        <v>0.18</v>
      </c>
      <c r="V1205">
        <v>0</v>
      </c>
      <c r="W1205" t="s">
        <v>48</v>
      </c>
      <c r="X1205" t="s">
        <v>2990</v>
      </c>
      <c r="Y1205" t="s">
        <v>48</v>
      </c>
      <c r="Z1205">
        <v>0.8</v>
      </c>
      <c r="AA1205" t="s">
        <v>153</v>
      </c>
      <c r="AB1205" t="s">
        <v>51</v>
      </c>
      <c r="AC1205" t="s">
        <v>52</v>
      </c>
      <c r="AD1205">
        <v>0</v>
      </c>
      <c r="AE1205" t="s">
        <v>52</v>
      </c>
      <c r="AF1205">
        <v>0</v>
      </c>
      <c r="AG1205" t="s">
        <v>154</v>
      </c>
      <c r="AH1205" t="s">
        <v>155</v>
      </c>
      <c r="AI1205" t="s">
        <v>55</v>
      </c>
      <c r="AJ1205" t="s">
        <v>56</v>
      </c>
    </row>
    <row r="1206" spans="1:36" x14ac:dyDescent="0.2">
      <c r="A1206" t="s">
        <v>35</v>
      </c>
      <c r="B1206" t="s">
        <v>291</v>
      </c>
      <c r="C1206">
        <v>3</v>
      </c>
      <c r="D1206" t="s">
        <v>400</v>
      </c>
      <c r="E1206" t="s">
        <v>68</v>
      </c>
      <c r="F1206">
        <v>1.36</v>
      </c>
      <c r="G1206" t="s">
        <v>702</v>
      </c>
      <c r="H1206" t="s">
        <v>740</v>
      </c>
      <c r="I1206" t="s">
        <v>704</v>
      </c>
      <c r="J1206" t="s">
        <v>2991</v>
      </c>
      <c r="K1206">
        <v>39</v>
      </c>
      <c r="L1206" t="s">
        <v>71</v>
      </c>
      <c r="M1206" t="s">
        <v>813</v>
      </c>
      <c r="N1206" t="s">
        <v>814</v>
      </c>
      <c r="O1206" t="s">
        <v>72</v>
      </c>
      <c r="P1206">
        <v>0</v>
      </c>
      <c r="Q1206" t="s">
        <v>2992</v>
      </c>
      <c r="R1206">
        <v>0</v>
      </c>
      <c r="S1206">
        <v>0.57499999999999996</v>
      </c>
      <c r="T1206">
        <v>0.98499999999999999</v>
      </c>
      <c r="U1206">
        <v>0.78700000000000003</v>
      </c>
      <c r="V1206">
        <v>0</v>
      </c>
      <c r="W1206" t="s">
        <v>48</v>
      </c>
      <c r="X1206" t="s">
        <v>2993</v>
      </c>
      <c r="Y1206" t="s">
        <v>48</v>
      </c>
      <c r="Z1206">
        <v>0.9</v>
      </c>
      <c r="AA1206" t="s">
        <v>313</v>
      </c>
      <c r="AB1206" t="s">
        <v>608</v>
      </c>
      <c r="AC1206" t="s">
        <v>515</v>
      </c>
      <c r="AD1206">
        <v>0</v>
      </c>
      <c r="AE1206" t="s">
        <v>515</v>
      </c>
      <c r="AF1206">
        <v>0</v>
      </c>
      <c r="AG1206" t="s">
        <v>75</v>
      </c>
      <c r="AH1206" t="s">
        <v>93</v>
      </c>
      <c r="AI1206" t="s">
        <v>55</v>
      </c>
      <c r="AJ1206" t="s">
        <v>56</v>
      </c>
    </row>
    <row r="1207" spans="1:36" x14ac:dyDescent="0.2">
      <c r="A1207" t="s">
        <v>35</v>
      </c>
      <c r="B1207" t="s">
        <v>291</v>
      </c>
      <c r="C1207">
        <v>3</v>
      </c>
      <c r="D1207" t="s">
        <v>400</v>
      </c>
      <c r="E1207" t="s">
        <v>68</v>
      </c>
      <c r="F1207">
        <v>1.36</v>
      </c>
      <c r="G1207" t="s">
        <v>702</v>
      </c>
      <c r="H1207" t="s">
        <v>740</v>
      </c>
      <c r="I1207" t="s">
        <v>704</v>
      </c>
      <c r="J1207" t="s">
        <v>2994</v>
      </c>
      <c r="K1207">
        <v>41</v>
      </c>
      <c r="L1207" t="s">
        <v>58</v>
      </c>
      <c r="M1207" t="s">
        <v>819</v>
      </c>
      <c r="N1207" t="s">
        <v>814</v>
      </c>
      <c r="O1207" t="s">
        <v>59</v>
      </c>
      <c r="P1207">
        <v>0</v>
      </c>
      <c r="Q1207">
        <v>0</v>
      </c>
      <c r="R1207">
        <v>0</v>
      </c>
      <c r="S1207">
        <v>5.7000000000000002E-2</v>
      </c>
      <c r="T1207">
        <v>0.32600000000000001</v>
      </c>
      <c r="U1207">
        <v>0.254</v>
      </c>
      <c r="V1207">
        <v>0</v>
      </c>
      <c r="W1207" t="s">
        <v>48</v>
      </c>
      <c r="X1207" t="s">
        <v>2995</v>
      </c>
      <c r="Y1207" t="s">
        <v>48</v>
      </c>
      <c r="Z1207">
        <v>0.9</v>
      </c>
      <c r="AA1207" t="s">
        <v>916</v>
      </c>
      <c r="AB1207" t="s">
        <v>51</v>
      </c>
      <c r="AC1207" t="s">
        <v>52</v>
      </c>
      <c r="AD1207">
        <v>0</v>
      </c>
      <c r="AE1207" t="s">
        <v>52</v>
      </c>
      <c r="AF1207">
        <v>0</v>
      </c>
      <c r="AG1207" t="s">
        <v>75</v>
      </c>
      <c r="AH1207" t="s">
        <v>76</v>
      </c>
      <c r="AI1207" t="s">
        <v>55</v>
      </c>
      <c r="AJ1207" t="s">
        <v>56</v>
      </c>
    </row>
    <row r="1208" spans="1:36" x14ac:dyDescent="0.2">
      <c r="A1208" t="s">
        <v>35</v>
      </c>
      <c r="B1208" t="s">
        <v>291</v>
      </c>
      <c r="C1208">
        <v>3</v>
      </c>
      <c r="D1208" t="s">
        <v>400</v>
      </c>
      <c r="E1208" t="s">
        <v>68</v>
      </c>
      <c r="F1208">
        <v>1.36</v>
      </c>
      <c r="G1208" t="s">
        <v>702</v>
      </c>
      <c r="H1208" t="s">
        <v>740</v>
      </c>
      <c r="I1208" t="s">
        <v>704</v>
      </c>
      <c r="J1208" t="s">
        <v>2996</v>
      </c>
      <c r="K1208">
        <v>25</v>
      </c>
      <c r="L1208" t="s">
        <v>58</v>
      </c>
      <c r="M1208" t="s">
        <v>813</v>
      </c>
      <c r="N1208" t="s">
        <v>814</v>
      </c>
      <c r="O1208" t="s">
        <v>59</v>
      </c>
      <c r="P1208">
        <v>0</v>
      </c>
      <c r="Q1208">
        <v>0</v>
      </c>
      <c r="R1208">
        <v>0</v>
      </c>
      <c r="S1208">
        <v>1.8799999999999999E-4</v>
      </c>
      <c r="T1208">
        <v>0.70899999999999996</v>
      </c>
      <c r="U1208">
        <v>0.48</v>
      </c>
      <c r="V1208">
        <v>1.796</v>
      </c>
      <c r="W1208" t="s">
        <v>48</v>
      </c>
      <c r="X1208" t="s">
        <v>2997</v>
      </c>
      <c r="Y1208" t="s">
        <v>48</v>
      </c>
      <c r="Z1208">
        <v>0.8</v>
      </c>
      <c r="AA1208" t="s">
        <v>261</v>
      </c>
      <c r="AB1208" t="s">
        <v>262</v>
      </c>
      <c r="AC1208">
        <v>0</v>
      </c>
      <c r="AD1208" t="s">
        <v>263</v>
      </c>
      <c r="AE1208">
        <v>0</v>
      </c>
      <c r="AF1208" t="s">
        <v>264</v>
      </c>
      <c r="AG1208" t="s">
        <v>114</v>
      </c>
      <c r="AH1208">
        <v>0</v>
      </c>
      <c r="AI1208" t="s">
        <v>83</v>
      </c>
      <c r="AJ1208" t="s">
        <v>98</v>
      </c>
    </row>
    <row r="1209" spans="1:36" x14ac:dyDescent="0.2">
      <c r="A1209" t="s">
        <v>35</v>
      </c>
      <c r="B1209" t="s">
        <v>291</v>
      </c>
      <c r="C1209">
        <v>3</v>
      </c>
      <c r="D1209" t="s">
        <v>400</v>
      </c>
      <c r="E1209" t="s">
        <v>68</v>
      </c>
      <c r="F1209">
        <v>1.36</v>
      </c>
      <c r="G1209" t="s">
        <v>702</v>
      </c>
      <c r="H1209" t="s">
        <v>740</v>
      </c>
      <c r="I1209" t="s">
        <v>704</v>
      </c>
      <c r="J1209" t="s">
        <v>2998</v>
      </c>
      <c r="K1209">
        <v>41</v>
      </c>
      <c r="L1209" t="s">
        <v>58</v>
      </c>
      <c r="M1209" t="s">
        <v>813</v>
      </c>
      <c r="N1209" t="s">
        <v>814</v>
      </c>
      <c r="O1209" t="s">
        <v>59</v>
      </c>
      <c r="P1209">
        <v>0</v>
      </c>
      <c r="Q1209">
        <v>0</v>
      </c>
      <c r="R1209">
        <v>0</v>
      </c>
      <c r="S1209">
        <v>0.21</v>
      </c>
      <c r="T1209">
        <v>0.94699999999999995</v>
      </c>
      <c r="U1209">
        <v>0.499</v>
      </c>
      <c r="V1209">
        <v>0</v>
      </c>
      <c r="W1209" t="s">
        <v>48</v>
      </c>
      <c r="X1209" t="s">
        <v>2999</v>
      </c>
      <c r="Y1209" t="s">
        <v>48</v>
      </c>
      <c r="Z1209">
        <v>1</v>
      </c>
      <c r="AA1209" t="s">
        <v>196</v>
      </c>
      <c r="AB1209" t="s">
        <v>51</v>
      </c>
      <c r="AC1209" t="s">
        <v>52</v>
      </c>
      <c r="AD1209">
        <v>0</v>
      </c>
      <c r="AE1209" t="s">
        <v>52</v>
      </c>
      <c r="AF1209">
        <v>0</v>
      </c>
      <c r="AG1209" t="s">
        <v>75</v>
      </c>
      <c r="AH1209" t="s">
        <v>76</v>
      </c>
      <c r="AI1209" t="s">
        <v>55</v>
      </c>
      <c r="AJ1209" t="s">
        <v>56</v>
      </c>
    </row>
    <row r="1210" spans="1:36" x14ac:dyDescent="0.2">
      <c r="A1210" t="s">
        <v>35</v>
      </c>
      <c r="B1210" t="s">
        <v>291</v>
      </c>
      <c r="C1210">
        <v>3</v>
      </c>
      <c r="D1210" t="s">
        <v>400</v>
      </c>
      <c r="E1210" t="s">
        <v>68</v>
      </c>
      <c r="F1210">
        <v>1.36</v>
      </c>
      <c r="G1210" t="s">
        <v>702</v>
      </c>
      <c r="H1210" t="s">
        <v>740</v>
      </c>
      <c r="I1210" t="s">
        <v>704</v>
      </c>
      <c r="J1210" t="s">
        <v>3000</v>
      </c>
      <c r="K1210">
        <v>42</v>
      </c>
      <c r="L1210" t="s">
        <v>71</v>
      </c>
      <c r="M1210" t="s">
        <v>813</v>
      </c>
      <c r="N1210" t="s">
        <v>814</v>
      </c>
      <c r="O1210" t="s">
        <v>72</v>
      </c>
      <c r="P1210">
        <v>0</v>
      </c>
      <c r="Q1210">
        <v>0</v>
      </c>
      <c r="R1210">
        <v>0</v>
      </c>
      <c r="S1210">
        <v>0.11700000000000001</v>
      </c>
      <c r="T1210">
        <v>0.52400000000000002</v>
      </c>
      <c r="U1210">
        <v>0.42799999999999999</v>
      </c>
      <c r="V1210">
        <v>0</v>
      </c>
      <c r="W1210" t="s">
        <v>48</v>
      </c>
      <c r="X1210" t="s">
        <v>3001</v>
      </c>
      <c r="Y1210" t="s">
        <v>48</v>
      </c>
      <c r="Z1210">
        <v>0.9</v>
      </c>
      <c r="AA1210" t="s">
        <v>74</v>
      </c>
      <c r="AB1210" t="s">
        <v>51</v>
      </c>
      <c r="AC1210" t="s">
        <v>52</v>
      </c>
      <c r="AD1210">
        <v>0</v>
      </c>
      <c r="AE1210" t="s">
        <v>52</v>
      </c>
      <c r="AF1210">
        <v>0</v>
      </c>
      <c r="AG1210" t="s">
        <v>75</v>
      </c>
      <c r="AH1210" t="s">
        <v>76</v>
      </c>
      <c r="AI1210" t="s">
        <v>55</v>
      </c>
      <c r="AJ1210" t="s">
        <v>56</v>
      </c>
    </row>
    <row r="1211" spans="1:36" x14ac:dyDescent="0.2">
      <c r="A1211" t="s">
        <v>35</v>
      </c>
      <c r="B1211" t="s">
        <v>291</v>
      </c>
      <c r="C1211">
        <v>3</v>
      </c>
      <c r="D1211" t="s">
        <v>400</v>
      </c>
      <c r="E1211" t="s">
        <v>68</v>
      </c>
      <c r="F1211">
        <v>1.36</v>
      </c>
      <c r="G1211" t="s">
        <v>702</v>
      </c>
      <c r="H1211" t="s">
        <v>740</v>
      </c>
      <c r="I1211" t="s">
        <v>704</v>
      </c>
      <c r="J1211" t="s">
        <v>3002</v>
      </c>
      <c r="K1211">
        <v>6</v>
      </c>
      <c r="L1211" t="s">
        <v>103</v>
      </c>
      <c r="M1211" t="s">
        <v>813</v>
      </c>
      <c r="N1211" t="s">
        <v>814</v>
      </c>
      <c r="O1211" t="s">
        <v>59</v>
      </c>
      <c r="P1211">
        <v>0</v>
      </c>
      <c r="Q1211">
        <v>0</v>
      </c>
      <c r="R1211">
        <v>0</v>
      </c>
      <c r="S1211">
        <v>0.16900000000000001</v>
      </c>
      <c r="T1211">
        <v>1.0649999999999999</v>
      </c>
      <c r="U1211">
        <v>0.34599999999999997</v>
      </c>
      <c r="V1211">
        <v>0</v>
      </c>
      <c r="W1211" t="s">
        <v>48</v>
      </c>
      <c r="X1211" t="s">
        <v>3003</v>
      </c>
      <c r="Y1211" t="s">
        <v>48</v>
      </c>
      <c r="Z1211">
        <v>1</v>
      </c>
      <c r="AA1211" t="s">
        <v>916</v>
      </c>
      <c r="AB1211" t="s">
        <v>51</v>
      </c>
      <c r="AC1211" t="s">
        <v>52</v>
      </c>
      <c r="AD1211">
        <v>0</v>
      </c>
      <c r="AE1211" t="s">
        <v>52</v>
      </c>
      <c r="AF1211">
        <v>0</v>
      </c>
      <c r="AG1211" t="s">
        <v>75</v>
      </c>
      <c r="AH1211" t="s">
        <v>76</v>
      </c>
      <c r="AI1211" t="s">
        <v>55</v>
      </c>
      <c r="AJ1211" t="s">
        <v>56</v>
      </c>
    </row>
    <row r="1212" spans="1:36" x14ac:dyDescent="0.2">
      <c r="A1212" t="s">
        <v>35</v>
      </c>
      <c r="B1212" t="s">
        <v>291</v>
      </c>
      <c r="C1212">
        <v>3</v>
      </c>
      <c r="D1212" t="s">
        <v>400</v>
      </c>
      <c r="E1212" t="s">
        <v>68</v>
      </c>
      <c r="F1212">
        <v>1.36</v>
      </c>
      <c r="G1212" t="s">
        <v>702</v>
      </c>
      <c r="H1212" t="s">
        <v>740</v>
      </c>
      <c r="I1212" t="s">
        <v>704</v>
      </c>
      <c r="J1212" t="s">
        <v>3004</v>
      </c>
      <c r="K1212">
        <v>12</v>
      </c>
      <c r="L1212" t="s">
        <v>71</v>
      </c>
      <c r="M1212" t="s">
        <v>813</v>
      </c>
      <c r="N1212" t="s">
        <v>814</v>
      </c>
      <c r="O1212" t="s">
        <v>72</v>
      </c>
      <c r="P1212">
        <v>0</v>
      </c>
      <c r="Q1212">
        <v>0</v>
      </c>
      <c r="R1212">
        <v>0</v>
      </c>
      <c r="S1212">
        <v>2.1309999999999998</v>
      </c>
      <c r="T1212">
        <v>1.996</v>
      </c>
      <c r="U1212">
        <v>1.5389999999999999</v>
      </c>
      <c r="V1212">
        <v>0</v>
      </c>
      <c r="W1212" t="s">
        <v>48</v>
      </c>
      <c r="X1212" t="s">
        <v>3005</v>
      </c>
      <c r="Y1212" t="s">
        <v>48</v>
      </c>
      <c r="Z1212">
        <v>1</v>
      </c>
      <c r="AA1212" t="s">
        <v>925</v>
      </c>
      <c r="AB1212" t="s">
        <v>51</v>
      </c>
      <c r="AC1212" t="s">
        <v>52</v>
      </c>
      <c r="AD1212">
        <v>0</v>
      </c>
      <c r="AE1212" t="s">
        <v>52</v>
      </c>
      <c r="AF1212">
        <v>0</v>
      </c>
      <c r="AG1212" t="s">
        <v>75</v>
      </c>
      <c r="AH1212" t="s">
        <v>76</v>
      </c>
      <c r="AI1212" t="s">
        <v>55</v>
      </c>
      <c r="AJ1212" t="s">
        <v>56</v>
      </c>
    </row>
    <row r="1213" spans="1:36" x14ac:dyDescent="0.2">
      <c r="A1213" t="s">
        <v>35</v>
      </c>
      <c r="B1213" t="s">
        <v>291</v>
      </c>
      <c r="C1213">
        <v>3</v>
      </c>
      <c r="D1213" t="s">
        <v>400</v>
      </c>
      <c r="E1213" t="s">
        <v>68</v>
      </c>
      <c r="F1213">
        <v>1.36</v>
      </c>
      <c r="G1213" t="s">
        <v>702</v>
      </c>
      <c r="H1213" t="s">
        <v>740</v>
      </c>
      <c r="I1213" t="s">
        <v>704</v>
      </c>
      <c r="J1213" t="s">
        <v>3006</v>
      </c>
      <c r="K1213">
        <v>3</v>
      </c>
      <c r="L1213" t="s">
        <v>58</v>
      </c>
      <c r="M1213" t="s">
        <v>813</v>
      </c>
      <c r="N1213" t="s">
        <v>814</v>
      </c>
      <c r="O1213" t="s">
        <v>59</v>
      </c>
      <c r="P1213">
        <v>0</v>
      </c>
      <c r="Q1213" t="s">
        <v>3007</v>
      </c>
      <c r="R1213" t="s">
        <v>47</v>
      </c>
      <c r="S1213">
        <v>0.153</v>
      </c>
      <c r="T1213">
        <v>0.627</v>
      </c>
      <c r="U1213">
        <v>0.40500000000000003</v>
      </c>
      <c r="V1213">
        <v>0</v>
      </c>
      <c r="W1213" t="s">
        <v>48</v>
      </c>
      <c r="X1213" t="s">
        <v>3008</v>
      </c>
      <c r="Y1213" t="s">
        <v>48</v>
      </c>
      <c r="Z1213">
        <v>0.9</v>
      </c>
      <c r="AA1213" t="s">
        <v>474</v>
      </c>
      <c r="AB1213" t="s">
        <v>166</v>
      </c>
      <c r="AC1213">
        <v>0</v>
      </c>
      <c r="AD1213" t="s">
        <v>167</v>
      </c>
      <c r="AE1213">
        <v>0</v>
      </c>
      <c r="AF1213" t="s">
        <v>168</v>
      </c>
      <c r="AG1213" t="s">
        <v>82</v>
      </c>
      <c r="AH1213">
        <v>0</v>
      </c>
      <c r="AI1213" t="s">
        <v>83</v>
      </c>
      <c r="AJ1213" t="s">
        <v>98</v>
      </c>
    </row>
    <row r="1214" spans="1:36" x14ac:dyDescent="0.2">
      <c r="A1214" t="s">
        <v>35</v>
      </c>
      <c r="B1214" t="s">
        <v>291</v>
      </c>
      <c r="C1214">
        <v>3</v>
      </c>
      <c r="D1214" t="s">
        <v>400</v>
      </c>
      <c r="E1214" t="s">
        <v>68</v>
      </c>
      <c r="F1214">
        <v>1.36</v>
      </c>
      <c r="G1214" t="s">
        <v>702</v>
      </c>
      <c r="H1214" t="s">
        <v>740</v>
      </c>
      <c r="I1214" t="s">
        <v>704</v>
      </c>
      <c r="J1214" t="s">
        <v>3009</v>
      </c>
      <c r="K1214">
        <v>21</v>
      </c>
      <c r="L1214" t="s">
        <v>103</v>
      </c>
      <c r="M1214" t="s">
        <v>813</v>
      </c>
      <c r="N1214" t="s">
        <v>814</v>
      </c>
      <c r="O1214" t="s">
        <v>59</v>
      </c>
      <c r="P1214">
        <v>0</v>
      </c>
      <c r="Q1214">
        <v>0</v>
      </c>
      <c r="R1214">
        <v>0</v>
      </c>
      <c r="S1214">
        <v>0.183</v>
      </c>
      <c r="T1214">
        <v>0.60099999999999998</v>
      </c>
      <c r="U1214">
        <v>0.40799999999999997</v>
      </c>
      <c r="V1214">
        <v>0</v>
      </c>
      <c r="W1214" t="s">
        <v>48</v>
      </c>
      <c r="X1214" t="s">
        <v>3010</v>
      </c>
      <c r="Y1214" t="s">
        <v>48</v>
      </c>
      <c r="Z1214">
        <v>0.9</v>
      </c>
      <c r="AA1214" t="s">
        <v>2080</v>
      </c>
      <c r="AB1214" t="s">
        <v>80</v>
      </c>
      <c r="AC1214">
        <v>0</v>
      </c>
      <c r="AD1214" t="s">
        <v>97</v>
      </c>
      <c r="AE1214">
        <v>0</v>
      </c>
      <c r="AF1214" t="s">
        <v>81</v>
      </c>
      <c r="AG1214" t="s">
        <v>82</v>
      </c>
      <c r="AH1214">
        <v>0</v>
      </c>
      <c r="AI1214" t="s">
        <v>83</v>
      </c>
      <c r="AJ1214" t="s">
        <v>98</v>
      </c>
    </row>
    <row r="1215" spans="1:36" x14ac:dyDescent="0.2">
      <c r="A1215" t="s">
        <v>35</v>
      </c>
      <c r="B1215" t="s">
        <v>291</v>
      </c>
      <c r="C1215">
        <v>3</v>
      </c>
      <c r="D1215" t="s">
        <v>400</v>
      </c>
      <c r="E1215" t="s">
        <v>68</v>
      </c>
      <c r="F1215">
        <v>1.36</v>
      </c>
      <c r="G1215" t="s">
        <v>702</v>
      </c>
      <c r="H1215" t="s">
        <v>740</v>
      </c>
      <c r="I1215" t="s">
        <v>704</v>
      </c>
      <c r="J1215" t="s">
        <v>3011</v>
      </c>
      <c r="K1215">
        <v>41</v>
      </c>
      <c r="L1215" t="s">
        <v>58</v>
      </c>
      <c r="M1215" t="s">
        <v>813</v>
      </c>
      <c r="N1215" t="s">
        <v>814</v>
      </c>
      <c r="O1215" t="s">
        <v>59</v>
      </c>
      <c r="P1215">
        <v>0</v>
      </c>
      <c r="Q1215">
        <v>0</v>
      </c>
      <c r="R1215">
        <v>0</v>
      </c>
      <c r="S1215">
        <v>0.17</v>
      </c>
      <c r="T1215">
        <v>1.633</v>
      </c>
      <c r="U1215">
        <v>0.30299999999999999</v>
      </c>
      <c r="V1215">
        <v>0</v>
      </c>
      <c r="W1215" t="s">
        <v>48</v>
      </c>
      <c r="X1215" t="s">
        <v>3012</v>
      </c>
      <c r="Y1215" t="s">
        <v>48</v>
      </c>
      <c r="Z1215">
        <v>0.7</v>
      </c>
      <c r="AA1215" t="s">
        <v>2825</v>
      </c>
      <c r="AB1215" t="s">
        <v>90</v>
      </c>
      <c r="AC1215">
        <v>0</v>
      </c>
      <c r="AD1215" t="s">
        <v>91</v>
      </c>
      <c r="AE1215">
        <v>0</v>
      </c>
      <c r="AF1215" t="s">
        <v>92</v>
      </c>
      <c r="AG1215" t="s">
        <v>75</v>
      </c>
      <c r="AH1215" t="s">
        <v>93</v>
      </c>
      <c r="AI1215" t="s">
        <v>55</v>
      </c>
      <c r="AJ1215" t="s">
        <v>56</v>
      </c>
    </row>
    <row r="1216" spans="1:36" x14ac:dyDescent="0.2">
      <c r="A1216" t="s">
        <v>35</v>
      </c>
      <c r="B1216" t="s">
        <v>291</v>
      </c>
      <c r="C1216">
        <v>3</v>
      </c>
      <c r="D1216" t="s">
        <v>400</v>
      </c>
      <c r="E1216" t="s">
        <v>68</v>
      </c>
      <c r="F1216">
        <v>1.36</v>
      </c>
      <c r="G1216" t="s">
        <v>702</v>
      </c>
      <c r="H1216" t="s">
        <v>740</v>
      </c>
      <c r="I1216" t="s">
        <v>704</v>
      </c>
      <c r="J1216" t="s">
        <v>3013</v>
      </c>
      <c r="K1216">
        <v>4</v>
      </c>
      <c r="L1216" t="s">
        <v>71</v>
      </c>
      <c r="M1216" t="s">
        <v>813</v>
      </c>
      <c r="N1216" t="s">
        <v>814</v>
      </c>
      <c r="O1216" t="s">
        <v>72</v>
      </c>
      <c r="P1216">
        <v>0</v>
      </c>
      <c r="Q1216">
        <v>0</v>
      </c>
      <c r="R1216">
        <v>0</v>
      </c>
      <c r="S1216">
        <v>0.33500000000000002</v>
      </c>
      <c r="T1216">
        <v>0.96</v>
      </c>
      <c r="U1216">
        <v>0.61099999999999999</v>
      </c>
      <c r="V1216">
        <v>0</v>
      </c>
      <c r="W1216" t="s">
        <v>48</v>
      </c>
      <c r="X1216" t="s">
        <v>3014</v>
      </c>
      <c r="Y1216" t="s">
        <v>48</v>
      </c>
      <c r="Z1216">
        <v>0.9</v>
      </c>
      <c r="AA1216" t="s">
        <v>916</v>
      </c>
      <c r="AB1216" t="s">
        <v>51</v>
      </c>
      <c r="AC1216" t="s">
        <v>52</v>
      </c>
      <c r="AD1216">
        <v>0</v>
      </c>
      <c r="AE1216" t="s">
        <v>52</v>
      </c>
      <c r="AF1216">
        <v>0</v>
      </c>
      <c r="AG1216" t="s">
        <v>75</v>
      </c>
      <c r="AH1216" t="s">
        <v>76</v>
      </c>
      <c r="AI1216" t="s">
        <v>55</v>
      </c>
      <c r="AJ1216" t="s">
        <v>56</v>
      </c>
    </row>
    <row r="1217" spans="1:36" x14ac:dyDescent="0.2">
      <c r="A1217" t="s">
        <v>35</v>
      </c>
      <c r="B1217" t="s">
        <v>291</v>
      </c>
      <c r="C1217">
        <v>3</v>
      </c>
      <c r="D1217" t="s">
        <v>400</v>
      </c>
      <c r="E1217" t="s">
        <v>68</v>
      </c>
      <c r="F1217">
        <v>1.36</v>
      </c>
      <c r="G1217" t="s">
        <v>702</v>
      </c>
      <c r="H1217" t="s">
        <v>740</v>
      </c>
      <c r="I1217" t="s">
        <v>704</v>
      </c>
      <c r="J1217" t="s">
        <v>3015</v>
      </c>
      <c r="K1217">
        <v>10</v>
      </c>
      <c r="L1217" t="s">
        <v>103</v>
      </c>
      <c r="M1217" t="s">
        <v>813</v>
      </c>
      <c r="N1217" t="s">
        <v>814</v>
      </c>
      <c r="O1217" t="s">
        <v>59</v>
      </c>
      <c r="P1217">
        <v>0</v>
      </c>
      <c r="Q1217">
        <v>0</v>
      </c>
      <c r="R1217">
        <v>0</v>
      </c>
      <c r="S1217">
        <v>0.497</v>
      </c>
      <c r="T1217">
        <v>1.278</v>
      </c>
      <c r="U1217">
        <v>0.83</v>
      </c>
      <c r="V1217">
        <v>0</v>
      </c>
      <c r="W1217" t="s">
        <v>48</v>
      </c>
      <c r="X1217" t="s">
        <v>3016</v>
      </c>
      <c r="Y1217" t="s">
        <v>48</v>
      </c>
      <c r="Z1217">
        <v>0.8</v>
      </c>
      <c r="AA1217" t="s">
        <v>643</v>
      </c>
      <c r="AB1217" t="s">
        <v>90</v>
      </c>
      <c r="AC1217">
        <v>0</v>
      </c>
      <c r="AD1217" t="s">
        <v>91</v>
      </c>
      <c r="AE1217">
        <v>0</v>
      </c>
      <c r="AF1217" t="s">
        <v>92</v>
      </c>
      <c r="AG1217" t="s">
        <v>75</v>
      </c>
      <c r="AH1217" t="s">
        <v>93</v>
      </c>
      <c r="AI1217" t="s">
        <v>55</v>
      </c>
      <c r="AJ1217" t="s">
        <v>56</v>
      </c>
    </row>
    <row r="1218" spans="1:36" x14ac:dyDescent="0.2">
      <c r="A1218" t="s">
        <v>35</v>
      </c>
      <c r="B1218" t="s">
        <v>291</v>
      </c>
      <c r="C1218">
        <v>3</v>
      </c>
      <c r="D1218" t="s">
        <v>400</v>
      </c>
      <c r="E1218" t="s">
        <v>68</v>
      </c>
      <c r="F1218">
        <v>1.36</v>
      </c>
      <c r="G1218" t="s">
        <v>702</v>
      </c>
      <c r="H1218" t="s">
        <v>740</v>
      </c>
      <c r="I1218" t="s">
        <v>704</v>
      </c>
      <c r="J1218" t="s">
        <v>3017</v>
      </c>
      <c r="K1218">
        <v>12</v>
      </c>
      <c r="L1218" t="s">
        <v>245</v>
      </c>
      <c r="M1218" t="s">
        <v>813</v>
      </c>
      <c r="N1218" t="s">
        <v>814</v>
      </c>
      <c r="O1218" t="s">
        <v>246</v>
      </c>
      <c r="P1218">
        <v>0</v>
      </c>
      <c r="Q1218">
        <v>0</v>
      </c>
      <c r="R1218">
        <v>0</v>
      </c>
      <c r="S1218">
        <v>0.159</v>
      </c>
      <c r="T1218">
        <v>0.754</v>
      </c>
      <c r="U1218">
        <v>0.39600000000000002</v>
      </c>
      <c r="V1218">
        <v>0</v>
      </c>
      <c r="W1218" t="s">
        <v>48</v>
      </c>
      <c r="X1218" t="s">
        <v>3018</v>
      </c>
      <c r="Y1218" t="s">
        <v>48</v>
      </c>
      <c r="Z1218">
        <v>0.6</v>
      </c>
      <c r="AA1218" t="s">
        <v>3019</v>
      </c>
      <c r="AB1218" t="s">
        <v>80</v>
      </c>
      <c r="AC1218">
        <v>0</v>
      </c>
      <c r="AD1218" t="s">
        <v>97</v>
      </c>
      <c r="AE1218">
        <v>0</v>
      </c>
      <c r="AF1218" t="s">
        <v>81</v>
      </c>
      <c r="AG1218" t="s">
        <v>82</v>
      </c>
      <c r="AH1218">
        <v>0</v>
      </c>
      <c r="AI1218" t="s">
        <v>83</v>
      </c>
      <c r="AJ1218" t="s">
        <v>84</v>
      </c>
    </row>
    <row r="1219" spans="1:36" x14ac:dyDescent="0.2">
      <c r="A1219" t="s">
        <v>3020</v>
      </c>
      <c r="B1219" t="s">
        <v>36</v>
      </c>
      <c r="C1219">
        <v>3</v>
      </c>
      <c r="D1219" t="s">
        <v>99</v>
      </c>
      <c r="E1219" t="s">
        <v>100</v>
      </c>
      <c r="F1219">
        <v>0.24</v>
      </c>
      <c r="G1219" t="s">
        <v>199</v>
      </c>
      <c r="H1219" t="s">
        <v>3021</v>
      </c>
      <c r="I1219" t="s">
        <v>3022</v>
      </c>
      <c r="J1219" t="s">
        <v>3023</v>
      </c>
      <c r="K1219">
        <v>9</v>
      </c>
      <c r="L1219" t="s">
        <v>58</v>
      </c>
      <c r="M1219" t="s">
        <v>44</v>
      </c>
      <c r="N1219" t="s">
        <v>45</v>
      </c>
      <c r="O1219" t="s">
        <v>59</v>
      </c>
      <c r="P1219">
        <v>0</v>
      </c>
      <c r="Q1219">
        <v>0</v>
      </c>
      <c r="R1219">
        <v>0</v>
      </c>
      <c r="S1219">
        <v>0.06</v>
      </c>
      <c r="T1219">
        <v>0.91900000000000004</v>
      </c>
      <c r="U1219">
        <v>0.36099999999999999</v>
      </c>
      <c r="V1219">
        <v>0</v>
      </c>
      <c r="W1219" t="s">
        <v>48</v>
      </c>
      <c r="X1219" t="s">
        <v>3024</v>
      </c>
      <c r="Y1219" t="s">
        <v>48</v>
      </c>
      <c r="Z1219">
        <v>0.8</v>
      </c>
      <c r="AA1219" t="s">
        <v>50</v>
      </c>
      <c r="AB1219" t="s">
        <v>51</v>
      </c>
      <c r="AC1219" t="s">
        <v>52</v>
      </c>
      <c r="AD1219">
        <v>0</v>
      </c>
      <c r="AE1219" t="s">
        <v>52</v>
      </c>
      <c r="AF1219">
        <v>0</v>
      </c>
      <c r="AG1219" t="s">
        <v>53</v>
      </c>
      <c r="AH1219" t="s">
        <v>54</v>
      </c>
      <c r="AI1219" t="s">
        <v>55</v>
      </c>
      <c r="AJ1219" t="s">
        <v>56</v>
      </c>
    </row>
    <row r="1220" spans="1:36" x14ac:dyDescent="0.2">
      <c r="A1220" t="s">
        <v>3020</v>
      </c>
      <c r="B1220" t="s">
        <v>36</v>
      </c>
      <c r="C1220">
        <v>3</v>
      </c>
      <c r="D1220" t="s">
        <v>99</v>
      </c>
      <c r="E1220" t="s">
        <v>100</v>
      </c>
      <c r="F1220">
        <v>0.24</v>
      </c>
      <c r="G1220" t="s">
        <v>199</v>
      </c>
      <c r="H1220" t="s">
        <v>3021</v>
      </c>
      <c r="I1220" t="s">
        <v>3022</v>
      </c>
      <c r="J1220" t="s">
        <v>3025</v>
      </c>
      <c r="K1220">
        <v>1</v>
      </c>
      <c r="L1220" t="s">
        <v>58</v>
      </c>
      <c r="M1220" t="s">
        <v>44</v>
      </c>
      <c r="N1220" t="s">
        <v>45</v>
      </c>
      <c r="O1220" t="s">
        <v>59</v>
      </c>
      <c r="P1220">
        <v>0</v>
      </c>
      <c r="Q1220">
        <v>0</v>
      </c>
      <c r="R1220">
        <v>0</v>
      </c>
      <c r="S1220">
        <v>1.9019999999999999E-4</v>
      </c>
      <c r="T1220">
        <v>1.359</v>
      </c>
      <c r="U1220">
        <v>0.193</v>
      </c>
      <c r="V1220">
        <v>1.4450000000000001</v>
      </c>
      <c r="W1220" t="s">
        <v>48</v>
      </c>
      <c r="X1220" t="s">
        <v>3026</v>
      </c>
      <c r="Y1220" t="s">
        <v>48</v>
      </c>
      <c r="Z1220">
        <v>0.7</v>
      </c>
      <c r="AA1220" t="s">
        <v>3027</v>
      </c>
      <c r="AB1220" t="s">
        <v>80</v>
      </c>
      <c r="AC1220">
        <v>0</v>
      </c>
      <c r="AD1220">
        <v>0</v>
      </c>
      <c r="AE1220">
        <v>0</v>
      </c>
      <c r="AF1220" t="s">
        <v>81</v>
      </c>
      <c r="AG1220" t="s">
        <v>82</v>
      </c>
      <c r="AH1220">
        <v>0</v>
      </c>
      <c r="AI1220" t="s">
        <v>83</v>
      </c>
      <c r="AJ1220" t="s">
        <v>98</v>
      </c>
    </row>
    <row r="1221" spans="1:36" x14ac:dyDescent="0.2">
      <c r="A1221" t="s">
        <v>3020</v>
      </c>
      <c r="B1221" t="s">
        <v>36</v>
      </c>
      <c r="C1221">
        <v>3</v>
      </c>
      <c r="D1221" t="s">
        <v>99</v>
      </c>
      <c r="E1221" t="s">
        <v>100</v>
      </c>
      <c r="F1221">
        <v>0.24</v>
      </c>
      <c r="G1221" t="s">
        <v>199</v>
      </c>
      <c r="H1221" t="s">
        <v>3021</v>
      </c>
      <c r="I1221" t="s">
        <v>3022</v>
      </c>
      <c r="J1221" t="s">
        <v>3028</v>
      </c>
      <c r="K1221">
        <v>4</v>
      </c>
      <c r="L1221" t="s">
        <v>103</v>
      </c>
      <c r="M1221" t="s">
        <v>44</v>
      </c>
      <c r="N1221" t="s">
        <v>45</v>
      </c>
      <c r="O1221" t="s">
        <v>59</v>
      </c>
      <c r="P1221">
        <v>0</v>
      </c>
      <c r="Q1221">
        <v>0</v>
      </c>
      <c r="R1221">
        <v>0</v>
      </c>
      <c r="S1221">
        <v>2.5359999999999998E-4</v>
      </c>
      <c r="T1221">
        <v>1.2170000000000001</v>
      </c>
      <c r="U1221">
        <v>0.82199999999999995</v>
      </c>
      <c r="V1221">
        <v>2.6219999999999999</v>
      </c>
      <c r="W1221" t="s">
        <v>48</v>
      </c>
      <c r="X1221" t="s">
        <v>3029</v>
      </c>
      <c r="Y1221" t="s">
        <v>48</v>
      </c>
      <c r="Z1221">
        <v>0.7</v>
      </c>
      <c r="AA1221" t="s">
        <v>117</v>
      </c>
      <c r="AB1221" t="s">
        <v>118</v>
      </c>
      <c r="AC1221" t="s">
        <v>119</v>
      </c>
      <c r="AD1221">
        <v>0</v>
      </c>
      <c r="AE1221" t="s">
        <v>119</v>
      </c>
      <c r="AF1221">
        <v>0</v>
      </c>
      <c r="AG1221" t="s">
        <v>114</v>
      </c>
      <c r="AH1221">
        <v>0</v>
      </c>
      <c r="AI1221" t="s">
        <v>83</v>
      </c>
      <c r="AJ1221" t="s">
        <v>98</v>
      </c>
    </row>
    <row r="1222" spans="1:36" x14ac:dyDescent="0.2">
      <c r="A1222" t="s">
        <v>3020</v>
      </c>
      <c r="B1222" t="s">
        <v>36</v>
      </c>
      <c r="C1222">
        <v>1</v>
      </c>
      <c r="D1222" t="s">
        <v>37</v>
      </c>
      <c r="E1222" t="s">
        <v>38</v>
      </c>
      <c r="F1222">
        <v>0.18</v>
      </c>
      <c r="G1222" t="s">
        <v>210</v>
      </c>
      <c r="H1222" t="s">
        <v>3030</v>
      </c>
      <c r="I1222" t="s">
        <v>3031</v>
      </c>
      <c r="J1222" t="s">
        <v>3032</v>
      </c>
      <c r="K1222">
        <v>6</v>
      </c>
      <c r="L1222" t="s">
        <v>58</v>
      </c>
      <c r="M1222" t="s">
        <v>44</v>
      </c>
      <c r="N1222" t="s">
        <v>45</v>
      </c>
      <c r="O1222" t="s">
        <v>59</v>
      </c>
      <c r="P1222">
        <v>0</v>
      </c>
      <c r="Q1222">
        <v>0</v>
      </c>
      <c r="R1222">
        <v>0</v>
      </c>
      <c r="S1222">
        <v>2.4E-2</v>
      </c>
      <c r="T1222">
        <v>0.59299999999999997</v>
      </c>
      <c r="U1222">
        <v>0.19</v>
      </c>
      <c r="V1222">
        <v>0</v>
      </c>
      <c r="W1222" t="s">
        <v>48</v>
      </c>
      <c r="X1222" t="s">
        <v>3033</v>
      </c>
      <c r="Y1222" t="s">
        <v>48</v>
      </c>
      <c r="Z1222">
        <v>0.8</v>
      </c>
      <c r="AA1222" t="s">
        <v>50</v>
      </c>
      <c r="AB1222" t="s">
        <v>51</v>
      </c>
      <c r="AC1222" t="s">
        <v>52</v>
      </c>
      <c r="AD1222">
        <v>0</v>
      </c>
      <c r="AE1222" t="s">
        <v>52</v>
      </c>
      <c r="AF1222">
        <v>0</v>
      </c>
      <c r="AG1222" t="s">
        <v>53</v>
      </c>
      <c r="AH1222" t="s">
        <v>54</v>
      </c>
      <c r="AI1222" t="s">
        <v>55</v>
      </c>
      <c r="AJ1222" t="s">
        <v>56</v>
      </c>
    </row>
    <row r="1223" spans="1:36" x14ac:dyDescent="0.2">
      <c r="A1223" t="s">
        <v>3020</v>
      </c>
      <c r="B1223" t="s">
        <v>36</v>
      </c>
      <c r="C1223">
        <v>1</v>
      </c>
      <c r="D1223" t="s">
        <v>37</v>
      </c>
      <c r="E1223" t="s">
        <v>38</v>
      </c>
      <c r="F1223">
        <v>0.18</v>
      </c>
      <c r="G1223" t="s">
        <v>210</v>
      </c>
      <c r="H1223" t="s">
        <v>3030</v>
      </c>
      <c r="I1223" t="s">
        <v>3031</v>
      </c>
      <c r="J1223" t="s">
        <v>3034</v>
      </c>
      <c r="K1223">
        <v>21</v>
      </c>
      <c r="L1223" t="s">
        <v>58</v>
      </c>
      <c r="M1223" t="s">
        <v>44</v>
      </c>
      <c r="N1223" t="s">
        <v>45</v>
      </c>
      <c r="O1223" t="s">
        <v>59</v>
      </c>
      <c r="P1223">
        <v>0</v>
      </c>
      <c r="Q1223">
        <v>0</v>
      </c>
      <c r="R1223">
        <v>0</v>
      </c>
      <c r="S1223">
        <v>0.14399999999999999</v>
      </c>
      <c r="T1223">
        <v>3.0649999999999999</v>
      </c>
      <c r="U1223">
        <v>0.42099999999999999</v>
      </c>
      <c r="V1223">
        <v>0</v>
      </c>
      <c r="W1223" t="s">
        <v>48</v>
      </c>
      <c r="X1223" t="s">
        <v>3035</v>
      </c>
      <c r="Y1223" t="s">
        <v>48</v>
      </c>
      <c r="Z1223">
        <v>0.8</v>
      </c>
      <c r="AA1223" t="s">
        <v>3036</v>
      </c>
      <c r="AB1223" t="s">
        <v>80</v>
      </c>
      <c r="AC1223">
        <v>0</v>
      </c>
      <c r="AD1223" t="s">
        <v>97</v>
      </c>
      <c r="AE1223">
        <v>0</v>
      </c>
      <c r="AF1223" t="s">
        <v>81</v>
      </c>
      <c r="AG1223" t="s">
        <v>82</v>
      </c>
      <c r="AH1223">
        <v>0</v>
      </c>
      <c r="AI1223" t="s">
        <v>83</v>
      </c>
      <c r="AJ1223" t="s">
        <v>98</v>
      </c>
    </row>
    <row r="1224" spans="1:36" x14ac:dyDescent="0.2">
      <c r="A1224" t="s">
        <v>3020</v>
      </c>
      <c r="B1224" t="s">
        <v>36</v>
      </c>
      <c r="C1224">
        <v>2</v>
      </c>
      <c r="D1224" t="s">
        <v>67</v>
      </c>
      <c r="E1224" t="s">
        <v>68</v>
      </c>
      <c r="F1224">
        <v>0.19500000000000001</v>
      </c>
      <c r="G1224" t="s">
        <v>210</v>
      </c>
      <c r="H1224" t="s">
        <v>3037</v>
      </c>
      <c r="I1224" t="s">
        <v>3031</v>
      </c>
      <c r="J1224" t="s">
        <v>3038</v>
      </c>
      <c r="K1224">
        <v>4</v>
      </c>
      <c r="L1224" t="s">
        <v>58</v>
      </c>
      <c r="M1224" t="s">
        <v>44</v>
      </c>
      <c r="N1224" t="s">
        <v>45</v>
      </c>
      <c r="O1224" t="s">
        <v>59</v>
      </c>
      <c r="P1224">
        <v>0</v>
      </c>
      <c r="Q1224">
        <v>0</v>
      </c>
      <c r="R1224">
        <v>0</v>
      </c>
      <c r="S1224">
        <v>7.1999999999999995E-2</v>
      </c>
      <c r="T1224">
        <v>1.5820000000000001</v>
      </c>
      <c r="U1224">
        <v>0.45600000000000002</v>
      </c>
      <c r="V1224">
        <v>0</v>
      </c>
      <c r="W1224" t="s">
        <v>48</v>
      </c>
      <c r="X1224" t="s">
        <v>3039</v>
      </c>
      <c r="Y1224" t="s">
        <v>48</v>
      </c>
      <c r="Z1224">
        <v>0.9</v>
      </c>
      <c r="AA1224" t="s">
        <v>50</v>
      </c>
      <c r="AB1224" t="s">
        <v>51</v>
      </c>
      <c r="AC1224" t="s">
        <v>52</v>
      </c>
      <c r="AD1224">
        <v>0</v>
      </c>
      <c r="AE1224" t="s">
        <v>52</v>
      </c>
      <c r="AF1224">
        <v>0</v>
      </c>
      <c r="AG1224" t="s">
        <v>53</v>
      </c>
      <c r="AH1224" t="s">
        <v>54</v>
      </c>
      <c r="AI1224" t="s">
        <v>55</v>
      </c>
      <c r="AJ1224" t="s">
        <v>56</v>
      </c>
    </row>
    <row r="1225" spans="1:36" x14ac:dyDescent="0.2">
      <c r="A1225" t="s">
        <v>3020</v>
      </c>
      <c r="B1225" t="s">
        <v>36</v>
      </c>
      <c r="C1225">
        <v>3</v>
      </c>
      <c r="D1225" t="s">
        <v>99</v>
      </c>
      <c r="E1225" t="s">
        <v>100</v>
      </c>
      <c r="F1225">
        <v>0.17</v>
      </c>
      <c r="G1225" t="s">
        <v>210</v>
      </c>
      <c r="H1225" t="s">
        <v>3040</v>
      </c>
      <c r="I1225" t="s">
        <v>3031</v>
      </c>
      <c r="J1225" t="s">
        <v>3041</v>
      </c>
      <c r="K1225">
        <v>15</v>
      </c>
      <c r="L1225" t="s">
        <v>62</v>
      </c>
      <c r="M1225" t="s">
        <v>44</v>
      </c>
      <c r="N1225" t="s">
        <v>45</v>
      </c>
      <c r="O1225" t="s">
        <v>63</v>
      </c>
      <c r="P1225">
        <v>0</v>
      </c>
      <c r="Q1225">
        <v>0</v>
      </c>
      <c r="R1225">
        <v>0</v>
      </c>
      <c r="S1225">
        <v>1.2640000000000001E-4</v>
      </c>
      <c r="T1225">
        <v>1.2190000000000001</v>
      </c>
      <c r="U1225">
        <v>0.13800000000000001</v>
      </c>
      <c r="V1225">
        <v>1.2729999999999999</v>
      </c>
      <c r="W1225" t="s">
        <v>48</v>
      </c>
      <c r="X1225" t="s">
        <v>3042</v>
      </c>
      <c r="Y1225" t="s">
        <v>48</v>
      </c>
      <c r="Z1225">
        <v>0.8</v>
      </c>
      <c r="AA1225" t="s">
        <v>50</v>
      </c>
      <c r="AB1225" t="s">
        <v>51</v>
      </c>
      <c r="AC1225" t="s">
        <v>52</v>
      </c>
      <c r="AD1225">
        <v>0</v>
      </c>
      <c r="AE1225" t="s">
        <v>52</v>
      </c>
      <c r="AF1225">
        <v>0</v>
      </c>
      <c r="AG1225" t="s">
        <v>53</v>
      </c>
      <c r="AH1225" t="s">
        <v>54</v>
      </c>
      <c r="AI1225" t="s">
        <v>55</v>
      </c>
      <c r="AJ1225" t="s">
        <v>56</v>
      </c>
    </row>
    <row r="1226" spans="1:36" x14ac:dyDescent="0.2">
      <c r="A1226" t="s">
        <v>3020</v>
      </c>
      <c r="B1226" t="s">
        <v>36</v>
      </c>
      <c r="C1226">
        <v>1</v>
      </c>
      <c r="D1226" t="s">
        <v>37</v>
      </c>
      <c r="E1226" t="s">
        <v>38</v>
      </c>
      <c r="F1226">
        <v>0.11</v>
      </c>
      <c r="G1226" t="s">
        <v>127</v>
      </c>
      <c r="H1226" t="s">
        <v>3043</v>
      </c>
      <c r="I1226" t="s">
        <v>3044</v>
      </c>
      <c r="J1226" t="s">
        <v>3045</v>
      </c>
      <c r="K1226">
        <v>4</v>
      </c>
      <c r="L1226" t="s">
        <v>124</v>
      </c>
      <c r="M1226" t="s">
        <v>44</v>
      </c>
      <c r="N1226" t="s">
        <v>45</v>
      </c>
      <c r="O1226" t="s">
        <v>46</v>
      </c>
      <c r="P1226">
        <v>0</v>
      </c>
      <c r="Q1226">
        <v>0</v>
      </c>
      <c r="R1226" t="s">
        <v>47</v>
      </c>
      <c r="S1226">
        <v>1.4999999999999999E-2</v>
      </c>
      <c r="T1226">
        <v>1.0900000000000001</v>
      </c>
      <c r="U1226">
        <v>0.41499999999999998</v>
      </c>
      <c r="V1226">
        <v>1.7</v>
      </c>
      <c r="W1226" t="s">
        <v>48</v>
      </c>
      <c r="X1226" t="s">
        <v>3046</v>
      </c>
      <c r="Y1226" t="s">
        <v>48</v>
      </c>
      <c r="Z1226">
        <v>0.8</v>
      </c>
      <c r="AA1226" t="s">
        <v>132</v>
      </c>
      <c r="AB1226" t="s">
        <v>51</v>
      </c>
      <c r="AC1226" t="s">
        <v>52</v>
      </c>
      <c r="AD1226">
        <v>0</v>
      </c>
      <c r="AE1226" t="s">
        <v>52</v>
      </c>
      <c r="AF1226">
        <v>0</v>
      </c>
      <c r="AG1226" t="s">
        <v>133</v>
      </c>
      <c r="AH1226">
        <v>0</v>
      </c>
      <c r="AI1226" t="s">
        <v>55</v>
      </c>
      <c r="AJ1226" t="s">
        <v>56</v>
      </c>
    </row>
    <row r="1227" spans="1:36" x14ac:dyDescent="0.2">
      <c r="A1227" t="s">
        <v>3020</v>
      </c>
      <c r="B1227" t="s">
        <v>36</v>
      </c>
      <c r="C1227">
        <v>1</v>
      </c>
      <c r="D1227" t="s">
        <v>37</v>
      </c>
      <c r="E1227" t="s">
        <v>38</v>
      </c>
      <c r="F1227">
        <v>0.11</v>
      </c>
      <c r="G1227" t="s">
        <v>127</v>
      </c>
      <c r="H1227" t="s">
        <v>3043</v>
      </c>
      <c r="I1227" t="s">
        <v>3044</v>
      </c>
      <c r="J1227" t="s">
        <v>3047</v>
      </c>
      <c r="K1227">
        <v>7</v>
      </c>
      <c r="L1227" t="s">
        <v>58</v>
      </c>
      <c r="M1227" t="s">
        <v>44</v>
      </c>
      <c r="N1227" t="s">
        <v>45</v>
      </c>
      <c r="O1227" t="s">
        <v>59</v>
      </c>
      <c r="P1227">
        <v>0</v>
      </c>
      <c r="Q1227">
        <v>0</v>
      </c>
      <c r="R1227" t="s">
        <v>47</v>
      </c>
      <c r="S1227">
        <v>2.1000000000000001E-2</v>
      </c>
      <c r="T1227">
        <v>1.827</v>
      </c>
      <c r="U1227">
        <v>0.42799999999999999</v>
      </c>
      <c r="V1227">
        <v>2.2269999999999999</v>
      </c>
      <c r="W1227" t="s">
        <v>48</v>
      </c>
      <c r="X1227" t="s">
        <v>3048</v>
      </c>
      <c r="Y1227" t="s">
        <v>48</v>
      </c>
      <c r="Z1227">
        <v>0.7</v>
      </c>
      <c r="AA1227" t="s">
        <v>50</v>
      </c>
      <c r="AB1227" t="s">
        <v>51</v>
      </c>
      <c r="AC1227" t="s">
        <v>52</v>
      </c>
      <c r="AD1227">
        <v>0</v>
      </c>
      <c r="AE1227" t="s">
        <v>52</v>
      </c>
      <c r="AF1227">
        <v>0</v>
      </c>
      <c r="AG1227" t="s">
        <v>53</v>
      </c>
      <c r="AH1227" t="s">
        <v>54</v>
      </c>
      <c r="AI1227" t="s">
        <v>55</v>
      </c>
      <c r="AJ1227" t="s">
        <v>56</v>
      </c>
    </row>
    <row r="1228" spans="1:36" x14ac:dyDescent="0.2">
      <c r="A1228" t="s">
        <v>3020</v>
      </c>
      <c r="B1228" t="s">
        <v>36</v>
      </c>
      <c r="C1228">
        <v>1</v>
      </c>
      <c r="D1228" t="s">
        <v>37</v>
      </c>
      <c r="E1228" t="s">
        <v>38</v>
      </c>
      <c r="F1228">
        <v>0.11</v>
      </c>
      <c r="G1228" t="s">
        <v>127</v>
      </c>
      <c r="H1228" t="s">
        <v>3043</v>
      </c>
      <c r="I1228" t="s">
        <v>3044</v>
      </c>
      <c r="J1228" t="s">
        <v>3049</v>
      </c>
      <c r="K1228">
        <v>8</v>
      </c>
      <c r="L1228" t="s">
        <v>62</v>
      </c>
      <c r="M1228" t="s">
        <v>44</v>
      </c>
      <c r="N1228" t="s">
        <v>45</v>
      </c>
      <c r="O1228" t="s">
        <v>63</v>
      </c>
      <c r="P1228">
        <v>0</v>
      </c>
      <c r="Q1228">
        <v>0</v>
      </c>
      <c r="R1228" t="s">
        <v>47</v>
      </c>
      <c r="S1228">
        <v>1.9E-2</v>
      </c>
      <c r="T1228">
        <v>1.8660000000000001</v>
      </c>
      <c r="U1228">
        <v>0.33200000000000002</v>
      </c>
      <c r="V1228">
        <v>2.1150000000000002</v>
      </c>
      <c r="W1228" t="s">
        <v>48</v>
      </c>
      <c r="X1228" t="s">
        <v>3050</v>
      </c>
      <c r="Y1228" t="s">
        <v>48</v>
      </c>
      <c r="Z1228">
        <v>0.7</v>
      </c>
      <c r="AA1228" t="s">
        <v>587</v>
      </c>
      <c r="AB1228" t="s">
        <v>588</v>
      </c>
      <c r="AC1228">
        <v>0</v>
      </c>
      <c r="AD1228">
        <v>0</v>
      </c>
      <c r="AE1228">
        <v>0</v>
      </c>
      <c r="AF1228" t="s">
        <v>92</v>
      </c>
      <c r="AG1228" t="s">
        <v>589</v>
      </c>
      <c r="AH1228" t="s">
        <v>517</v>
      </c>
      <c r="AI1228" t="s">
        <v>55</v>
      </c>
      <c r="AJ1228" t="s">
        <v>56</v>
      </c>
    </row>
    <row r="1229" spans="1:36" x14ac:dyDescent="0.2">
      <c r="A1229" t="s">
        <v>3020</v>
      </c>
      <c r="B1229" t="s">
        <v>36</v>
      </c>
      <c r="C1229">
        <v>1</v>
      </c>
      <c r="D1229" t="s">
        <v>37</v>
      </c>
      <c r="E1229" t="s">
        <v>38</v>
      </c>
      <c r="F1229">
        <v>0.11</v>
      </c>
      <c r="G1229" t="s">
        <v>127</v>
      </c>
      <c r="H1229" t="s">
        <v>3043</v>
      </c>
      <c r="I1229" t="s">
        <v>3044</v>
      </c>
      <c r="J1229" t="s">
        <v>3051</v>
      </c>
      <c r="K1229">
        <v>9</v>
      </c>
      <c r="L1229" t="s">
        <v>62</v>
      </c>
      <c r="M1229" t="s">
        <v>44</v>
      </c>
      <c r="N1229" t="s">
        <v>45</v>
      </c>
      <c r="O1229" t="s">
        <v>63</v>
      </c>
      <c r="P1229">
        <v>0</v>
      </c>
      <c r="Q1229">
        <v>0</v>
      </c>
      <c r="R1229" t="s">
        <v>47</v>
      </c>
      <c r="S1229">
        <v>1.2999999999999999E-2</v>
      </c>
      <c r="T1229">
        <v>1.1879999999999999</v>
      </c>
      <c r="U1229">
        <v>0.29199999999999998</v>
      </c>
      <c r="V1229">
        <v>1.3959999999999999</v>
      </c>
      <c r="W1229" t="s">
        <v>48</v>
      </c>
      <c r="X1229" t="s">
        <v>3052</v>
      </c>
      <c r="Y1229" t="s">
        <v>48</v>
      </c>
      <c r="Z1229">
        <v>0.8</v>
      </c>
      <c r="AA1229" t="s">
        <v>132</v>
      </c>
      <c r="AB1229" t="s">
        <v>51</v>
      </c>
      <c r="AC1229" t="s">
        <v>52</v>
      </c>
      <c r="AD1229">
        <v>0</v>
      </c>
      <c r="AE1229" t="s">
        <v>52</v>
      </c>
      <c r="AF1229">
        <v>0</v>
      </c>
      <c r="AG1229" t="s">
        <v>133</v>
      </c>
      <c r="AH1229">
        <v>0</v>
      </c>
      <c r="AI1229" t="s">
        <v>55</v>
      </c>
      <c r="AJ1229" t="s">
        <v>56</v>
      </c>
    </row>
    <row r="1230" spans="1:36" x14ac:dyDescent="0.2">
      <c r="A1230" t="s">
        <v>3020</v>
      </c>
      <c r="B1230" t="s">
        <v>36</v>
      </c>
      <c r="C1230">
        <v>1</v>
      </c>
      <c r="D1230" t="s">
        <v>37</v>
      </c>
      <c r="E1230" t="s">
        <v>38</v>
      </c>
      <c r="F1230">
        <v>0.11</v>
      </c>
      <c r="G1230" t="s">
        <v>127</v>
      </c>
      <c r="H1230" t="s">
        <v>3043</v>
      </c>
      <c r="I1230" t="s">
        <v>3044</v>
      </c>
      <c r="J1230" t="s">
        <v>3053</v>
      </c>
      <c r="K1230">
        <v>11</v>
      </c>
      <c r="L1230" t="s">
        <v>245</v>
      </c>
      <c r="M1230" t="s">
        <v>44</v>
      </c>
      <c r="N1230" t="s">
        <v>45</v>
      </c>
      <c r="O1230" t="s">
        <v>246</v>
      </c>
      <c r="P1230">
        <v>0</v>
      </c>
      <c r="Q1230">
        <v>0</v>
      </c>
      <c r="R1230" t="s">
        <v>47</v>
      </c>
      <c r="S1230">
        <v>1.7999999999999999E-2</v>
      </c>
      <c r="T1230">
        <v>1.595</v>
      </c>
      <c r="U1230">
        <v>0.36099999999999999</v>
      </c>
      <c r="V1230">
        <v>1.956</v>
      </c>
      <c r="W1230" t="s">
        <v>48</v>
      </c>
      <c r="X1230" t="s">
        <v>3054</v>
      </c>
      <c r="Y1230" t="s">
        <v>48</v>
      </c>
      <c r="Z1230">
        <v>0.8</v>
      </c>
      <c r="AA1230" t="s">
        <v>50</v>
      </c>
      <c r="AB1230" t="s">
        <v>51</v>
      </c>
      <c r="AC1230" t="s">
        <v>52</v>
      </c>
      <c r="AD1230">
        <v>0</v>
      </c>
      <c r="AE1230" t="s">
        <v>52</v>
      </c>
      <c r="AF1230">
        <v>0</v>
      </c>
      <c r="AG1230" t="s">
        <v>53</v>
      </c>
      <c r="AH1230" t="s">
        <v>54</v>
      </c>
      <c r="AI1230" t="s">
        <v>55</v>
      </c>
      <c r="AJ1230" t="s">
        <v>56</v>
      </c>
    </row>
    <row r="1231" spans="1:36" x14ac:dyDescent="0.2">
      <c r="A1231" t="s">
        <v>3020</v>
      </c>
      <c r="B1231" t="s">
        <v>36</v>
      </c>
      <c r="C1231">
        <v>1</v>
      </c>
      <c r="D1231" t="s">
        <v>37</v>
      </c>
      <c r="E1231" t="s">
        <v>38</v>
      </c>
      <c r="F1231">
        <v>0.11</v>
      </c>
      <c r="G1231" t="s">
        <v>127</v>
      </c>
      <c r="H1231" t="s">
        <v>3043</v>
      </c>
      <c r="I1231" t="s">
        <v>3044</v>
      </c>
      <c r="J1231" t="s">
        <v>3055</v>
      </c>
      <c r="K1231">
        <v>16</v>
      </c>
      <c r="L1231" t="s">
        <v>71</v>
      </c>
      <c r="M1231" t="s">
        <v>44</v>
      </c>
      <c r="N1231" t="s">
        <v>45</v>
      </c>
      <c r="O1231" t="s">
        <v>72</v>
      </c>
      <c r="P1231">
        <v>0</v>
      </c>
      <c r="Q1231">
        <v>0</v>
      </c>
      <c r="R1231" t="s">
        <v>47</v>
      </c>
      <c r="S1231">
        <v>1.2E-2</v>
      </c>
      <c r="T1231">
        <v>1.0169999999999999</v>
      </c>
      <c r="U1231">
        <v>0.29799999999999999</v>
      </c>
      <c r="V1231">
        <v>1.2509999999999999</v>
      </c>
      <c r="W1231" t="s">
        <v>48</v>
      </c>
      <c r="X1231" t="s">
        <v>3056</v>
      </c>
      <c r="Y1231" t="s">
        <v>48</v>
      </c>
      <c r="Z1231">
        <v>0.9</v>
      </c>
      <c r="AA1231" t="s">
        <v>74</v>
      </c>
      <c r="AB1231" t="s">
        <v>51</v>
      </c>
      <c r="AC1231" t="s">
        <v>52</v>
      </c>
      <c r="AD1231">
        <v>0</v>
      </c>
      <c r="AE1231" t="s">
        <v>52</v>
      </c>
      <c r="AF1231">
        <v>0</v>
      </c>
      <c r="AG1231" t="s">
        <v>75</v>
      </c>
      <c r="AH1231" t="s">
        <v>76</v>
      </c>
      <c r="AI1231" t="s">
        <v>55</v>
      </c>
      <c r="AJ1231" t="s">
        <v>56</v>
      </c>
    </row>
    <row r="1232" spans="1:36" x14ac:dyDescent="0.2">
      <c r="A1232" t="s">
        <v>3020</v>
      </c>
      <c r="B1232" t="s">
        <v>36</v>
      </c>
      <c r="C1232">
        <v>1</v>
      </c>
      <c r="D1232" t="s">
        <v>37</v>
      </c>
      <c r="E1232" t="s">
        <v>38</v>
      </c>
      <c r="F1232">
        <v>0.11</v>
      </c>
      <c r="G1232" t="s">
        <v>127</v>
      </c>
      <c r="H1232" t="s">
        <v>3043</v>
      </c>
      <c r="I1232" t="s">
        <v>3044</v>
      </c>
      <c r="J1232" t="s">
        <v>3057</v>
      </c>
      <c r="K1232">
        <v>17</v>
      </c>
      <c r="L1232" t="s">
        <v>245</v>
      </c>
      <c r="M1232" t="s">
        <v>44</v>
      </c>
      <c r="N1232" t="s">
        <v>45</v>
      </c>
      <c r="O1232" t="s">
        <v>246</v>
      </c>
      <c r="P1232">
        <v>0</v>
      </c>
      <c r="Q1232" t="s">
        <v>3058</v>
      </c>
      <c r="R1232" t="s">
        <v>47</v>
      </c>
      <c r="S1232" t="s">
        <v>3059</v>
      </c>
      <c r="T1232">
        <v>0</v>
      </c>
      <c r="U1232">
        <v>0</v>
      </c>
      <c r="V1232">
        <v>0</v>
      </c>
      <c r="W1232" t="s">
        <v>48</v>
      </c>
      <c r="X1232" t="s">
        <v>3060</v>
      </c>
      <c r="Y1232" t="s">
        <v>48</v>
      </c>
      <c r="Z1232">
        <v>0.6</v>
      </c>
      <c r="AA1232" t="s">
        <v>132</v>
      </c>
      <c r="AB1232" t="s">
        <v>51</v>
      </c>
      <c r="AC1232" t="s">
        <v>52</v>
      </c>
      <c r="AD1232">
        <v>0</v>
      </c>
      <c r="AE1232" t="s">
        <v>52</v>
      </c>
      <c r="AF1232">
        <v>0</v>
      </c>
      <c r="AG1232" t="s">
        <v>133</v>
      </c>
      <c r="AH1232">
        <v>0</v>
      </c>
      <c r="AI1232" t="s">
        <v>55</v>
      </c>
      <c r="AJ1232" t="s">
        <v>84</v>
      </c>
    </row>
    <row r="1233" spans="1:36" x14ac:dyDescent="0.2">
      <c r="A1233" t="s">
        <v>3020</v>
      </c>
      <c r="B1233" t="s">
        <v>36</v>
      </c>
      <c r="C1233">
        <v>1</v>
      </c>
      <c r="D1233" t="s">
        <v>37</v>
      </c>
      <c r="E1233" t="s">
        <v>38</v>
      </c>
      <c r="F1233">
        <v>0.11</v>
      </c>
      <c r="G1233" t="s">
        <v>127</v>
      </c>
      <c r="H1233" t="s">
        <v>3043</v>
      </c>
      <c r="I1233" t="s">
        <v>3044</v>
      </c>
      <c r="J1233" t="s">
        <v>3061</v>
      </c>
      <c r="K1233">
        <v>18</v>
      </c>
      <c r="L1233" t="s">
        <v>58</v>
      </c>
      <c r="M1233" t="s">
        <v>44</v>
      </c>
      <c r="N1233" t="s">
        <v>45</v>
      </c>
      <c r="O1233" t="s">
        <v>59</v>
      </c>
      <c r="P1233">
        <v>0</v>
      </c>
      <c r="Q1233">
        <v>0</v>
      </c>
      <c r="R1233" t="s">
        <v>47</v>
      </c>
      <c r="S1233">
        <v>1.0999999999999999E-2</v>
      </c>
      <c r="T1233">
        <v>0.82299999999999995</v>
      </c>
      <c r="U1233">
        <v>0.32700000000000001</v>
      </c>
      <c r="V1233">
        <v>1.1180000000000001</v>
      </c>
      <c r="W1233" t="s">
        <v>48</v>
      </c>
      <c r="X1233" t="s">
        <v>3062</v>
      </c>
      <c r="Y1233" t="s">
        <v>48</v>
      </c>
      <c r="Z1233">
        <v>0.9</v>
      </c>
      <c r="AA1233" t="s">
        <v>50</v>
      </c>
      <c r="AB1233" t="s">
        <v>51</v>
      </c>
      <c r="AC1233" t="s">
        <v>52</v>
      </c>
      <c r="AD1233">
        <v>0</v>
      </c>
      <c r="AE1233" t="s">
        <v>52</v>
      </c>
      <c r="AF1233">
        <v>0</v>
      </c>
      <c r="AG1233" t="s">
        <v>53</v>
      </c>
      <c r="AH1233" t="s">
        <v>54</v>
      </c>
      <c r="AI1233" t="s">
        <v>55</v>
      </c>
      <c r="AJ1233" t="s">
        <v>56</v>
      </c>
    </row>
    <row r="1234" spans="1:36" x14ac:dyDescent="0.2">
      <c r="A1234" t="s">
        <v>3020</v>
      </c>
      <c r="B1234" t="s">
        <v>36</v>
      </c>
      <c r="C1234">
        <v>1</v>
      </c>
      <c r="D1234" t="s">
        <v>37</v>
      </c>
      <c r="E1234" t="s">
        <v>38</v>
      </c>
      <c r="F1234">
        <v>0.11</v>
      </c>
      <c r="G1234" t="s">
        <v>127</v>
      </c>
      <c r="H1234" t="s">
        <v>3043</v>
      </c>
      <c r="I1234" t="s">
        <v>3044</v>
      </c>
      <c r="J1234" t="s">
        <v>3063</v>
      </c>
      <c r="K1234">
        <v>19</v>
      </c>
      <c r="L1234" t="s">
        <v>62</v>
      </c>
      <c r="M1234" t="s">
        <v>44</v>
      </c>
      <c r="N1234" t="s">
        <v>45</v>
      </c>
      <c r="O1234" t="s">
        <v>63</v>
      </c>
      <c r="P1234">
        <v>0</v>
      </c>
      <c r="Q1234">
        <v>0</v>
      </c>
      <c r="R1234" t="s">
        <v>47</v>
      </c>
      <c r="S1234">
        <v>2.5000000000000001E-2</v>
      </c>
      <c r="T1234">
        <v>1.6859999999999999</v>
      </c>
      <c r="U1234">
        <v>0.7</v>
      </c>
      <c r="V1234">
        <v>2.6629999999999998</v>
      </c>
      <c r="W1234" t="s">
        <v>48</v>
      </c>
      <c r="X1234" t="s">
        <v>3064</v>
      </c>
      <c r="Y1234" t="s">
        <v>48</v>
      </c>
      <c r="Z1234">
        <v>0.7</v>
      </c>
      <c r="AA1234" t="s">
        <v>50</v>
      </c>
      <c r="AB1234" t="s">
        <v>51</v>
      </c>
      <c r="AC1234" t="s">
        <v>52</v>
      </c>
      <c r="AD1234">
        <v>0</v>
      </c>
      <c r="AE1234" t="s">
        <v>52</v>
      </c>
      <c r="AF1234">
        <v>0</v>
      </c>
      <c r="AG1234" t="s">
        <v>53</v>
      </c>
      <c r="AH1234" t="s">
        <v>54</v>
      </c>
      <c r="AI1234" t="s">
        <v>55</v>
      </c>
      <c r="AJ1234" t="s">
        <v>56</v>
      </c>
    </row>
    <row r="1235" spans="1:36" x14ac:dyDescent="0.2">
      <c r="A1235" t="s">
        <v>3020</v>
      </c>
      <c r="B1235" t="s">
        <v>36</v>
      </c>
      <c r="C1235">
        <v>1</v>
      </c>
      <c r="D1235" t="s">
        <v>37</v>
      </c>
      <c r="E1235" t="s">
        <v>38</v>
      </c>
      <c r="F1235">
        <v>0.11</v>
      </c>
      <c r="G1235" t="s">
        <v>127</v>
      </c>
      <c r="H1235" t="s">
        <v>3043</v>
      </c>
      <c r="I1235" t="s">
        <v>3044</v>
      </c>
      <c r="J1235" t="s">
        <v>3065</v>
      </c>
      <c r="K1235">
        <v>20</v>
      </c>
      <c r="L1235" t="s">
        <v>62</v>
      </c>
      <c r="M1235" t="s">
        <v>44</v>
      </c>
      <c r="N1235" t="s">
        <v>45</v>
      </c>
      <c r="O1235" t="s">
        <v>63</v>
      </c>
      <c r="P1235">
        <v>0</v>
      </c>
      <c r="Q1235">
        <v>0</v>
      </c>
      <c r="R1235" t="s">
        <v>47</v>
      </c>
      <c r="S1235">
        <v>8.0000000000000002E-3</v>
      </c>
      <c r="T1235">
        <v>0.71799999999999997</v>
      </c>
      <c r="U1235">
        <v>0.16700000000000001</v>
      </c>
      <c r="V1235">
        <v>0.85099999999999998</v>
      </c>
      <c r="W1235" t="s">
        <v>48</v>
      </c>
      <c r="X1235" t="s">
        <v>3066</v>
      </c>
      <c r="Y1235" t="s">
        <v>48</v>
      </c>
      <c r="Z1235">
        <v>0.6</v>
      </c>
      <c r="AA1235" t="s">
        <v>3067</v>
      </c>
      <c r="AB1235" t="s">
        <v>628</v>
      </c>
      <c r="AC1235">
        <v>0</v>
      </c>
      <c r="AD1235" t="s">
        <v>515</v>
      </c>
      <c r="AE1235">
        <v>0</v>
      </c>
      <c r="AF1235" t="s">
        <v>113</v>
      </c>
      <c r="AG1235" t="s">
        <v>493</v>
      </c>
      <c r="AH1235">
        <v>0</v>
      </c>
      <c r="AI1235" t="s">
        <v>55</v>
      </c>
      <c r="AJ1235" t="s">
        <v>84</v>
      </c>
    </row>
    <row r="1236" spans="1:36" x14ac:dyDescent="0.2">
      <c r="A1236" t="s">
        <v>3020</v>
      </c>
      <c r="B1236" t="s">
        <v>36</v>
      </c>
      <c r="C1236">
        <v>1</v>
      </c>
      <c r="D1236" t="s">
        <v>37</v>
      </c>
      <c r="E1236" t="s">
        <v>38</v>
      </c>
      <c r="F1236">
        <v>0.11</v>
      </c>
      <c r="G1236" t="s">
        <v>127</v>
      </c>
      <c r="H1236" t="s">
        <v>3043</v>
      </c>
      <c r="I1236" t="s">
        <v>3044</v>
      </c>
      <c r="J1236" t="s">
        <v>3068</v>
      </c>
      <c r="K1236">
        <v>14</v>
      </c>
      <c r="L1236" t="s">
        <v>973</v>
      </c>
      <c r="M1236" t="s">
        <v>44</v>
      </c>
      <c r="N1236" t="s">
        <v>45</v>
      </c>
      <c r="O1236" t="s">
        <v>800</v>
      </c>
      <c r="P1236">
        <v>0</v>
      </c>
      <c r="Q1236">
        <v>0</v>
      </c>
      <c r="R1236" t="s">
        <v>47</v>
      </c>
      <c r="S1236">
        <v>3.1E-2</v>
      </c>
      <c r="T1236">
        <v>2.8319999999999999</v>
      </c>
      <c r="U1236">
        <v>0.65600000000000003</v>
      </c>
      <c r="V1236">
        <v>3.63</v>
      </c>
      <c r="W1236" t="s">
        <v>48</v>
      </c>
      <c r="X1236" t="s">
        <v>3069</v>
      </c>
      <c r="Y1236" t="s">
        <v>48</v>
      </c>
      <c r="Z1236">
        <v>0.7</v>
      </c>
      <c r="AA1236" t="s">
        <v>173</v>
      </c>
      <c r="AB1236" t="s">
        <v>51</v>
      </c>
      <c r="AC1236" t="s">
        <v>52</v>
      </c>
      <c r="AD1236">
        <v>0</v>
      </c>
      <c r="AE1236" t="s">
        <v>52</v>
      </c>
      <c r="AF1236">
        <v>0</v>
      </c>
      <c r="AG1236" t="s">
        <v>53</v>
      </c>
      <c r="AH1236" t="s">
        <v>54</v>
      </c>
      <c r="AI1236" t="s">
        <v>55</v>
      </c>
      <c r="AJ1236" t="s">
        <v>56</v>
      </c>
    </row>
    <row r="1237" spans="1:36" x14ac:dyDescent="0.2">
      <c r="A1237" t="s">
        <v>3020</v>
      </c>
      <c r="B1237" t="s">
        <v>36</v>
      </c>
      <c r="C1237">
        <v>1</v>
      </c>
      <c r="D1237" t="s">
        <v>37</v>
      </c>
      <c r="E1237" t="s">
        <v>38</v>
      </c>
      <c r="F1237">
        <v>0.11</v>
      </c>
      <c r="G1237" t="s">
        <v>127</v>
      </c>
      <c r="H1237" t="s">
        <v>3043</v>
      </c>
      <c r="I1237" t="s">
        <v>3044</v>
      </c>
      <c r="J1237" t="s">
        <v>3070</v>
      </c>
      <c r="K1237">
        <v>17</v>
      </c>
      <c r="L1237" t="s">
        <v>62</v>
      </c>
      <c r="M1237" t="s">
        <v>44</v>
      </c>
      <c r="N1237" t="s">
        <v>45</v>
      </c>
      <c r="O1237" t="s">
        <v>63</v>
      </c>
      <c r="P1237">
        <v>0</v>
      </c>
      <c r="Q1237">
        <v>0</v>
      </c>
      <c r="R1237" t="s">
        <v>47</v>
      </c>
      <c r="S1237">
        <v>4.4999999999999998E-2</v>
      </c>
      <c r="T1237">
        <v>2.9929999999999999</v>
      </c>
      <c r="U1237">
        <v>1.4670000000000001</v>
      </c>
      <c r="V1237">
        <v>5.18</v>
      </c>
      <c r="W1237" t="s">
        <v>48</v>
      </c>
      <c r="X1237" t="s">
        <v>3071</v>
      </c>
      <c r="Y1237" t="s">
        <v>48</v>
      </c>
      <c r="Z1237">
        <v>0.9</v>
      </c>
      <c r="AA1237" t="s">
        <v>643</v>
      </c>
      <c r="AB1237" t="s">
        <v>90</v>
      </c>
      <c r="AC1237">
        <v>0</v>
      </c>
      <c r="AD1237" t="s">
        <v>91</v>
      </c>
      <c r="AE1237">
        <v>0</v>
      </c>
      <c r="AF1237" t="s">
        <v>92</v>
      </c>
      <c r="AG1237" t="s">
        <v>75</v>
      </c>
      <c r="AH1237" t="s">
        <v>93</v>
      </c>
      <c r="AI1237" t="s">
        <v>55</v>
      </c>
      <c r="AJ1237" t="s">
        <v>56</v>
      </c>
    </row>
    <row r="1238" spans="1:36" x14ac:dyDescent="0.2">
      <c r="A1238" t="s">
        <v>3020</v>
      </c>
      <c r="B1238" t="s">
        <v>36</v>
      </c>
      <c r="C1238">
        <v>1</v>
      </c>
      <c r="D1238" t="s">
        <v>37</v>
      </c>
      <c r="E1238" t="s">
        <v>38</v>
      </c>
      <c r="F1238">
        <v>0.11</v>
      </c>
      <c r="G1238" t="s">
        <v>127</v>
      </c>
      <c r="H1238" t="s">
        <v>3043</v>
      </c>
      <c r="I1238" t="s">
        <v>3044</v>
      </c>
      <c r="J1238" t="s">
        <v>3072</v>
      </c>
      <c r="K1238">
        <v>28</v>
      </c>
      <c r="L1238" t="s">
        <v>151</v>
      </c>
      <c r="M1238" t="s">
        <v>44</v>
      </c>
      <c r="N1238" t="s">
        <v>45</v>
      </c>
      <c r="O1238" t="s">
        <v>59</v>
      </c>
      <c r="P1238">
        <v>0</v>
      </c>
      <c r="Q1238">
        <v>0</v>
      </c>
      <c r="R1238" t="s">
        <v>47</v>
      </c>
      <c r="S1238">
        <v>0.02</v>
      </c>
      <c r="T1238">
        <v>1.1919999999999999</v>
      </c>
      <c r="U1238">
        <v>0.67300000000000004</v>
      </c>
      <c r="V1238">
        <v>2.2559999999999998</v>
      </c>
      <c r="W1238" t="s">
        <v>48</v>
      </c>
      <c r="X1238" t="s">
        <v>3073</v>
      </c>
      <c r="Y1238" t="s">
        <v>48</v>
      </c>
      <c r="Z1238">
        <v>0.9</v>
      </c>
      <c r="AA1238" t="s">
        <v>50</v>
      </c>
      <c r="AB1238" t="s">
        <v>51</v>
      </c>
      <c r="AC1238" t="s">
        <v>52</v>
      </c>
      <c r="AD1238">
        <v>0</v>
      </c>
      <c r="AE1238" t="s">
        <v>52</v>
      </c>
      <c r="AF1238">
        <v>0</v>
      </c>
      <c r="AG1238" t="s">
        <v>53</v>
      </c>
      <c r="AH1238" t="s">
        <v>54</v>
      </c>
      <c r="AI1238" t="s">
        <v>55</v>
      </c>
      <c r="AJ1238" t="s">
        <v>56</v>
      </c>
    </row>
    <row r="1239" spans="1:36" x14ac:dyDescent="0.2">
      <c r="A1239" t="s">
        <v>3020</v>
      </c>
      <c r="B1239" t="s">
        <v>36</v>
      </c>
      <c r="C1239">
        <v>1</v>
      </c>
      <c r="D1239" t="s">
        <v>37</v>
      </c>
      <c r="E1239" t="s">
        <v>38</v>
      </c>
      <c r="F1239">
        <v>0.11</v>
      </c>
      <c r="G1239" t="s">
        <v>127</v>
      </c>
      <c r="H1239" t="s">
        <v>3043</v>
      </c>
      <c r="I1239" t="s">
        <v>3044</v>
      </c>
      <c r="J1239" t="s">
        <v>3074</v>
      </c>
      <c r="K1239">
        <v>29</v>
      </c>
      <c r="L1239" t="s">
        <v>58</v>
      </c>
      <c r="M1239" t="s">
        <v>161</v>
      </c>
      <c r="N1239" t="s">
        <v>45</v>
      </c>
      <c r="O1239" t="s">
        <v>59</v>
      </c>
      <c r="P1239">
        <v>0</v>
      </c>
      <c r="Q1239">
        <v>0</v>
      </c>
      <c r="R1239" t="s">
        <v>47</v>
      </c>
      <c r="S1239">
        <v>9.7000000000000003E-2</v>
      </c>
      <c r="T1239">
        <v>0.91500000000000004</v>
      </c>
      <c r="U1239">
        <v>0.58499999999999996</v>
      </c>
      <c r="V1239">
        <v>10.683999999999999</v>
      </c>
      <c r="W1239" t="s">
        <v>48</v>
      </c>
      <c r="X1239" t="s">
        <v>3075</v>
      </c>
      <c r="Y1239" t="s">
        <v>48</v>
      </c>
      <c r="Z1239">
        <v>0.8</v>
      </c>
      <c r="AA1239" t="s">
        <v>173</v>
      </c>
      <c r="AB1239" t="s">
        <v>51</v>
      </c>
      <c r="AC1239" t="s">
        <v>52</v>
      </c>
      <c r="AD1239">
        <v>0</v>
      </c>
      <c r="AE1239" t="s">
        <v>52</v>
      </c>
      <c r="AF1239">
        <v>0</v>
      </c>
      <c r="AG1239" t="s">
        <v>53</v>
      </c>
      <c r="AH1239" t="s">
        <v>54</v>
      </c>
      <c r="AI1239" t="s">
        <v>55</v>
      </c>
      <c r="AJ1239" t="s">
        <v>56</v>
      </c>
    </row>
    <row r="1240" spans="1:36" x14ac:dyDescent="0.2">
      <c r="A1240" t="s">
        <v>3020</v>
      </c>
      <c r="B1240" t="s">
        <v>36</v>
      </c>
      <c r="C1240">
        <v>1</v>
      </c>
      <c r="D1240" t="s">
        <v>37</v>
      </c>
      <c r="E1240" t="s">
        <v>38</v>
      </c>
      <c r="F1240">
        <v>0.11</v>
      </c>
      <c r="G1240" t="s">
        <v>127</v>
      </c>
      <c r="H1240" t="s">
        <v>3043</v>
      </c>
      <c r="I1240" t="s">
        <v>3044</v>
      </c>
      <c r="J1240" t="s">
        <v>3076</v>
      </c>
      <c r="K1240">
        <v>30</v>
      </c>
      <c r="L1240" t="s">
        <v>973</v>
      </c>
      <c r="M1240" t="s">
        <v>44</v>
      </c>
      <c r="N1240" t="s">
        <v>45</v>
      </c>
      <c r="O1240" t="s">
        <v>800</v>
      </c>
      <c r="P1240">
        <v>0</v>
      </c>
      <c r="Q1240">
        <v>0</v>
      </c>
      <c r="R1240" t="s">
        <v>47</v>
      </c>
      <c r="S1240">
        <v>3.1E-2</v>
      </c>
      <c r="T1240">
        <v>1.492</v>
      </c>
      <c r="U1240">
        <v>0.91100000000000003</v>
      </c>
      <c r="V1240">
        <v>3.48</v>
      </c>
      <c r="W1240" t="s">
        <v>48</v>
      </c>
      <c r="X1240" t="s">
        <v>3077</v>
      </c>
      <c r="Y1240" t="s">
        <v>48</v>
      </c>
      <c r="Z1240">
        <v>0.8</v>
      </c>
      <c r="AA1240" t="s">
        <v>50</v>
      </c>
      <c r="AB1240" t="s">
        <v>51</v>
      </c>
      <c r="AC1240" t="s">
        <v>52</v>
      </c>
      <c r="AD1240">
        <v>0</v>
      </c>
      <c r="AE1240" t="s">
        <v>52</v>
      </c>
      <c r="AF1240">
        <v>0</v>
      </c>
      <c r="AG1240" t="s">
        <v>53</v>
      </c>
      <c r="AH1240" t="s">
        <v>54</v>
      </c>
      <c r="AI1240" t="s">
        <v>55</v>
      </c>
      <c r="AJ1240" t="s">
        <v>56</v>
      </c>
    </row>
    <row r="1241" spans="1:36" x14ac:dyDescent="0.2">
      <c r="A1241" t="s">
        <v>3020</v>
      </c>
      <c r="B1241" t="s">
        <v>36</v>
      </c>
      <c r="C1241">
        <v>1</v>
      </c>
      <c r="D1241" t="s">
        <v>37</v>
      </c>
      <c r="E1241" t="s">
        <v>38</v>
      </c>
      <c r="F1241">
        <v>0.11</v>
      </c>
      <c r="G1241" t="s">
        <v>127</v>
      </c>
      <c r="H1241" t="s">
        <v>3043</v>
      </c>
      <c r="I1241" t="s">
        <v>3044</v>
      </c>
      <c r="J1241" t="s">
        <v>3078</v>
      </c>
      <c r="K1241">
        <v>4</v>
      </c>
      <c r="L1241" t="s">
        <v>62</v>
      </c>
      <c r="M1241" t="s">
        <v>44</v>
      </c>
      <c r="N1241" t="s">
        <v>45</v>
      </c>
      <c r="O1241" t="s">
        <v>63</v>
      </c>
      <c r="P1241">
        <v>0</v>
      </c>
      <c r="Q1241">
        <v>0</v>
      </c>
      <c r="R1241" t="s">
        <v>47</v>
      </c>
      <c r="S1241">
        <v>6.2E-2</v>
      </c>
      <c r="T1241">
        <v>3.1070000000000002</v>
      </c>
      <c r="U1241">
        <v>1.76</v>
      </c>
      <c r="V1241">
        <v>7.0170000000000003</v>
      </c>
      <c r="W1241" t="s">
        <v>48</v>
      </c>
      <c r="X1241" t="s">
        <v>3079</v>
      </c>
      <c r="Y1241" t="s">
        <v>48</v>
      </c>
      <c r="Z1241">
        <v>0.9</v>
      </c>
      <c r="AA1241" t="s">
        <v>631</v>
      </c>
      <c r="AB1241" t="s">
        <v>90</v>
      </c>
      <c r="AC1241">
        <v>0</v>
      </c>
      <c r="AD1241" t="s">
        <v>91</v>
      </c>
      <c r="AE1241">
        <v>0</v>
      </c>
      <c r="AF1241" t="s">
        <v>92</v>
      </c>
      <c r="AG1241" t="s">
        <v>75</v>
      </c>
      <c r="AH1241" t="s">
        <v>93</v>
      </c>
      <c r="AI1241" t="s">
        <v>55</v>
      </c>
      <c r="AJ1241" t="s">
        <v>56</v>
      </c>
    </row>
    <row r="1242" spans="1:36" x14ac:dyDescent="0.2">
      <c r="A1242" t="s">
        <v>3020</v>
      </c>
      <c r="B1242" t="s">
        <v>36</v>
      </c>
      <c r="C1242">
        <v>1</v>
      </c>
      <c r="D1242" t="s">
        <v>37</v>
      </c>
      <c r="E1242" t="s">
        <v>38</v>
      </c>
      <c r="F1242">
        <v>0.11</v>
      </c>
      <c r="G1242" t="s">
        <v>127</v>
      </c>
      <c r="H1242" t="s">
        <v>3043</v>
      </c>
      <c r="I1242" t="s">
        <v>3044</v>
      </c>
      <c r="J1242" t="s">
        <v>3080</v>
      </c>
      <c r="K1242">
        <v>8</v>
      </c>
      <c r="L1242" t="s">
        <v>62</v>
      </c>
      <c r="M1242" t="s">
        <v>44</v>
      </c>
      <c r="N1242" t="s">
        <v>45</v>
      </c>
      <c r="O1242" t="s">
        <v>63</v>
      </c>
      <c r="P1242">
        <v>0</v>
      </c>
      <c r="Q1242">
        <v>0</v>
      </c>
      <c r="R1242" t="s">
        <v>47</v>
      </c>
      <c r="S1242">
        <v>3.5999999999999997E-2</v>
      </c>
      <c r="T1242">
        <v>3.024</v>
      </c>
      <c r="U1242">
        <v>0.97599999999999998</v>
      </c>
      <c r="V1242">
        <v>4.2210000000000001</v>
      </c>
      <c r="W1242" t="s">
        <v>48</v>
      </c>
      <c r="X1242" t="s">
        <v>3081</v>
      </c>
      <c r="Y1242" t="s">
        <v>48</v>
      </c>
      <c r="Z1242">
        <v>0.9</v>
      </c>
      <c r="AA1242" t="s">
        <v>144</v>
      </c>
      <c r="AB1242" t="s">
        <v>90</v>
      </c>
      <c r="AC1242">
        <v>0</v>
      </c>
      <c r="AD1242" t="s">
        <v>91</v>
      </c>
      <c r="AE1242">
        <v>0</v>
      </c>
      <c r="AF1242" t="s">
        <v>92</v>
      </c>
      <c r="AG1242" t="s">
        <v>75</v>
      </c>
      <c r="AH1242" t="s">
        <v>93</v>
      </c>
      <c r="AI1242" t="s">
        <v>55</v>
      </c>
      <c r="AJ1242" t="s">
        <v>56</v>
      </c>
    </row>
    <row r="1243" spans="1:36" x14ac:dyDescent="0.2">
      <c r="A1243" t="s">
        <v>3020</v>
      </c>
      <c r="B1243" t="s">
        <v>36</v>
      </c>
      <c r="C1243">
        <v>1</v>
      </c>
      <c r="D1243" t="s">
        <v>37</v>
      </c>
      <c r="E1243" t="s">
        <v>38</v>
      </c>
      <c r="F1243">
        <v>0.11</v>
      </c>
      <c r="G1243" t="s">
        <v>127</v>
      </c>
      <c r="H1243" t="s">
        <v>3043</v>
      </c>
      <c r="I1243" t="s">
        <v>3044</v>
      </c>
      <c r="J1243" t="s">
        <v>3082</v>
      </c>
      <c r="K1243">
        <v>10</v>
      </c>
      <c r="L1243" t="s">
        <v>103</v>
      </c>
      <c r="M1243" t="s">
        <v>44</v>
      </c>
      <c r="N1243" t="s">
        <v>45</v>
      </c>
      <c r="O1243" t="s">
        <v>59</v>
      </c>
      <c r="P1243">
        <v>0</v>
      </c>
      <c r="Q1243">
        <v>0</v>
      </c>
      <c r="R1243" t="s">
        <v>47</v>
      </c>
      <c r="S1243">
        <v>2.1999999999999999E-2</v>
      </c>
      <c r="T1243">
        <v>2.137</v>
      </c>
      <c r="U1243">
        <v>0.43</v>
      </c>
      <c r="V1243">
        <v>2.476</v>
      </c>
      <c r="W1243" t="s">
        <v>48</v>
      </c>
      <c r="X1243" t="s">
        <v>3083</v>
      </c>
      <c r="Y1243" t="s">
        <v>48</v>
      </c>
      <c r="Z1243">
        <v>0.8</v>
      </c>
      <c r="AA1243" t="s">
        <v>1776</v>
      </c>
      <c r="AB1243" t="s">
        <v>262</v>
      </c>
      <c r="AC1243">
        <v>0</v>
      </c>
      <c r="AD1243" t="s">
        <v>263</v>
      </c>
      <c r="AE1243">
        <v>0</v>
      </c>
      <c r="AF1243" t="s">
        <v>264</v>
      </c>
      <c r="AG1243" t="s">
        <v>114</v>
      </c>
      <c r="AH1243">
        <v>0</v>
      </c>
      <c r="AI1243" t="s">
        <v>83</v>
      </c>
      <c r="AJ1243" t="s">
        <v>98</v>
      </c>
    </row>
    <row r="1244" spans="1:36" x14ac:dyDescent="0.2">
      <c r="A1244" t="s">
        <v>3020</v>
      </c>
      <c r="B1244" t="s">
        <v>36</v>
      </c>
      <c r="C1244">
        <v>1</v>
      </c>
      <c r="D1244" t="s">
        <v>37</v>
      </c>
      <c r="E1244" t="s">
        <v>38</v>
      </c>
      <c r="F1244">
        <v>0.11</v>
      </c>
      <c r="G1244" t="s">
        <v>127</v>
      </c>
      <c r="H1244" t="s">
        <v>3043</v>
      </c>
      <c r="I1244" t="s">
        <v>3044</v>
      </c>
      <c r="J1244" t="s">
        <v>3084</v>
      </c>
      <c r="K1244">
        <v>27</v>
      </c>
      <c r="L1244" t="s">
        <v>58</v>
      </c>
      <c r="M1244" t="s">
        <v>161</v>
      </c>
      <c r="N1244" t="s">
        <v>45</v>
      </c>
      <c r="O1244" t="s">
        <v>59</v>
      </c>
      <c r="P1244">
        <v>0</v>
      </c>
      <c r="Q1244" t="s">
        <v>3085</v>
      </c>
      <c r="R1244" t="s">
        <v>47</v>
      </c>
      <c r="S1244">
        <v>1.169</v>
      </c>
      <c r="T1244">
        <v>2.1419999999999999</v>
      </c>
      <c r="U1244">
        <v>1.232</v>
      </c>
      <c r="V1244">
        <v>0</v>
      </c>
      <c r="W1244" t="s">
        <v>48</v>
      </c>
      <c r="X1244" t="s">
        <v>3086</v>
      </c>
      <c r="Y1244" t="s">
        <v>48</v>
      </c>
      <c r="Z1244">
        <v>0.8</v>
      </c>
      <c r="AA1244" t="s">
        <v>309</v>
      </c>
      <c r="AB1244" t="s">
        <v>51</v>
      </c>
      <c r="AC1244" t="s">
        <v>52</v>
      </c>
      <c r="AD1244">
        <v>0</v>
      </c>
      <c r="AE1244" t="s">
        <v>52</v>
      </c>
      <c r="AF1244">
        <v>0</v>
      </c>
      <c r="AG1244" t="s">
        <v>285</v>
      </c>
      <c r="AH1244" t="s">
        <v>310</v>
      </c>
      <c r="AI1244" t="s">
        <v>55</v>
      </c>
      <c r="AJ1244" t="s">
        <v>56</v>
      </c>
    </row>
    <row r="1245" spans="1:36" x14ac:dyDescent="0.2">
      <c r="A1245" t="s">
        <v>3020</v>
      </c>
      <c r="B1245" t="s">
        <v>36</v>
      </c>
      <c r="C1245">
        <v>1</v>
      </c>
      <c r="D1245" t="s">
        <v>37</v>
      </c>
      <c r="E1245" t="s">
        <v>38</v>
      </c>
      <c r="F1245">
        <v>0.11</v>
      </c>
      <c r="G1245" t="s">
        <v>127</v>
      </c>
      <c r="H1245" t="s">
        <v>3043</v>
      </c>
      <c r="I1245" t="s">
        <v>3044</v>
      </c>
      <c r="J1245" t="s">
        <v>3087</v>
      </c>
      <c r="K1245">
        <v>28</v>
      </c>
      <c r="L1245" t="s">
        <v>71</v>
      </c>
      <c r="M1245" t="s">
        <v>44</v>
      </c>
      <c r="N1245" t="s">
        <v>45</v>
      </c>
      <c r="O1245" t="s">
        <v>72</v>
      </c>
      <c r="P1245">
        <v>0</v>
      </c>
      <c r="Q1245">
        <v>0</v>
      </c>
      <c r="R1245" t="s">
        <v>47</v>
      </c>
      <c r="S1245">
        <v>7.8E-2</v>
      </c>
      <c r="T1245">
        <v>7.3120000000000003</v>
      </c>
      <c r="U1245">
        <v>2.3719999999999999</v>
      </c>
      <c r="V1245">
        <v>9.4870000000000001</v>
      </c>
      <c r="W1245" t="s">
        <v>48</v>
      </c>
      <c r="X1245" t="s">
        <v>3088</v>
      </c>
      <c r="Y1245" t="s">
        <v>48</v>
      </c>
      <c r="Z1245">
        <v>0.8</v>
      </c>
      <c r="AA1245" t="s">
        <v>354</v>
      </c>
      <c r="AB1245" t="s">
        <v>262</v>
      </c>
      <c r="AC1245">
        <v>0</v>
      </c>
      <c r="AD1245" t="s">
        <v>263</v>
      </c>
      <c r="AE1245">
        <v>0</v>
      </c>
      <c r="AF1245" t="s">
        <v>264</v>
      </c>
      <c r="AG1245" t="s">
        <v>114</v>
      </c>
      <c r="AH1245">
        <v>0</v>
      </c>
      <c r="AI1245" t="s">
        <v>83</v>
      </c>
      <c r="AJ1245" t="s">
        <v>98</v>
      </c>
    </row>
    <row r="1246" spans="1:36" x14ac:dyDescent="0.2">
      <c r="A1246" t="s">
        <v>3020</v>
      </c>
      <c r="B1246" t="s">
        <v>36</v>
      </c>
      <c r="C1246">
        <v>1</v>
      </c>
      <c r="D1246" t="s">
        <v>37</v>
      </c>
      <c r="E1246" t="s">
        <v>38</v>
      </c>
      <c r="F1246">
        <v>0.11</v>
      </c>
      <c r="G1246" t="s">
        <v>127</v>
      </c>
      <c r="H1246" t="s">
        <v>3043</v>
      </c>
      <c r="I1246" t="s">
        <v>3044</v>
      </c>
      <c r="J1246" t="s">
        <v>3089</v>
      </c>
      <c r="K1246">
        <v>31</v>
      </c>
      <c r="L1246" t="s">
        <v>62</v>
      </c>
      <c r="M1246" t="s">
        <v>44</v>
      </c>
      <c r="N1246" t="s">
        <v>45</v>
      </c>
      <c r="O1246" t="s">
        <v>63</v>
      </c>
      <c r="P1246">
        <v>0</v>
      </c>
      <c r="Q1246" t="s">
        <v>3090</v>
      </c>
      <c r="R1246" t="s">
        <v>47</v>
      </c>
      <c r="S1246">
        <v>2.5000000000000001E-2</v>
      </c>
      <c r="T1246">
        <v>3.0329999999999999</v>
      </c>
      <c r="U1246">
        <v>0.12</v>
      </c>
      <c r="V1246">
        <v>3.0830000000000002</v>
      </c>
      <c r="W1246" t="s">
        <v>48</v>
      </c>
      <c r="X1246" t="s">
        <v>3091</v>
      </c>
      <c r="Y1246" t="s">
        <v>48</v>
      </c>
      <c r="Z1246">
        <v>0.9</v>
      </c>
      <c r="AA1246" t="s">
        <v>144</v>
      </c>
      <c r="AB1246" t="s">
        <v>90</v>
      </c>
      <c r="AC1246">
        <v>0</v>
      </c>
      <c r="AD1246" t="s">
        <v>91</v>
      </c>
      <c r="AE1246">
        <v>0</v>
      </c>
      <c r="AF1246" t="s">
        <v>92</v>
      </c>
      <c r="AG1246" t="s">
        <v>75</v>
      </c>
      <c r="AH1246" t="s">
        <v>93</v>
      </c>
      <c r="AI1246" t="s">
        <v>55</v>
      </c>
      <c r="AJ1246" t="s">
        <v>56</v>
      </c>
    </row>
    <row r="1247" spans="1:36" x14ac:dyDescent="0.2">
      <c r="A1247" t="s">
        <v>3020</v>
      </c>
      <c r="B1247" t="s">
        <v>36</v>
      </c>
      <c r="C1247">
        <v>1</v>
      </c>
      <c r="D1247" t="s">
        <v>37</v>
      </c>
      <c r="E1247" t="s">
        <v>38</v>
      </c>
      <c r="F1247">
        <v>0.11</v>
      </c>
      <c r="G1247" t="s">
        <v>127</v>
      </c>
      <c r="H1247" t="s">
        <v>3043</v>
      </c>
      <c r="I1247" t="s">
        <v>3044</v>
      </c>
      <c r="J1247" t="s">
        <v>3092</v>
      </c>
      <c r="K1247">
        <v>3</v>
      </c>
      <c r="L1247" t="s">
        <v>151</v>
      </c>
      <c r="M1247" t="s">
        <v>44</v>
      </c>
      <c r="N1247" t="s">
        <v>45</v>
      </c>
      <c r="O1247" t="s">
        <v>59</v>
      </c>
      <c r="P1247">
        <v>0</v>
      </c>
      <c r="Q1247" t="s">
        <v>3093</v>
      </c>
      <c r="R1247" t="s">
        <v>47</v>
      </c>
      <c r="S1247">
        <v>0.26700000000000002</v>
      </c>
      <c r="T1247">
        <v>10.742000000000001</v>
      </c>
      <c r="U1247">
        <v>3.2050000000000001</v>
      </c>
      <c r="V1247">
        <v>32.494</v>
      </c>
      <c r="W1247" t="s">
        <v>48</v>
      </c>
      <c r="X1247" t="s">
        <v>3094</v>
      </c>
      <c r="Y1247" t="s">
        <v>48</v>
      </c>
      <c r="Z1247">
        <v>0.8</v>
      </c>
      <c r="AA1247" t="s">
        <v>50</v>
      </c>
      <c r="AB1247" t="s">
        <v>51</v>
      </c>
      <c r="AC1247" t="s">
        <v>52</v>
      </c>
      <c r="AD1247">
        <v>0</v>
      </c>
      <c r="AE1247" t="s">
        <v>52</v>
      </c>
      <c r="AF1247">
        <v>0</v>
      </c>
      <c r="AG1247" t="s">
        <v>53</v>
      </c>
      <c r="AH1247" t="s">
        <v>54</v>
      </c>
      <c r="AI1247" t="s">
        <v>55</v>
      </c>
      <c r="AJ1247" t="s">
        <v>56</v>
      </c>
    </row>
    <row r="1248" spans="1:36" x14ac:dyDescent="0.2">
      <c r="A1248" t="s">
        <v>3020</v>
      </c>
      <c r="B1248" t="s">
        <v>36</v>
      </c>
      <c r="C1248">
        <v>1</v>
      </c>
      <c r="D1248" t="s">
        <v>37</v>
      </c>
      <c r="E1248" t="s">
        <v>38</v>
      </c>
      <c r="F1248">
        <v>0.11</v>
      </c>
      <c r="G1248" t="s">
        <v>127</v>
      </c>
      <c r="H1248" t="s">
        <v>3043</v>
      </c>
      <c r="I1248" t="s">
        <v>3044</v>
      </c>
      <c r="J1248" t="s">
        <v>3095</v>
      </c>
      <c r="K1248">
        <v>9</v>
      </c>
      <c r="L1248" t="s">
        <v>62</v>
      </c>
      <c r="M1248" t="s">
        <v>44</v>
      </c>
      <c r="N1248" t="s">
        <v>45</v>
      </c>
      <c r="O1248" t="s">
        <v>63</v>
      </c>
      <c r="P1248">
        <v>0</v>
      </c>
      <c r="Q1248">
        <v>0</v>
      </c>
      <c r="R1248" t="s">
        <v>47</v>
      </c>
      <c r="S1248">
        <v>0.113</v>
      </c>
      <c r="T1248">
        <v>8.3030000000000008</v>
      </c>
      <c r="U1248">
        <v>2.8839999999999999</v>
      </c>
      <c r="V1248">
        <v>13.442</v>
      </c>
      <c r="W1248" t="s">
        <v>48</v>
      </c>
      <c r="X1248" t="s">
        <v>3096</v>
      </c>
      <c r="Y1248" t="s">
        <v>48</v>
      </c>
      <c r="Z1248">
        <v>0.9</v>
      </c>
      <c r="AA1248" t="s">
        <v>144</v>
      </c>
      <c r="AB1248" t="s">
        <v>90</v>
      </c>
      <c r="AC1248">
        <v>0</v>
      </c>
      <c r="AD1248" t="s">
        <v>91</v>
      </c>
      <c r="AE1248">
        <v>0</v>
      </c>
      <c r="AF1248" t="s">
        <v>92</v>
      </c>
      <c r="AG1248" t="s">
        <v>75</v>
      </c>
      <c r="AH1248" t="s">
        <v>93</v>
      </c>
      <c r="AI1248" t="s">
        <v>55</v>
      </c>
      <c r="AJ1248" t="s">
        <v>56</v>
      </c>
    </row>
    <row r="1249" spans="1:36" x14ac:dyDescent="0.2">
      <c r="A1249" t="s">
        <v>3020</v>
      </c>
      <c r="B1249" t="s">
        <v>36</v>
      </c>
      <c r="C1249">
        <v>2</v>
      </c>
      <c r="D1249" t="s">
        <v>67</v>
      </c>
      <c r="E1249" t="s">
        <v>68</v>
      </c>
      <c r="F1249">
        <v>0.16</v>
      </c>
      <c r="G1249" t="s">
        <v>127</v>
      </c>
      <c r="H1249" t="s">
        <v>3097</v>
      </c>
      <c r="I1249" t="s">
        <v>3044</v>
      </c>
      <c r="J1249" t="s">
        <v>3098</v>
      </c>
      <c r="K1249">
        <v>8</v>
      </c>
      <c r="L1249" t="s">
        <v>124</v>
      </c>
      <c r="M1249" t="s">
        <v>44</v>
      </c>
      <c r="N1249" t="s">
        <v>45</v>
      </c>
      <c r="O1249" t="s">
        <v>46</v>
      </c>
      <c r="P1249">
        <v>0</v>
      </c>
      <c r="Q1249">
        <v>0</v>
      </c>
      <c r="R1249" t="s">
        <v>47</v>
      </c>
      <c r="S1249">
        <v>1.7000000000000001E-2</v>
      </c>
      <c r="T1249">
        <v>1.7390000000000001</v>
      </c>
      <c r="U1249">
        <v>0.27400000000000002</v>
      </c>
      <c r="V1249">
        <v>1.954</v>
      </c>
      <c r="W1249" t="s">
        <v>48</v>
      </c>
      <c r="X1249" t="s">
        <v>3099</v>
      </c>
      <c r="Y1249" t="s">
        <v>48</v>
      </c>
      <c r="Z1249">
        <v>0.7</v>
      </c>
      <c r="AA1249" t="s">
        <v>3100</v>
      </c>
      <c r="AB1249" t="s">
        <v>80</v>
      </c>
      <c r="AC1249">
        <v>0</v>
      </c>
      <c r="AD1249">
        <v>0</v>
      </c>
      <c r="AE1249">
        <v>0</v>
      </c>
      <c r="AF1249" t="s">
        <v>81</v>
      </c>
      <c r="AG1249" t="s">
        <v>82</v>
      </c>
      <c r="AH1249">
        <v>0</v>
      </c>
      <c r="AI1249" t="s">
        <v>83</v>
      </c>
      <c r="AJ1249" t="s">
        <v>98</v>
      </c>
    </row>
    <row r="1250" spans="1:36" x14ac:dyDescent="0.2">
      <c r="A1250" t="s">
        <v>3020</v>
      </c>
      <c r="B1250" t="s">
        <v>36</v>
      </c>
      <c r="C1250">
        <v>2</v>
      </c>
      <c r="D1250" t="s">
        <v>67</v>
      </c>
      <c r="E1250" t="s">
        <v>68</v>
      </c>
      <c r="F1250">
        <v>0.16</v>
      </c>
      <c r="G1250" t="s">
        <v>127</v>
      </c>
      <c r="H1250" t="s">
        <v>3097</v>
      </c>
      <c r="I1250" t="s">
        <v>3044</v>
      </c>
      <c r="J1250" t="s">
        <v>3101</v>
      </c>
      <c r="K1250">
        <v>9</v>
      </c>
      <c r="L1250" t="s">
        <v>58</v>
      </c>
      <c r="M1250" t="s">
        <v>44</v>
      </c>
      <c r="N1250" t="s">
        <v>45</v>
      </c>
      <c r="O1250" t="s">
        <v>59</v>
      </c>
      <c r="P1250">
        <v>0</v>
      </c>
      <c r="Q1250">
        <v>0</v>
      </c>
      <c r="R1250" t="s">
        <v>47</v>
      </c>
      <c r="S1250">
        <v>5.2999999999999999E-2</v>
      </c>
      <c r="T1250">
        <v>2.669</v>
      </c>
      <c r="U1250">
        <v>2.056</v>
      </c>
      <c r="V1250">
        <v>6.226</v>
      </c>
      <c r="W1250" t="s">
        <v>48</v>
      </c>
      <c r="X1250" t="s">
        <v>3102</v>
      </c>
      <c r="Y1250" t="s">
        <v>48</v>
      </c>
      <c r="Z1250">
        <v>0.8</v>
      </c>
      <c r="AA1250" t="s">
        <v>132</v>
      </c>
      <c r="AB1250" t="s">
        <v>51</v>
      </c>
      <c r="AC1250" t="s">
        <v>52</v>
      </c>
      <c r="AD1250">
        <v>0</v>
      </c>
      <c r="AE1250" t="s">
        <v>52</v>
      </c>
      <c r="AF1250">
        <v>0</v>
      </c>
      <c r="AG1250" t="s">
        <v>133</v>
      </c>
      <c r="AH1250">
        <v>0</v>
      </c>
      <c r="AI1250" t="s">
        <v>55</v>
      </c>
      <c r="AJ1250" t="s">
        <v>56</v>
      </c>
    </row>
    <row r="1251" spans="1:36" x14ac:dyDescent="0.2">
      <c r="A1251" t="s">
        <v>3020</v>
      </c>
      <c r="B1251" t="s">
        <v>36</v>
      </c>
      <c r="C1251">
        <v>2</v>
      </c>
      <c r="D1251" t="s">
        <v>67</v>
      </c>
      <c r="E1251" t="s">
        <v>68</v>
      </c>
      <c r="F1251">
        <v>0.16</v>
      </c>
      <c r="G1251" t="s">
        <v>127</v>
      </c>
      <c r="H1251" t="s">
        <v>3097</v>
      </c>
      <c r="I1251" t="s">
        <v>3044</v>
      </c>
      <c r="J1251" t="s">
        <v>3103</v>
      </c>
      <c r="K1251">
        <v>10</v>
      </c>
      <c r="L1251" t="s">
        <v>58</v>
      </c>
      <c r="M1251" t="s">
        <v>44</v>
      </c>
      <c r="N1251" t="s">
        <v>45</v>
      </c>
      <c r="O1251" t="s">
        <v>59</v>
      </c>
      <c r="P1251">
        <v>0</v>
      </c>
      <c r="Q1251">
        <v>0</v>
      </c>
      <c r="R1251" t="s">
        <v>47</v>
      </c>
      <c r="S1251">
        <v>3.7999999999999999E-2</v>
      </c>
      <c r="T1251">
        <v>1.8460000000000001</v>
      </c>
      <c r="U1251">
        <v>1.306</v>
      </c>
      <c r="V1251">
        <v>4.4139999999999997</v>
      </c>
      <c r="W1251" t="s">
        <v>48</v>
      </c>
      <c r="X1251" t="s">
        <v>3104</v>
      </c>
      <c r="Y1251" t="s">
        <v>48</v>
      </c>
      <c r="Z1251">
        <v>0.5</v>
      </c>
      <c r="AA1251" t="s">
        <v>173</v>
      </c>
      <c r="AB1251" t="s">
        <v>51</v>
      </c>
      <c r="AC1251" t="s">
        <v>52</v>
      </c>
      <c r="AD1251">
        <v>0</v>
      </c>
      <c r="AE1251" t="s">
        <v>52</v>
      </c>
      <c r="AF1251">
        <v>0</v>
      </c>
      <c r="AG1251" t="s">
        <v>53</v>
      </c>
      <c r="AH1251" t="s">
        <v>54</v>
      </c>
      <c r="AI1251" t="s">
        <v>55</v>
      </c>
      <c r="AJ1251" t="s">
        <v>84</v>
      </c>
    </row>
    <row r="1252" spans="1:36" x14ac:dyDescent="0.2">
      <c r="A1252" t="s">
        <v>3020</v>
      </c>
      <c r="B1252" t="s">
        <v>36</v>
      </c>
      <c r="C1252">
        <v>2</v>
      </c>
      <c r="D1252" t="s">
        <v>67</v>
      </c>
      <c r="E1252" t="s">
        <v>68</v>
      </c>
      <c r="F1252">
        <v>0.16</v>
      </c>
      <c r="G1252" t="s">
        <v>127</v>
      </c>
      <c r="H1252" t="s">
        <v>3097</v>
      </c>
      <c r="I1252" t="s">
        <v>3044</v>
      </c>
      <c r="J1252" t="s">
        <v>3105</v>
      </c>
      <c r="K1252">
        <v>13</v>
      </c>
      <c r="L1252" t="s">
        <v>58</v>
      </c>
      <c r="M1252" t="s">
        <v>161</v>
      </c>
      <c r="N1252" t="s">
        <v>45</v>
      </c>
      <c r="O1252" t="s">
        <v>59</v>
      </c>
      <c r="P1252">
        <v>0</v>
      </c>
      <c r="Q1252">
        <v>0</v>
      </c>
      <c r="R1252" t="s">
        <v>47</v>
      </c>
      <c r="S1252">
        <v>0.24099999999999999</v>
      </c>
      <c r="T1252">
        <v>1.1459999999999999</v>
      </c>
      <c r="U1252">
        <v>0.55700000000000005</v>
      </c>
      <c r="V1252">
        <v>0</v>
      </c>
      <c r="W1252" t="s">
        <v>48</v>
      </c>
      <c r="X1252" t="s">
        <v>3106</v>
      </c>
      <c r="Y1252" t="s">
        <v>48</v>
      </c>
      <c r="Z1252">
        <v>0.9</v>
      </c>
      <c r="AA1252" t="s">
        <v>132</v>
      </c>
      <c r="AB1252" t="s">
        <v>51</v>
      </c>
      <c r="AC1252" t="s">
        <v>52</v>
      </c>
      <c r="AD1252">
        <v>0</v>
      </c>
      <c r="AE1252" t="s">
        <v>52</v>
      </c>
      <c r="AF1252">
        <v>0</v>
      </c>
      <c r="AG1252" t="s">
        <v>133</v>
      </c>
      <c r="AH1252">
        <v>0</v>
      </c>
      <c r="AI1252" t="s">
        <v>55</v>
      </c>
      <c r="AJ1252" t="s">
        <v>56</v>
      </c>
    </row>
    <row r="1253" spans="1:36" x14ac:dyDescent="0.2">
      <c r="A1253" t="s">
        <v>3020</v>
      </c>
      <c r="B1253" t="s">
        <v>36</v>
      </c>
      <c r="C1253">
        <v>2</v>
      </c>
      <c r="D1253" t="s">
        <v>67</v>
      </c>
      <c r="E1253" t="s">
        <v>68</v>
      </c>
      <c r="F1253">
        <v>0.16</v>
      </c>
      <c r="G1253" t="s">
        <v>127</v>
      </c>
      <c r="H1253" t="s">
        <v>3097</v>
      </c>
      <c r="I1253" t="s">
        <v>3044</v>
      </c>
      <c r="J1253" t="s">
        <v>3107</v>
      </c>
      <c r="K1253">
        <v>18</v>
      </c>
      <c r="L1253" t="s">
        <v>58</v>
      </c>
      <c r="M1253" t="s">
        <v>44</v>
      </c>
      <c r="N1253" t="s">
        <v>45</v>
      </c>
      <c r="O1253" t="s">
        <v>59</v>
      </c>
      <c r="P1253">
        <v>0</v>
      </c>
      <c r="Q1253" t="s">
        <v>3108</v>
      </c>
      <c r="R1253" t="s">
        <v>47</v>
      </c>
      <c r="S1253">
        <v>2.9000000000000001E-2</v>
      </c>
      <c r="T1253">
        <v>2.6819999999999999</v>
      </c>
      <c r="U1253">
        <v>0.60299999999999998</v>
      </c>
      <c r="V1253">
        <v>3.2749999999999999</v>
      </c>
      <c r="W1253" t="s">
        <v>48</v>
      </c>
      <c r="X1253" t="s">
        <v>3109</v>
      </c>
      <c r="Y1253" t="s">
        <v>48</v>
      </c>
      <c r="Z1253">
        <v>0.9</v>
      </c>
      <c r="AA1253" t="s">
        <v>74</v>
      </c>
      <c r="AB1253" t="s">
        <v>51</v>
      </c>
      <c r="AC1253" t="s">
        <v>52</v>
      </c>
      <c r="AD1253">
        <v>0</v>
      </c>
      <c r="AE1253" t="s">
        <v>52</v>
      </c>
      <c r="AF1253">
        <v>0</v>
      </c>
      <c r="AG1253" t="s">
        <v>75</v>
      </c>
      <c r="AH1253" t="s">
        <v>76</v>
      </c>
      <c r="AI1253" t="s">
        <v>55</v>
      </c>
      <c r="AJ1253" t="s">
        <v>56</v>
      </c>
    </row>
    <row r="1254" spans="1:36" x14ac:dyDescent="0.2">
      <c r="A1254" t="s">
        <v>3020</v>
      </c>
      <c r="B1254" t="s">
        <v>36</v>
      </c>
      <c r="C1254">
        <v>2</v>
      </c>
      <c r="D1254" t="s">
        <v>67</v>
      </c>
      <c r="E1254" t="s">
        <v>68</v>
      </c>
      <c r="F1254">
        <v>0.16</v>
      </c>
      <c r="G1254" t="s">
        <v>127</v>
      </c>
      <c r="H1254" t="s">
        <v>3097</v>
      </c>
      <c r="I1254" t="s">
        <v>3044</v>
      </c>
      <c r="J1254" t="s">
        <v>3110</v>
      </c>
      <c r="K1254">
        <v>21</v>
      </c>
      <c r="L1254" t="s">
        <v>799</v>
      </c>
      <c r="M1254" t="s">
        <v>44</v>
      </c>
      <c r="N1254" t="s">
        <v>45</v>
      </c>
      <c r="O1254" t="s">
        <v>800</v>
      </c>
      <c r="P1254">
        <v>0</v>
      </c>
      <c r="Q1254" t="s">
        <v>3111</v>
      </c>
      <c r="R1254" t="s">
        <v>47</v>
      </c>
      <c r="S1254">
        <v>6.2E-2</v>
      </c>
      <c r="T1254">
        <v>4.367</v>
      </c>
      <c r="U1254">
        <v>0.97899999999999998</v>
      </c>
      <c r="V1254">
        <v>6.883</v>
      </c>
      <c r="W1254" t="s">
        <v>48</v>
      </c>
      <c r="X1254" t="s">
        <v>3112</v>
      </c>
      <c r="Y1254" t="s">
        <v>48</v>
      </c>
      <c r="Z1254">
        <v>0.8</v>
      </c>
      <c r="AA1254" t="s">
        <v>50</v>
      </c>
      <c r="AB1254" t="s">
        <v>51</v>
      </c>
      <c r="AC1254" t="s">
        <v>52</v>
      </c>
      <c r="AD1254">
        <v>0</v>
      </c>
      <c r="AE1254" t="s">
        <v>52</v>
      </c>
      <c r="AF1254">
        <v>0</v>
      </c>
      <c r="AG1254" t="s">
        <v>53</v>
      </c>
      <c r="AH1254" t="s">
        <v>54</v>
      </c>
      <c r="AI1254" t="s">
        <v>55</v>
      </c>
      <c r="AJ1254" t="s">
        <v>56</v>
      </c>
    </row>
    <row r="1255" spans="1:36" x14ac:dyDescent="0.2">
      <c r="A1255" t="s">
        <v>3020</v>
      </c>
      <c r="B1255" t="s">
        <v>36</v>
      </c>
      <c r="C1255">
        <v>2</v>
      </c>
      <c r="D1255" t="s">
        <v>67</v>
      </c>
      <c r="E1255" t="s">
        <v>68</v>
      </c>
      <c r="F1255">
        <v>0.16</v>
      </c>
      <c r="G1255" t="s">
        <v>127</v>
      </c>
      <c r="H1255" t="s">
        <v>3097</v>
      </c>
      <c r="I1255" t="s">
        <v>3044</v>
      </c>
      <c r="J1255" t="s">
        <v>3113</v>
      </c>
      <c r="K1255">
        <v>2</v>
      </c>
      <c r="L1255" t="s">
        <v>62</v>
      </c>
      <c r="M1255" t="s">
        <v>44</v>
      </c>
      <c r="N1255" t="s">
        <v>45</v>
      </c>
      <c r="O1255" t="s">
        <v>63</v>
      </c>
      <c r="P1255">
        <v>0</v>
      </c>
      <c r="Q1255">
        <v>0</v>
      </c>
      <c r="R1255" t="s">
        <v>47</v>
      </c>
      <c r="S1255">
        <v>1.6E-2</v>
      </c>
      <c r="T1255">
        <v>1.7909999999999999</v>
      </c>
      <c r="U1255">
        <v>0.14699999999999999</v>
      </c>
      <c r="V1255">
        <v>1.8839999999999999</v>
      </c>
      <c r="W1255" t="s">
        <v>48</v>
      </c>
      <c r="X1255" t="s">
        <v>3114</v>
      </c>
      <c r="Y1255" t="s">
        <v>48</v>
      </c>
      <c r="Z1255">
        <v>0.9</v>
      </c>
      <c r="AA1255" t="s">
        <v>643</v>
      </c>
      <c r="AB1255" t="s">
        <v>90</v>
      </c>
      <c r="AC1255">
        <v>0</v>
      </c>
      <c r="AD1255" t="s">
        <v>91</v>
      </c>
      <c r="AE1255">
        <v>0</v>
      </c>
      <c r="AF1255" t="s">
        <v>92</v>
      </c>
      <c r="AG1255" t="s">
        <v>75</v>
      </c>
      <c r="AH1255" t="s">
        <v>93</v>
      </c>
      <c r="AI1255" t="s">
        <v>55</v>
      </c>
      <c r="AJ1255" t="s">
        <v>56</v>
      </c>
    </row>
    <row r="1256" spans="1:36" x14ac:dyDescent="0.2">
      <c r="A1256" t="s">
        <v>3020</v>
      </c>
      <c r="B1256" t="s">
        <v>36</v>
      </c>
      <c r="C1256">
        <v>2</v>
      </c>
      <c r="D1256" t="s">
        <v>67</v>
      </c>
      <c r="E1256" t="s">
        <v>68</v>
      </c>
      <c r="F1256">
        <v>0.16</v>
      </c>
      <c r="G1256" t="s">
        <v>127</v>
      </c>
      <c r="H1256" t="s">
        <v>3097</v>
      </c>
      <c r="I1256" t="s">
        <v>3044</v>
      </c>
      <c r="J1256" t="s">
        <v>3115</v>
      </c>
      <c r="K1256">
        <v>8</v>
      </c>
      <c r="L1256" t="s">
        <v>58</v>
      </c>
      <c r="M1256" t="s">
        <v>44</v>
      </c>
      <c r="N1256" t="s">
        <v>45</v>
      </c>
      <c r="O1256" t="s">
        <v>59</v>
      </c>
      <c r="P1256">
        <v>0</v>
      </c>
      <c r="Q1256" t="s">
        <v>3116</v>
      </c>
      <c r="R1256" t="s">
        <v>47</v>
      </c>
      <c r="S1256">
        <v>0.05</v>
      </c>
      <c r="T1256">
        <v>3.2429999999999999</v>
      </c>
      <c r="U1256">
        <v>1.3480000000000001</v>
      </c>
      <c r="V1256">
        <v>5.7190000000000003</v>
      </c>
      <c r="W1256" t="s">
        <v>48</v>
      </c>
      <c r="X1256" t="s">
        <v>3117</v>
      </c>
      <c r="Y1256" t="s">
        <v>48</v>
      </c>
      <c r="Z1256">
        <v>0.9</v>
      </c>
      <c r="AA1256" t="s">
        <v>89</v>
      </c>
      <c r="AB1256" t="s">
        <v>90</v>
      </c>
      <c r="AC1256">
        <v>0</v>
      </c>
      <c r="AD1256" t="s">
        <v>91</v>
      </c>
      <c r="AE1256">
        <v>0</v>
      </c>
      <c r="AF1256" t="s">
        <v>92</v>
      </c>
      <c r="AG1256" t="s">
        <v>75</v>
      </c>
      <c r="AH1256" t="s">
        <v>93</v>
      </c>
      <c r="AI1256" t="s">
        <v>55</v>
      </c>
      <c r="AJ1256" t="s">
        <v>56</v>
      </c>
    </row>
    <row r="1257" spans="1:36" x14ac:dyDescent="0.2">
      <c r="A1257" t="s">
        <v>3020</v>
      </c>
      <c r="B1257" t="s">
        <v>36</v>
      </c>
      <c r="C1257">
        <v>2</v>
      </c>
      <c r="D1257" t="s">
        <v>67</v>
      </c>
      <c r="E1257" t="s">
        <v>68</v>
      </c>
      <c r="F1257">
        <v>0.16</v>
      </c>
      <c r="G1257" t="s">
        <v>127</v>
      </c>
      <c r="H1257" t="s">
        <v>3097</v>
      </c>
      <c r="I1257" t="s">
        <v>3044</v>
      </c>
      <c r="J1257" t="s">
        <v>3118</v>
      </c>
      <c r="K1257">
        <v>9</v>
      </c>
      <c r="L1257" t="s">
        <v>62</v>
      </c>
      <c r="M1257" t="s">
        <v>44</v>
      </c>
      <c r="N1257" t="s">
        <v>45</v>
      </c>
      <c r="O1257" t="s">
        <v>63</v>
      </c>
      <c r="P1257">
        <v>0</v>
      </c>
      <c r="Q1257">
        <v>0</v>
      </c>
      <c r="R1257" t="s">
        <v>47</v>
      </c>
      <c r="S1257">
        <v>3.7999999999999999E-2</v>
      </c>
      <c r="T1257">
        <v>1.514</v>
      </c>
      <c r="U1257">
        <v>1.3240000000000001</v>
      </c>
      <c r="V1257">
        <v>4.2939999999999996</v>
      </c>
      <c r="W1257" t="s">
        <v>48</v>
      </c>
      <c r="X1257" t="s">
        <v>3119</v>
      </c>
      <c r="Y1257" t="s">
        <v>48</v>
      </c>
      <c r="Z1257">
        <v>0.9</v>
      </c>
      <c r="AA1257" t="s">
        <v>50</v>
      </c>
      <c r="AB1257" t="s">
        <v>51</v>
      </c>
      <c r="AC1257" t="s">
        <v>52</v>
      </c>
      <c r="AD1257">
        <v>0</v>
      </c>
      <c r="AE1257" t="s">
        <v>52</v>
      </c>
      <c r="AF1257">
        <v>0</v>
      </c>
      <c r="AG1257" t="s">
        <v>53</v>
      </c>
      <c r="AH1257" t="s">
        <v>54</v>
      </c>
      <c r="AI1257" t="s">
        <v>55</v>
      </c>
      <c r="AJ1257" t="s">
        <v>56</v>
      </c>
    </row>
    <row r="1258" spans="1:36" x14ac:dyDescent="0.2">
      <c r="A1258" t="s">
        <v>3020</v>
      </c>
      <c r="B1258" t="s">
        <v>36</v>
      </c>
      <c r="C1258">
        <v>2</v>
      </c>
      <c r="D1258" t="s">
        <v>67</v>
      </c>
      <c r="E1258" t="s">
        <v>68</v>
      </c>
      <c r="F1258">
        <v>0.16</v>
      </c>
      <c r="G1258" t="s">
        <v>127</v>
      </c>
      <c r="H1258" t="s">
        <v>3097</v>
      </c>
      <c r="I1258" t="s">
        <v>3044</v>
      </c>
      <c r="J1258" t="s">
        <v>3120</v>
      </c>
      <c r="K1258">
        <v>11</v>
      </c>
      <c r="L1258" t="s">
        <v>973</v>
      </c>
      <c r="M1258" t="s">
        <v>44</v>
      </c>
      <c r="N1258" t="s">
        <v>45</v>
      </c>
      <c r="O1258" t="s">
        <v>800</v>
      </c>
      <c r="P1258">
        <v>0</v>
      </c>
      <c r="Q1258" t="s">
        <v>3121</v>
      </c>
      <c r="R1258" t="s">
        <v>47</v>
      </c>
      <c r="S1258">
        <v>3.7999999999999999E-2</v>
      </c>
      <c r="T1258">
        <v>1.83</v>
      </c>
      <c r="U1258">
        <v>0.57699999999999996</v>
      </c>
      <c r="V1258">
        <v>4.2110000000000003</v>
      </c>
      <c r="W1258" t="s">
        <v>48</v>
      </c>
      <c r="X1258" t="s">
        <v>3122</v>
      </c>
      <c r="Y1258" t="s">
        <v>48</v>
      </c>
      <c r="Z1258">
        <v>0.8</v>
      </c>
      <c r="AA1258" t="s">
        <v>132</v>
      </c>
      <c r="AB1258" t="s">
        <v>51</v>
      </c>
      <c r="AC1258" t="s">
        <v>52</v>
      </c>
      <c r="AD1258">
        <v>0</v>
      </c>
      <c r="AE1258" t="s">
        <v>52</v>
      </c>
      <c r="AF1258">
        <v>0</v>
      </c>
      <c r="AG1258" t="s">
        <v>133</v>
      </c>
      <c r="AH1258">
        <v>0</v>
      </c>
      <c r="AI1258" t="s">
        <v>55</v>
      </c>
      <c r="AJ1258" t="s">
        <v>56</v>
      </c>
    </row>
    <row r="1259" spans="1:36" x14ac:dyDescent="0.2">
      <c r="A1259" t="s">
        <v>3020</v>
      </c>
      <c r="B1259" t="s">
        <v>36</v>
      </c>
      <c r="C1259">
        <v>2</v>
      </c>
      <c r="D1259" t="s">
        <v>67</v>
      </c>
      <c r="E1259" t="s">
        <v>68</v>
      </c>
      <c r="F1259">
        <v>0.16</v>
      </c>
      <c r="G1259" t="s">
        <v>127</v>
      </c>
      <c r="H1259" t="s">
        <v>3097</v>
      </c>
      <c r="I1259" t="s">
        <v>3044</v>
      </c>
      <c r="J1259" t="s">
        <v>3123</v>
      </c>
      <c r="K1259">
        <v>4</v>
      </c>
      <c r="L1259" t="s">
        <v>58</v>
      </c>
      <c r="M1259" t="s">
        <v>44</v>
      </c>
      <c r="N1259" t="s">
        <v>45</v>
      </c>
      <c r="O1259" t="s">
        <v>59</v>
      </c>
      <c r="P1259">
        <v>0</v>
      </c>
      <c r="Q1259" t="s">
        <v>3116</v>
      </c>
      <c r="R1259" t="s">
        <v>47</v>
      </c>
      <c r="S1259">
        <v>8.3000000000000004E-2</v>
      </c>
      <c r="T1259">
        <v>1.6319999999999999</v>
      </c>
      <c r="U1259">
        <v>0.26500000000000001</v>
      </c>
      <c r="V1259">
        <v>0</v>
      </c>
      <c r="W1259" t="s">
        <v>48</v>
      </c>
      <c r="X1259" t="s">
        <v>3124</v>
      </c>
      <c r="Y1259" t="s">
        <v>48</v>
      </c>
      <c r="Z1259">
        <v>0.9</v>
      </c>
      <c r="AA1259" t="s">
        <v>50</v>
      </c>
      <c r="AB1259" t="s">
        <v>51</v>
      </c>
      <c r="AC1259" t="s">
        <v>52</v>
      </c>
      <c r="AD1259">
        <v>0</v>
      </c>
      <c r="AE1259" t="s">
        <v>52</v>
      </c>
      <c r="AF1259">
        <v>0</v>
      </c>
      <c r="AG1259" t="s">
        <v>53</v>
      </c>
      <c r="AH1259" t="s">
        <v>54</v>
      </c>
      <c r="AI1259" t="s">
        <v>55</v>
      </c>
      <c r="AJ1259" t="s">
        <v>56</v>
      </c>
    </row>
    <row r="1260" spans="1:36" x14ac:dyDescent="0.2">
      <c r="A1260" t="s">
        <v>3020</v>
      </c>
      <c r="B1260" t="s">
        <v>36</v>
      </c>
      <c r="C1260">
        <v>2</v>
      </c>
      <c r="D1260" t="s">
        <v>67</v>
      </c>
      <c r="E1260" t="s">
        <v>68</v>
      </c>
      <c r="F1260">
        <v>0.16</v>
      </c>
      <c r="G1260" t="s">
        <v>127</v>
      </c>
      <c r="H1260" t="s">
        <v>3097</v>
      </c>
      <c r="I1260" t="s">
        <v>3044</v>
      </c>
      <c r="J1260" t="s">
        <v>3125</v>
      </c>
      <c r="K1260">
        <v>11</v>
      </c>
      <c r="L1260" t="s">
        <v>124</v>
      </c>
      <c r="M1260" t="s">
        <v>44</v>
      </c>
      <c r="N1260" t="s">
        <v>45</v>
      </c>
      <c r="O1260" t="s">
        <v>46</v>
      </c>
      <c r="P1260">
        <v>0</v>
      </c>
      <c r="Q1260">
        <v>0</v>
      </c>
      <c r="R1260" t="s">
        <v>47</v>
      </c>
      <c r="S1260">
        <v>2.7E-2</v>
      </c>
      <c r="T1260">
        <v>2.3679999999999999</v>
      </c>
      <c r="U1260">
        <v>0.46600000000000003</v>
      </c>
      <c r="V1260">
        <v>2.8940000000000001</v>
      </c>
      <c r="W1260" t="s">
        <v>48</v>
      </c>
      <c r="X1260" t="s">
        <v>3126</v>
      </c>
      <c r="Y1260" t="s">
        <v>48</v>
      </c>
      <c r="Z1260">
        <v>0.9</v>
      </c>
      <c r="AA1260" t="s">
        <v>404</v>
      </c>
      <c r="AB1260" t="s">
        <v>90</v>
      </c>
      <c r="AC1260">
        <v>0</v>
      </c>
      <c r="AD1260" t="s">
        <v>91</v>
      </c>
      <c r="AE1260">
        <v>0</v>
      </c>
      <c r="AF1260" t="s">
        <v>92</v>
      </c>
      <c r="AG1260" t="s">
        <v>285</v>
      </c>
      <c r="AH1260" t="s">
        <v>286</v>
      </c>
      <c r="AI1260" t="s">
        <v>55</v>
      </c>
      <c r="AJ1260" t="s">
        <v>56</v>
      </c>
    </row>
    <row r="1261" spans="1:36" x14ac:dyDescent="0.2">
      <c r="A1261" t="s">
        <v>3020</v>
      </c>
      <c r="B1261" t="s">
        <v>36</v>
      </c>
      <c r="C1261">
        <v>2</v>
      </c>
      <c r="D1261" t="s">
        <v>67</v>
      </c>
      <c r="E1261" t="s">
        <v>68</v>
      </c>
      <c r="F1261">
        <v>0.16</v>
      </c>
      <c r="G1261" t="s">
        <v>127</v>
      </c>
      <c r="H1261" t="s">
        <v>3097</v>
      </c>
      <c r="I1261" t="s">
        <v>3044</v>
      </c>
      <c r="J1261" t="s">
        <v>3127</v>
      </c>
      <c r="K1261">
        <v>12</v>
      </c>
      <c r="L1261" t="s">
        <v>124</v>
      </c>
      <c r="M1261" t="s">
        <v>44</v>
      </c>
      <c r="N1261" t="s">
        <v>45</v>
      </c>
      <c r="O1261" t="s">
        <v>46</v>
      </c>
      <c r="P1261">
        <v>0</v>
      </c>
      <c r="Q1261">
        <v>0</v>
      </c>
      <c r="R1261" t="s">
        <v>47</v>
      </c>
      <c r="S1261">
        <v>4.7E-2</v>
      </c>
      <c r="T1261">
        <v>2.1480000000000001</v>
      </c>
      <c r="U1261">
        <v>1.5009999999999999</v>
      </c>
      <c r="V1261">
        <v>5.367</v>
      </c>
      <c r="W1261" t="s">
        <v>48</v>
      </c>
      <c r="X1261" t="s">
        <v>3128</v>
      </c>
      <c r="Y1261" t="s">
        <v>48</v>
      </c>
      <c r="Z1261">
        <v>0.7</v>
      </c>
      <c r="AA1261" t="s">
        <v>132</v>
      </c>
      <c r="AB1261" t="s">
        <v>51</v>
      </c>
      <c r="AC1261" t="s">
        <v>52</v>
      </c>
      <c r="AD1261">
        <v>0</v>
      </c>
      <c r="AE1261" t="s">
        <v>52</v>
      </c>
      <c r="AF1261">
        <v>0</v>
      </c>
      <c r="AG1261" t="s">
        <v>133</v>
      </c>
      <c r="AH1261">
        <v>0</v>
      </c>
      <c r="AI1261" t="s">
        <v>55</v>
      </c>
      <c r="AJ1261" t="s">
        <v>56</v>
      </c>
    </row>
    <row r="1262" spans="1:36" x14ac:dyDescent="0.2">
      <c r="A1262" t="s">
        <v>3020</v>
      </c>
      <c r="B1262" t="s">
        <v>36</v>
      </c>
      <c r="C1262">
        <v>2</v>
      </c>
      <c r="D1262" t="s">
        <v>67</v>
      </c>
      <c r="E1262" t="s">
        <v>68</v>
      </c>
      <c r="F1262">
        <v>0.16</v>
      </c>
      <c r="G1262" t="s">
        <v>127</v>
      </c>
      <c r="H1262" t="s">
        <v>3097</v>
      </c>
      <c r="I1262" t="s">
        <v>3044</v>
      </c>
      <c r="J1262" t="s">
        <v>3129</v>
      </c>
      <c r="K1262">
        <v>13</v>
      </c>
      <c r="L1262" t="s">
        <v>124</v>
      </c>
      <c r="M1262" t="s">
        <v>44</v>
      </c>
      <c r="N1262" t="s">
        <v>45</v>
      </c>
      <c r="O1262" t="s">
        <v>46</v>
      </c>
      <c r="P1262">
        <v>0</v>
      </c>
      <c r="Q1262">
        <v>0</v>
      </c>
      <c r="R1262" t="s">
        <v>47</v>
      </c>
      <c r="S1262">
        <v>3.7999999999999999E-2</v>
      </c>
      <c r="T1262">
        <v>3.7890000000000001</v>
      </c>
      <c r="U1262">
        <v>0.438</v>
      </c>
      <c r="V1262">
        <v>4.3289999999999997</v>
      </c>
      <c r="W1262" t="s">
        <v>48</v>
      </c>
      <c r="X1262" t="s">
        <v>3130</v>
      </c>
      <c r="Y1262" t="s">
        <v>48</v>
      </c>
      <c r="Z1262">
        <v>0.7</v>
      </c>
      <c r="AA1262" t="s">
        <v>391</v>
      </c>
      <c r="AB1262" t="s">
        <v>90</v>
      </c>
      <c r="AC1262">
        <v>0</v>
      </c>
      <c r="AD1262" t="s">
        <v>91</v>
      </c>
      <c r="AE1262">
        <v>0</v>
      </c>
      <c r="AF1262" t="s">
        <v>92</v>
      </c>
      <c r="AG1262" t="s">
        <v>392</v>
      </c>
      <c r="AH1262" t="s">
        <v>393</v>
      </c>
      <c r="AI1262" t="s">
        <v>55</v>
      </c>
      <c r="AJ1262" t="s">
        <v>56</v>
      </c>
    </row>
    <row r="1263" spans="1:36" x14ac:dyDescent="0.2">
      <c r="A1263" t="s">
        <v>3020</v>
      </c>
      <c r="B1263" t="s">
        <v>36</v>
      </c>
      <c r="C1263">
        <v>2</v>
      </c>
      <c r="D1263" t="s">
        <v>67</v>
      </c>
      <c r="E1263" t="s">
        <v>68</v>
      </c>
      <c r="F1263">
        <v>0.16</v>
      </c>
      <c r="G1263" t="s">
        <v>127</v>
      </c>
      <c r="H1263" t="s">
        <v>3097</v>
      </c>
      <c r="I1263" t="s">
        <v>3044</v>
      </c>
      <c r="J1263" t="s">
        <v>3131</v>
      </c>
      <c r="K1263">
        <v>22</v>
      </c>
      <c r="L1263" t="s">
        <v>71</v>
      </c>
      <c r="M1263" t="s">
        <v>44</v>
      </c>
      <c r="N1263" t="s">
        <v>45</v>
      </c>
      <c r="O1263" t="s">
        <v>72</v>
      </c>
      <c r="P1263">
        <v>0</v>
      </c>
      <c r="Q1263">
        <v>0</v>
      </c>
      <c r="R1263" t="s">
        <v>47</v>
      </c>
      <c r="S1263">
        <v>1.7999999999999999E-2</v>
      </c>
      <c r="T1263">
        <v>1.7110000000000001</v>
      </c>
      <c r="U1263">
        <v>0.57799999999999996</v>
      </c>
      <c r="V1263">
        <v>2.1739999999999999</v>
      </c>
      <c r="W1263" t="s">
        <v>48</v>
      </c>
      <c r="X1263" t="s">
        <v>3132</v>
      </c>
      <c r="Y1263" t="s">
        <v>48</v>
      </c>
      <c r="Z1263">
        <v>0.7</v>
      </c>
      <c r="AA1263" t="s">
        <v>391</v>
      </c>
      <c r="AB1263" t="s">
        <v>90</v>
      </c>
      <c r="AC1263">
        <v>0</v>
      </c>
      <c r="AD1263" t="s">
        <v>91</v>
      </c>
      <c r="AE1263">
        <v>0</v>
      </c>
      <c r="AF1263" t="s">
        <v>92</v>
      </c>
      <c r="AG1263" t="s">
        <v>392</v>
      </c>
      <c r="AH1263" t="s">
        <v>393</v>
      </c>
      <c r="AI1263" t="s">
        <v>55</v>
      </c>
      <c r="AJ1263" t="s">
        <v>56</v>
      </c>
    </row>
    <row r="1264" spans="1:36" x14ac:dyDescent="0.2">
      <c r="A1264" t="s">
        <v>3020</v>
      </c>
      <c r="B1264" t="s">
        <v>36</v>
      </c>
      <c r="C1264">
        <v>3</v>
      </c>
      <c r="D1264" t="s">
        <v>99</v>
      </c>
      <c r="E1264" t="s">
        <v>100</v>
      </c>
      <c r="F1264">
        <v>0.13</v>
      </c>
      <c r="G1264" t="s">
        <v>127</v>
      </c>
      <c r="H1264" t="s">
        <v>3133</v>
      </c>
      <c r="I1264" t="s">
        <v>3044</v>
      </c>
      <c r="J1264" t="s">
        <v>3134</v>
      </c>
      <c r="K1264">
        <v>15</v>
      </c>
      <c r="L1264" t="s">
        <v>58</v>
      </c>
      <c r="M1264" t="s">
        <v>44</v>
      </c>
      <c r="N1264" t="s">
        <v>45</v>
      </c>
      <c r="O1264" t="s">
        <v>59</v>
      </c>
      <c r="P1264">
        <v>0</v>
      </c>
      <c r="Q1264">
        <v>0</v>
      </c>
      <c r="R1264" t="s">
        <v>47</v>
      </c>
      <c r="S1264">
        <v>6.8000000000000005E-2</v>
      </c>
      <c r="T1264">
        <v>3.2050000000000001</v>
      </c>
      <c r="U1264">
        <v>1.3140000000000001</v>
      </c>
      <c r="V1264">
        <v>7.8559999999999999</v>
      </c>
      <c r="W1264" t="s">
        <v>48</v>
      </c>
      <c r="X1264" t="s">
        <v>3135</v>
      </c>
      <c r="Y1264" t="s">
        <v>48</v>
      </c>
      <c r="Z1264">
        <v>0.6</v>
      </c>
      <c r="AA1264" t="s">
        <v>173</v>
      </c>
      <c r="AB1264" t="s">
        <v>51</v>
      </c>
      <c r="AC1264" t="s">
        <v>52</v>
      </c>
      <c r="AD1264">
        <v>0</v>
      </c>
      <c r="AE1264" t="s">
        <v>52</v>
      </c>
      <c r="AF1264">
        <v>0</v>
      </c>
      <c r="AG1264" t="s">
        <v>53</v>
      </c>
      <c r="AH1264" t="s">
        <v>54</v>
      </c>
      <c r="AI1264" t="s">
        <v>55</v>
      </c>
      <c r="AJ1264" t="s">
        <v>84</v>
      </c>
    </row>
    <row r="1265" spans="1:36" x14ac:dyDescent="0.2">
      <c r="A1265" t="s">
        <v>3020</v>
      </c>
      <c r="B1265" t="s">
        <v>36</v>
      </c>
      <c r="C1265">
        <v>3</v>
      </c>
      <c r="D1265" t="s">
        <v>99</v>
      </c>
      <c r="E1265" t="s">
        <v>100</v>
      </c>
      <c r="F1265">
        <v>0.13</v>
      </c>
      <c r="G1265" t="s">
        <v>127</v>
      </c>
      <c r="H1265" t="s">
        <v>3133</v>
      </c>
      <c r="I1265" t="s">
        <v>3044</v>
      </c>
      <c r="J1265" t="s">
        <v>3136</v>
      </c>
      <c r="K1265">
        <v>1</v>
      </c>
      <c r="L1265" t="s">
        <v>71</v>
      </c>
      <c r="M1265" t="s">
        <v>44</v>
      </c>
      <c r="N1265" t="s">
        <v>45</v>
      </c>
      <c r="O1265" t="s">
        <v>72</v>
      </c>
      <c r="P1265">
        <v>0</v>
      </c>
      <c r="Q1265">
        <v>0</v>
      </c>
      <c r="R1265" t="s">
        <v>47</v>
      </c>
      <c r="S1265">
        <v>5.1999999999999998E-2</v>
      </c>
      <c r="T1265">
        <v>3.9510000000000001</v>
      </c>
      <c r="U1265">
        <v>1.923</v>
      </c>
      <c r="V1265">
        <v>6.1920000000000002</v>
      </c>
      <c r="W1265" t="s">
        <v>48</v>
      </c>
      <c r="X1265" t="s">
        <v>3137</v>
      </c>
      <c r="Y1265" t="s">
        <v>48</v>
      </c>
      <c r="Z1265">
        <v>0.9</v>
      </c>
      <c r="AA1265" t="s">
        <v>50</v>
      </c>
      <c r="AB1265" t="s">
        <v>51</v>
      </c>
      <c r="AC1265" t="s">
        <v>52</v>
      </c>
      <c r="AD1265">
        <v>0</v>
      </c>
      <c r="AE1265" t="s">
        <v>52</v>
      </c>
      <c r="AF1265">
        <v>0</v>
      </c>
      <c r="AG1265" t="s">
        <v>53</v>
      </c>
      <c r="AH1265" t="s">
        <v>54</v>
      </c>
      <c r="AI1265" t="s">
        <v>55</v>
      </c>
      <c r="AJ1265" t="s">
        <v>56</v>
      </c>
    </row>
    <row r="1266" spans="1:36" x14ac:dyDescent="0.2">
      <c r="A1266" t="s">
        <v>3020</v>
      </c>
      <c r="B1266" t="s">
        <v>36</v>
      </c>
      <c r="C1266">
        <v>3</v>
      </c>
      <c r="D1266" t="s">
        <v>99</v>
      </c>
      <c r="E1266" t="s">
        <v>100</v>
      </c>
      <c r="F1266">
        <v>0.13</v>
      </c>
      <c r="G1266" t="s">
        <v>127</v>
      </c>
      <c r="H1266" t="s">
        <v>3133</v>
      </c>
      <c r="I1266" t="s">
        <v>3044</v>
      </c>
      <c r="J1266" t="s">
        <v>3138</v>
      </c>
      <c r="K1266">
        <v>8</v>
      </c>
      <c r="L1266" t="s">
        <v>103</v>
      </c>
      <c r="M1266" t="s">
        <v>44</v>
      </c>
      <c r="N1266" t="s">
        <v>45</v>
      </c>
      <c r="O1266" t="s">
        <v>59</v>
      </c>
      <c r="P1266">
        <v>0</v>
      </c>
      <c r="Q1266">
        <v>0</v>
      </c>
      <c r="R1266" t="s">
        <v>47</v>
      </c>
      <c r="S1266">
        <v>1.4E-2</v>
      </c>
      <c r="T1266">
        <v>1.5309999999999999</v>
      </c>
      <c r="U1266">
        <v>0.154</v>
      </c>
      <c r="V1266">
        <v>1.6080000000000001</v>
      </c>
      <c r="W1266" t="s">
        <v>48</v>
      </c>
      <c r="X1266" t="s">
        <v>3139</v>
      </c>
      <c r="Y1266" t="s">
        <v>48</v>
      </c>
      <c r="Z1266">
        <v>0.8</v>
      </c>
      <c r="AA1266" t="s">
        <v>50</v>
      </c>
      <c r="AB1266" t="s">
        <v>51</v>
      </c>
      <c r="AC1266" t="s">
        <v>52</v>
      </c>
      <c r="AD1266">
        <v>0</v>
      </c>
      <c r="AE1266" t="s">
        <v>52</v>
      </c>
      <c r="AF1266">
        <v>0</v>
      </c>
      <c r="AG1266" t="s">
        <v>53</v>
      </c>
      <c r="AH1266" t="s">
        <v>54</v>
      </c>
      <c r="AI1266" t="s">
        <v>55</v>
      </c>
      <c r="AJ1266" t="s">
        <v>56</v>
      </c>
    </row>
    <row r="1267" spans="1:36" x14ac:dyDescent="0.2">
      <c r="A1267" t="s">
        <v>3020</v>
      </c>
      <c r="B1267" t="s">
        <v>36</v>
      </c>
      <c r="C1267">
        <v>3</v>
      </c>
      <c r="D1267" t="s">
        <v>99</v>
      </c>
      <c r="E1267" t="s">
        <v>100</v>
      </c>
      <c r="F1267">
        <v>0.13</v>
      </c>
      <c r="G1267" t="s">
        <v>127</v>
      </c>
      <c r="H1267" t="s">
        <v>3133</v>
      </c>
      <c r="I1267" t="s">
        <v>3044</v>
      </c>
      <c r="J1267" t="s">
        <v>3140</v>
      </c>
      <c r="K1267">
        <v>10</v>
      </c>
      <c r="L1267" t="s">
        <v>62</v>
      </c>
      <c r="M1267" t="s">
        <v>44</v>
      </c>
      <c r="N1267" t="s">
        <v>45</v>
      </c>
      <c r="O1267" t="s">
        <v>63</v>
      </c>
      <c r="P1267">
        <v>0</v>
      </c>
      <c r="Q1267">
        <v>0</v>
      </c>
      <c r="R1267" t="s">
        <v>47</v>
      </c>
      <c r="S1267">
        <v>2.4E-2</v>
      </c>
      <c r="T1267">
        <v>2.5089999999999999</v>
      </c>
      <c r="U1267">
        <v>0.21</v>
      </c>
      <c r="V1267">
        <v>2.802</v>
      </c>
      <c r="W1267" t="s">
        <v>48</v>
      </c>
      <c r="X1267" t="s">
        <v>3141</v>
      </c>
      <c r="Y1267" t="s">
        <v>48</v>
      </c>
      <c r="Z1267">
        <v>0.9</v>
      </c>
      <c r="AA1267" t="s">
        <v>50</v>
      </c>
      <c r="AB1267" t="s">
        <v>51</v>
      </c>
      <c r="AC1267" t="s">
        <v>52</v>
      </c>
      <c r="AD1267">
        <v>0</v>
      </c>
      <c r="AE1267" t="s">
        <v>52</v>
      </c>
      <c r="AF1267">
        <v>0</v>
      </c>
      <c r="AG1267" t="s">
        <v>53</v>
      </c>
      <c r="AH1267" t="s">
        <v>54</v>
      </c>
      <c r="AI1267" t="s">
        <v>55</v>
      </c>
      <c r="AJ1267" t="s">
        <v>56</v>
      </c>
    </row>
    <row r="1268" spans="1:36" x14ac:dyDescent="0.2">
      <c r="A1268" t="s">
        <v>3020</v>
      </c>
      <c r="B1268" t="s">
        <v>36</v>
      </c>
      <c r="C1268">
        <v>3</v>
      </c>
      <c r="D1268" t="s">
        <v>99</v>
      </c>
      <c r="E1268" t="s">
        <v>100</v>
      </c>
      <c r="F1268">
        <v>0.13</v>
      </c>
      <c r="G1268" t="s">
        <v>127</v>
      </c>
      <c r="H1268" t="s">
        <v>3133</v>
      </c>
      <c r="I1268" t="s">
        <v>3044</v>
      </c>
      <c r="J1268" t="s">
        <v>3142</v>
      </c>
      <c r="K1268">
        <v>18</v>
      </c>
      <c r="L1268" t="s">
        <v>62</v>
      </c>
      <c r="M1268" t="s">
        <v>44</v>
      </c>
      <c r="N1268" t="s">
        <v>45</v>
      </c>
      <c r="O1268" t="s">
        <v>63</v>
      </c>
      <c r="P1268">
        <v>0</v>
      </c>
      <c r="Q1268">
        <v>0</v>
      </c>
      <c r="R1268" t="s">
        <v>47</v>
      </c>
      <c r="S1268">
        <v>3.2000000000000001E-2</v>
      </c>
      <c r="T1268">
        <v>1.262</v>
      </c>
      <c r="U1268">
        <v>0.82199999999999995</v>
      </c>
      <c r="V1268">
        <v>3.5790000000000002</v>
      </c>
      <c r="W1268" t="s">
        <v>48</v>
      </c>
      <c r="X1268" t="s">
        <v>3143</v>
      </c>
      <c r="Y1268" t="s">
        <v>48</v>
      </c>
      <c r="Z1268">
        <v>0.7</v>
      </c>
      <c r="AA1268" t="s">
        <v>218</v>
      </c>
      <c r="AB1268" t="s">
        <v>51</v>
      </c>
      <c r="AC1268" t="s">
        <v>52</v>
      </c>
      <c r="AD1268">
        <v>0</v>
      </c>
      <c r="AE1268" t="s">
        <v>52</v>
      </c>
      <c r="AF1268">
        <v>0</v>
      </c>
      <c r="AG1268" t="s">
        <v>219</v>
      </c>
      <c r="AH1268">
        <v>0</v>
      </c>
      <c r="AI1268" t="s">
        <v>55</v>
      </c>
      <c r="AJ1268" t="s">
        <v>56</v>
      </c>
    </row>
    <row r="1269" spans="1:36" x14ac:dyDescent="0.2">
      <c r="A1269" t="s">
        <v>3020</v>
      </c>
      <c r="B1269" t="s">
        <v>36</v>
      </c>
      <c r="C1269" t="s">
        <v>234</v>
      </c>
      <c r="D1269" t="s">
        <v>235</v>
      </c>
      <c r="E1269" t="s">
        <v>236</v>
      </c>
      <c r="F1269">
        <v>0.115</v>
      </c>
      <c r="G1269" t="s">
        <v>237</v>
      </c>
      <c r="H1269" t="s">
        <v>3144</v>
      </c>
      <c r="I1269" t="s">
        <v>3145</v>
      </c>
      <c r="J1269" t="s">
        <v>3146</v>
      </c>
      <c r="K1269">
        <v>6</v>
      </c>
      <c r="L1269" t="s">
        <v>62</v>
      </c>
      <c r="M1269" t="s">
        <v>44</v>
      </c>
      <c r="N1269" t="s">
        <v>45</v>
      </c>
      <c r="O1269" t="s">
        <v>63</v>
      </c>
      <c r="P1269">
        <v>0</v>
      </c>
      <c r="Q1269">
        <v>0</v>
      </c>
      <c r="R1269" t="s">
        <v>47</v>
      </c>
      <c r="S1269" t="s">
        <v>3147</v>
      </c>
      <c r="T1269">
        <v>0</v>
      </c>
      <c r="U1269">
        <v>0</v>
      </c>
      <c r="V1269">
        <v>0</v>
      </c>
      <c r="W1269" t="s">
        <v>48</v>
      </c>
      <c r="X1269" t="s">
        <v>3148</v>
      </c>
      <c r="Y1269" t="s">
        <v>48</v>
      </c>
      <c r="Z1269">
        <v>0.7</v>
      </c>
      <c r="AA1269" t="s">
        <v>50</v>
      </c>
      <c r="AB1269" t="s">
        <v>51</v>
      </c>
      <c r="AC1269" t="s">
        <v>52</v>
      </c>
      <c r="AD1269">
        <v>0</v>
      </c>
      <c r="AE1269" t="s">
        <v>52</v>
      </c>
      <c r="AF1269">
        <v>0</v>
      </c>
      <c r="AG1269" t="s">
        <v>53</v>
      </c>
      <c r="AH1269" t="s">
        <v>54</v>
      </c>
      <c r="AI1269" t="s">
        <v>55</v>
      </c>
      <c r="AJ1269" t="s">
        <v>56</v>
      </c>
    </row>
    <row r="1270" spans="1:36" x14ac:dyDescent="0.2">
      <c r="A1270" t="s">
        <v>3020</v>
      </c>
      <c r="B1270" t="s">
        <v>291</v>
      </c>
      <c r="C1270">
        <v>1</v>
      </c>
      <c r="D1270" t="s">
        <v>37</v>
      </c>
      <c r="E1270" t="s">
        <v>38</v>
      </c>
      <c r="F1270">
        <v>0.24</v>
      </c>
      <c r="G1270" t="s">
        <v>444</v>
      </c>
      <c r="H1270" t="s">
        <v>3149</v>
      </c>
      <c r="I1270" t="s">
        <v>3150</v>
      </c>
      <c r="J1270" t="s">
        <v>3151</v>
      </c>
      <c r="K1270">
        <v>18</v>
      </c>
      <c r="L1270" t="s">
        <v>58</v>
      </c>
      <c r="M1270" t="s">
        <v>161</v>
      </c>
      <c r="N1270" t="s">
        <v>45</v>
      </c>
      <c r="O1270" t="s">
        <v>59</v>
      </c>
      <c r="P1270">
        <v>0</v>
      </c>
      <c r="Q1270">
        <v>0</v>
      </c>
      <c r="R1270">
        <v>0</v>
      </c>
      <c r="S1270">
        <v>0.19800000000000001</v>
      </c>
      <c r="T1270">
        <v>1.1319999999999999</v>
      </c>
      <c r="U1270">
        <v>0.6</v>
      </c>
      <c r="V1270">
        <v>0</v>
      </c>
      <c r="W1270" t="s">
        <v>48</v>
      </c>
      <c r="X1270" t="s">
        <v>3152</v>
      </c>
      <c r="Y1270" t="s">
        <v>48</v>
      </c>
      <c r="Z1270">
        <v>0.9</v>
      </c>
      <c r="AA1270" t="s">
        <v>173</v>
      </c>
      <c r="AB1270" t="s">
        <v>51</v>
      </c>
      <c r="AC1270" t="s">
        <v>52</v>
      </c>
      <c r="AD1270">
        <v>0</v>
      </c>
      <c r="AE1270" t="s">
        <v>52</v>
      </c>
      <c r="AF1270">
        <v>0</v>
      </c>
      <c r="AG1270" t="s">
        <v>53</v>
      </c>
      <c r="AH1270" t="s">
        <v>54</v>
      </c>
      <c r="AI1270" t="s">
        <v>55</v>
      </c>
      <c r="AJ1270" t="s">
        <v>56</v>
      </c>
    </row>
    <row r="1271" spans="1:36" x14ac:dyDescent="0.2">
      <c r="A1271" t="s">
        <v>3020</v>
      </c>
      <c r="B1271" t="s">
        <v>291</v>
      </c>
      <c r="C1271">
        <v>1</v>
      </c>
      <c r="D1271" t="s">
        <v>37</v>
      </c>
      <c r="E1271" t="s">
        <v>38</v>
      </c>
      <c r="F1271">
        <v>0.24</v>
      </c>
      <c r="G1271" t="s">
        <v>444</v>
      </c>
      <c r="H1271" t="s">
        <v>3149</v>
      </c>
      <c r="I1271" t="s">
        <v>3150</v>
      </c>
      <c r="J1271" t="s">
        <v>3153</v>
      </c>
      <c r="K1271">
        <v>23</v>
      </c>
      <c r="L1271" t="s">
        <v>58</v>
      </c>
      <c r="M1271" t="s">
        <v>44</v>
      </c>
      <c r="N1271" t="s">
        <v>45</v>
      </c>
      <c r="O1271" t="s">
        <v>59</v>
      </c>
      <c r="P1271">
        <v>0</v>
      </c>
      <c r="Q1271">
        <v>0</v>
      </c>
      <c r="R1271">
        <v>0</v>
      </c>
      <c r="S1271">
        <v>0.36699999999999999</v>
      </c>
      <c r="T1271">
        <v>1.474</v>
      </c>
      <c r="U1271">
        <v>0.505</v>
      </c>
      <c r="V1271">
        <v>0</v>
      </c>
      <c r="W1271" t="s">
        <v>48</v>
      </c>
      <c r="X1271" t="s">
        <v>3154</v>
      </c>
      <c r="Y1271" t="s">
        <v>48</v>
      </c>
      <c r="Z1271">
        <v>0.9</v>
      </c>
      <c r="AA1271" t="s">
        <v>474</v>
      </c>
      <c r="AB1271" t="s">
        <v>166</v>
      </c>
      <c r="AC1271">
        <v>0</v>
      </c>
      <c r="AD1271" t="s">
        <v>167</v>
      </c>
      <c r="AE1271">
        <v>0</v>
      </c>
      <c r="AF1271" t="s">
        <v>168</v>
      </c>
      <c r="AG1271" t="s">
        <v>82</v>
      </c>
      <c r="AH1271">
        <v>0</v>
      </c>
      <c r="AI1271" t="s">
        <v>83</v>
      </c>
      <c r="AJ1271" t="s">
        <v>98</v>
      </c>
    </row>
    <row r="1272" spans="1:36" x14ac:dyDescent="0.2">
      <c r="A1272" t="s">
        <v>3020</v>
      </c>
      <c r="B1272" t="s">
        <v>291</v>
      </c>
      <c r="C1272">
        <v>1</v>
      </c>
      <c r="D1272" t="s">
        <v>37</v>
      </c>
      <c r="E1272" t="s">
        <v>38</v>
      </c>
      <c r="F1272">
        <v>0.24</v>
      </c>
      <c r="G1272" t="s">
        <v>444</v>
      </c>
      <c r="H1272" t="s">
        <v>3149</v>
      </c>
      <c r="I1272" t="s">
        <v>3150</v>
      </c>
      <c r="J1272" t="s">
        <v>3155</v>
      </c>
      <c r="K1272">
        <v>69</v>
      </c>
      <c r="L1272" t="s">
        <v>245</v>
      </c>
      <c r="M1272" t="s">
        <v>44</v>
      </c>
      <c r="N1272" t="s">
        <v>45</v>
      </c>
      <c r="O1272" t="s">
        <v>246</v>
      </c>
      <c r="P1272">
        <v>0</v>
      </c>
      <c r="Q1272" t="s">
        <v>2138</v>
      </c>
      <c r="R1272" t="s">
        <v>47</v>
      </c>
      <c r="S1272">
        <v>4.4999999999999999E-4</v>
      </c>
      <c r="T1272">
        <v>3.5019999999999998</v>
      </c>
      <c r="U1272">
        <v>1.169</v>
      </c>
      <c r="V1272">
        <v>6.2359999999999998</v>
      </c>
      <c r="W1272" t="s">
        <v>48</v>
      </c>
      <c r="X1272" t="s">
        <v>3156</v>
      </c>
      <c r="Y1272" t="s">
        <v>48</v>
      </c>
      <c r="Z1272">
        <v>0.9</v>
      </c>
      <c r="AA1272" t="s">
        <v>453</v>
      </c>
      <c r="AB1272" t="s">
        <v>306</v>
      </c>
      <c r="AC1272" t="s">
        <v>52</v>
      </c>
      <c r="AD1272">
        <v>0</v>
      </c>
      <c r="AE1272" t="s">
        <v>52</v>
      </c>
      <c r="AF1272">
        <v>0</v>
      </c>
      <c r="AG1272" t="s">
        <v>133</v>
      </c>
      <c r="AH1272">
        <v>0</v>
      </c>
      <c r="AI1272" t="s">
        <v>55</v>
      </c>
      <c r="AJ1272" t="s">
        <v>56</v>
      </c>
    </row>
    <row r="1273" spans="1:36" x14ac:dyDescent="0.2">
      <c r="A1273" t="s">
        <v>3020</v>
      </c>
      <c r="B1273" t="s">
        <v>291</v>
      </c>
      <c r="C1273">
        <v>1</v>
      </c>
      <c r="D1273" t="s">
        <v>37</v>
      </c>
      <c r="E1273" t="s">
        <v>38</v>
      </c>
      <c r="F1273">
        <v>0.24</v>
      </c>
      <c r="G1273" t="s">
        <v>444</v>
      </c>
      <c r="H1273" t="s">
        <v>3149</v>
      </c>
      <c r="I1273" t="s">
        <v>3150</v>
      </c>
      <c r="J1273" t="s">
        <v>3157</v>
      </c>
      <c r="K1273">
        <v>22</v>
      </c>
      <c r="L1273" t="s">
        <v>655</v>
      </c>
      <c r="M1273" t="s">
        <v>161</v>
      </c>
      <c r="N1273" t="s">
        <v>45</v>
      </c>
      <c r="O1273" t="s">
        <v>488</v>
      </c>
      <c r="P1273">
        <v>0</v>
      </c>
      <c r="Q1273">
        <v>0</v>
      </c>
      <c r="R1273">
        <v>0</v>
      </c>
      <c r="S1273">
        <v>1.2230000000000001</v>
      </c>
      <c r="T1273">
        <v>1.75</v>
      </c>
      <c r="U1273">
        <v>1.2649999999999999</v>
      </c>
      <c r="V1273">
        <v>0</v>
      </c>
      <c r="W1273" t="s">
        <v>48</v>
      </c>
      <c r="X1273" t="s">
        <v>3158</v>
      </c>
      <c r="Y1273" t="s">
        <v>48</v>
      </c>
      <c r="Z1273">
        <v>0.9</v>
      </c>
      <c r="AA1273" t="s">
        <v>132</v>
      </c>
      <c r="AB1273" t="s">
        <v>51</v>
      </c>
      <c r="AC1273" t="s">
        <v>52</v>
      </c>
      <c r="AD1273">
        <v>0</v>
      </c>
      <c r="AE1273" t="s">
        <v>52</v>
      </c>
      <c r="AF1273">
        <v>0</v>
      </c>
      <c r="AG1273" t="s">
        <v>133</v>
      </c>
      <c r="AH1273">
        <v>0</v>
      </c>
      <c r="AI1273" t="s">
        <v>55</v>
      </c>
      <c r="AJ1273" t="s">
        <v>56</v>
      </c>
    </row>
    <row r="1274" spans="1:36" x14ac:dyDescent="0.2">
      <c r="A1274" t="s">
        <v>3020</v>
      </c>
      <c r="B1274" t="s">
        <v>291</v>
      </c>
      <c r="C1274">
        <v>1</v>
      </c>
      <c r="D1274" t="s">
        <v>37</v>
      </c>
      <c r="E1274" t="s">
        <v>38</v>
      </c>
      <c r="F1274">
        <v>0.24</v>
      </c>
      <c r="G1274" t="s">
        <v>444</v>
      </c>
      <c r="H1274" t="s">
        <v>3149</v>
      </c>
      <c r="I1274" t="s">
        <v>3150</v>
      </c>
      <c r="J1274" t="s">
        <v>3159</v>
      </c>
      <c r="K1274">
        <v>4</v>
      </c>
      <c r="L1274" t="s">
        <v>245</v>
      </c>
      <c r="M1274" t="s">
        <v>44</v>
      </c>
      <c r="N1274" t="s">
        <v>45</v>
      </c>
      <c r="O1274" t="s">
        <v>246</v>
      </c>
      <c r="P1274">
        <v>0</v>
      </c>
      <c r="Q1274" t="s">
        <v>3160</v>
      </c>
      <c r="R1274" t="s">
        <v>47</v>
      </c>
      <c r="S1274">
        <v>6.4300000000000002E-4</v>
      </c>
      <c r="T1274">
        <v>7.7889999999999997</v>
      </c>
      <c r="U1274">
        <v>0.27100000000000002</v>
      </c>
      <c r="V1274">
        <v>8.5530000000000008</v>
      </c>
      <c r="W1274" t="s">
        <v>48</v>
      </c>
      <c r="X1274" t="s">
        <v>3161</v>
      </c>
      <c r="Y1274" t="s">
        <v>48</v>
      </c>
      <c r="Z1274">
        <v>0.9</v>
      </c>
      <c r="AA1274" t="s">
        <v>453</v>
      </c>
      <c r="AB1274" t="s">
        <v>306</v>
      </c>
      <c r="AC1274" t="s">
        <v>52</v>
      </c>
      <c r="AD1274">
        <v>0</v>
      </c>
      <c r="AE1274" t="s">
        <v>52</v>
      </c>
      <c r="AF1274">
        <v>0</v>
      </c>
      <c r="AG1274" t="s">
        <v>133</v>
      </c>
      <c r="AH1274">
        <v>0</v>
      </c>
      <c r="AI1274" t="s">
        <v>55</v>
      </c>
      <c r="AJ1274" t="s">
        <v>56</v>
      </c>
    </row>
    <row r="1275" spans="1:36" x14ac:dyDescent="0.2">
      <c r="A1275" t="s">
        <v>3020</v>
      </c>
      <c r="B1275" t="s">
        <v>291</v>
      </c>
      <c r="C1275">
        <v>1</v>
      </c>
      <c r="D1275" t="s">
        <v>37</v>
      </c>
      <c r="E1275" t="s">
        <v>38</v>
      </c>
      <c r="F1275">
        <v>0.24</v>
      </c>
      <c r="G1275" t="s">
        <v>444</v>
      </c>
      <c r="H1275" t="s">
        <v>3149</v>
      </c>
      <c r="I1275" t="s">
        <v>3150</v>
      </c>
      <c r="J1275" t="s">
        <v>3162</v>
      </c>
      <c r="K1275">
        <v>43</v>
      </c>
      <c r="L1275" t="s">
        <v>62</v>
      </c>
      <c r="M1275" t="s">
        <v>44</v>
      </c>
      <c r="N1275" t="s">
        <v>45</v>
      </c>
      <c r="O1275" t="s">
        <v>63</v>
      </c>
      <c r="P1275">
        <v>0</v>
      </c>
      <c r="Q1275">
        <v>0</v>
      </c>
      <c r="R1275">
        <v>0</v>
      </c>
      <c r="S1275">
        <v>1.44E-4</v>
      </c>
      <c r="T1275">
        <v>0.97599999999999998</v>
      </c>
      <c r="U1275">
        <v>0.40200000000000002</v>
      </c>
      <c r="V1275">
        <v>1.8879999999999999</v>
      </c>
      <c r="W1275" t="s">
        <v>48</v>
      </c>
      <c r="X1275" t="s">
        <v>3163</v>
      </c>
      <c r="Y1275" t="s">
        <v>48</v>
      </c>
      <c r="Z1275">
        <v>0.9</v>
      </c>
      <c r="AA1275" t="s">
        <v>474</v>
      </c>
      <c r="AB1275" t="s">
        <v>166</v>
      </c>
      <c r="AC1275">
        <v>0</v>
      </c>
      <c r="AD1275" t="s">
        <v>167</v>
      </c>
      <c r="AE1275">
        <v>0</v>
      </c>
      <c r="AF1275" t="s">
        <v>168</v>
      </c>
      <c r="AG1275" t="s">
        <v>82</v>
      </c>
      <c r="AH1275">
        <v>0</v>
      </c>
      <c r="AI1275" t="s">
        <v>83</v>
      </c>
      <c r="AJ1275" t="s">
        <v>98</v>
      </c>
    </row>
    <row r="1276" spans="1:36" x14ac:dyDescent="0.2">
      <c r="A1276" t="s">
        <v>3020</v>
      </c>
      <c r="B1276" t="s">
        <v>291</v>
      </c>
      <c r="C1276">
        <v>1</v>
      </c>
      <c r="D1276" t="s">
        <v>37</v>
      </c>
      <c r="E1276" t="s">
        <v>38</v>
      </c>
      <c r="F1276">
        <v>0.24</v>
      </c>
      <c r="G1276" t="s">
        <v>444</v>
      </c>
      <c r="H1276" t="s">
        <v>3149</v>
      </c>
      <c r="I1276" t="s">
        <v>3150</v>
      </c>
      <c r="J1276" t="s">
        <v>3164</v>
      </c>
      <c r="K1276">
        <v>15</v>
      </c>
      <c r="L1276" t="s">
        <v>124</v>
      </c>
      <c r="M1276" t="s">
        <v>44</v>
      </c>
      <c r="N1276" t="s">
        <v>45</v>
      </c>
      <c r="O1276" t="s">
        <v>46</v>
      </c>
      <c r="P1276">
        <v>0</v>
      </c>
      <c r="Q1276">
        <v>0</v>
      </c>
      <c r="R1276">
        <v>0</v>
      </c>
      <c r="S1276">
        <v>3.21E-4</v>
      </c>
      <c r="T1276">
        <v>1.3879999999999999</v>
      </c>
      <c r="U1276">
        <v>0.9</v>
      </c>
      <c r="V1276">
        <v>3.5129999999999999</v>
      </c>
      <c r="W1276" t="s">
        <v>48</v>
      </c>
      <c r="X1276" t="s">
        <v>3165</v>
      </c>
      <c r="Y1276" t="s">
        <v>48</v>
      </c>
      <c r="Z1276">
        <v>0.9</v>
      </c>
      <c r="AA1276" t="s">
        <v>453</v>
      </c>
      <c r="AB1276" t="s">
        <v>306</v>
      </c>
      <c r="AC1276" t="s">
        <v>52</v>
      </c>
      <c r="AD1276">
        <v>0</v>
      </c>
      <c r="AE1276" t="s">
        <v>52</v>
      </c>
      <c r="AF1276">
        <v>0</v>
      </c>
      <c r="AG1276" t="s">
        <v>133</v>
      </c>
      <c r="AH1276">
        <v>0</v>
      </c>
      <c r="AI1276" t="s">
        <v>55</v>
      </c>
      <c r="AJ1276" t="s">
        <v>56</v>
      </c>
    </row>
    <row r="1277" spans="1:36" x14ac:dyDescent="0.2">
      <c r="A1277" t="s">
        <v>3020</v>
      </c>
      <c r="B1277" t="s">
        <v>291</v>
      </c>
      <c r="C1277">
        <v>1</v>
      </c>
      <c r="D1277" t="s">
        <v>37</v>
      </c>
      <c r="E1277" t="s">
        <v>38</v>
      </c>
      <c r="F1277">
        <v>0.24</v>
      </c>
      <c r="G1277" t="s">
        <v>444</v>
      </c>
      <c r="H1277" t="s">
        <v>3149</v>
      </c>
      <c r="I1277" t="s">
        <v>3150</v>
      </c>
      <c r="J1277" t="s">
        <v>3166</v>
      </c>
      <c r="K1277">
        <v>33</v>
      </c>
      <c r="L1277" t="s">
        <v>124</v>
      </c>
      <c r="M1277" t="s">
        <v>44</v>
      </c>
      <c r="N1277" t="s">
        <v>45</v>
      </c>
      <c r="O1277" t="s">
        <v>46</v>
      </c>
      <c r="P1277">
        <v>0</v>
      </c>
      <c r="Q1277">
        <v>0</v>
      </c>
      <c r="R1277">
        <v>0</v>
      </c>
      <c r="S1277">
        <v>1.93E-4</v>
      </c>
      <c r="T1277">
        <v>0.57099999999999995</v>
      </c>
      <c r="U1277">
        <v>0.26700000000000002</v>
      </c>
      <c r="V1277">
        <v>1.8580000000000001</v>
      </c>
      <c r="W1277" t="s">
        <v>48</v>
      </c>
      <c r="X1277" t="s">
        <v>3167</v>
      </c>
      <c r="Y1277" t="s">
        <v>48</v>
      </c>
      <c r="Z1277">
        <v>0.9</v>
      </c>
      <c r="AA1277" t="s">
        <v>718</v>
      </c>
      <c r="AB1277" t="s">
        <v>306</v>
      </c>
      <c r="AC1277" t="s">
        <v>52</v>
      </c>
      <c r="AD1277">
        <v>0</v>
      </c>
      <c r="AE1277" t="s">
        <v>52</v>
      </c>
      <c r="AF1277">
        <v>0</v>
      </c>
      <c r="AG1277" t="s">
        <v>133</v>
      </c>
      <c r="AH1277">
        <v>0</v>
      </c>
      <c r="AI1277" t="s">
        <v>55</v>
      </c>
      <c r="AJ1277" t="s">
        <v>56</v>
      </c>
    </row>
    <row r="1278" spans="1:36" x14ac:dyDescent="0.2">
      <c r="A1278" t="s">
        <v>3020</v>
      </c>
      <c r="B1278" t="s">
        <v>291</v>
      </c>
      <c r="C1278">
        <v>1</v>
      </c>
      <c r="D1278" t="s">
        <v>37</v>
      </c>
      <c r="E1278" t="s">
        <v>38</v>
      </c>
      <c r="F1278">
        <v>0.24</v>
      </c>
      <c r="G1278" t="s">
        <v>444</v>
      </c>
      <c r="H1278" t="s">
        <v>3149</v>
      </c>
      <c r="I1278" t="s">
        <v>3150</v>
      </c>
      <c r="J1278" t="s">
        <v>3168</v>
      </c>
      <c r="K1278">
        <v>20</v>
      </c>
      <c r="L1278" t="s">
        <v>58</v>
      </c>
      <c r="M1278" t="s">
        <v>44</v>
      </c>
      <c r="N1278" t="s">
        <v>45</v>
      </c>
      <c r="O1278" t="s">
        <v>59</v>
      </c>
      <c r="P1278">
        <v>0</v>
      </c>
      <c r="Q1278">
        <v>0</v>
      </c>
      <c r="R1278">
        <v>0</v>
      </c>
      <c r="S1278">
        <v>3.86E-4</v>
      </c>
      <c r="T1278">
        <v>4.53</v>
      </c>
      <c r="U1278">
        <v>0.754</v>
      </c>
      <c r="V1278">
        <v>5.3650000000000002</v>
      </c>
      <c r="W1278" t="s">
        <v>48</v>
      </c>
      <c r="X1278" t="s">
        <v>3169</v>
      </c>
      <c r="Y1278" t="s">
        <v>48</v>
      </c>
      <c r="Z1278">
        <v>0.9</v>
      </c>
      <c r="AA1278" t="s">
        <v>466</v>
      </c>
      <c r="AB1278" t="s">
        <v>306</v>
      </c>
      <c r="AC1278" t="s">
        <v>314</v>
      </c>
      <c r="AD1278">
        <v>0</v>
      </c>
      <c r="AE1278" t="s">
        <v>314</v>
      </c>
      <c r="AF1278">
        <v>0</v>
      </c>
      <c r="AG1278" t="s">
        <v>75</v>
      </c>
      <c r="AH1278" t="s">
        <v>93</v>
      </c>
      <c r="AI1278" t="s">
        <v>55</v>
      </c>
      <c r="AJ1278" t="s">
        <v>56</v>
      </c>
    </row>
    <row r="1279" spans="1:36" x14ac:dyDescent="0.2">
      <c r="A1279" t="s">
        <v>3020</v>
      </c>
      <c r="B1279" t="s">
        <v>291</v>
      </c>
      <c r="C1279">
        <v>1</v>
      </c>
      <c r="D1279" t="s">
        <v>37</v>
      </c>
      <c r="E1279" t="s">
        <v>38</v>
      </c>
      <c r="F1279">
        <v>0.24</v>
      </c>
      <c r="G1279" t="s">
        <v>444</v>
      </c>
      <c r="H1279" t="s">
        <v>3149</v>
      </c>
      <c r="I1279" t="s">
        <v>3150</v>
      </c>
      <c r="J1279" t="s">
        <v>3170</v>
      </c>
      <c r="K1279">
        <v>23</v>
      </c>
      <c r="L1279" t="s">
        <v>58</v>
      </c>
      <c r="M1279" t="s">
        <v>44</v>
      </c>
      <c r="N1279" t="s">
        <v>45</v>
      </c>
      <c r="O1279" t="s">
        <v>59</v>
      </c>
      <c r="P1279">
        <v>0</v>
      </c>
      <c r="Q1279">
        <v>0</v>
      </c>
      <c r="R1279">
        <v>0</v>
      </c>
      <c r="S1279">
        <v>2.5399999999999999E-4</v>
      </c>
      <c r="T1279">
        <v>2.2869999999999999</v>
      </c>
      <c r="U1279">
        <v>0.36299999999999999</v>
      </c>
      <c r="V1279">
        <v>2.7709999999999999</v>
      </c>
      <c r="W1279" t="s">
        <v>48</v>
      </c>
      <c r="X1279" t="s">
        <v>3171</v>
      </c>
      <c r="Y1279" t="s">
        <v>48</v>
      </c>
      <c r="Z1279">
        <v>0.8</v>
      </c>
      <c r="AA1279" t="s">
        <v>546</v>
      </c>
      <c r="AB1279" t="s">
        <v>306</v>
      </c>
      <c r="AC1279" t="s">
        <v>52</v>
      </c>
      <c r="AD1279">
        <v>0</v>
      </c>
      <c r="AE1279" t="s">
        <v>52</v>
      </c>
      <c r="AF1279">
        <v>0</v>
      </c>
      <c r="AG1279" t="s">
        <v>53</v>
      </c>
      <c r="AH1279" t="s">
        <v>54</v>
      </c>
      <c r="AI1279" t="s">
        <v>55</v>
      </c>
      <c r="AJ1279" t="s">
        <v>56</v>
      </c>
    </row>
    <row r="1280" spans="1:36" x14ac:dyDescent="0.2">
      <c r="A1280" t="s">
        <v>3020</v>
      </c>
      <c r="B1280" t="s">
        <v>291</v>
      </c>
      <c r="C1280">
        <v>1</v>
      </c>
      <c r="D1280" t="s">
        <v>37</v>
      </c>
      <c r="E1280" t="s">
        <v>38</v>
      </c>
      <c r="F1280">
        <v>0.24</v>
      </c>
      <c r="G1280" t="s">
        <v>444</v>
      </c>
      <c r="H1280" t="s">
        <v>3149</v>
      </c>
      <c r="I1280" t="s">
        <v>3150</v>
      </c>
      <c r="J1280" t="s">
        <v>3172</v>
      </c>
      <c r="K1280">
        <v>13</v>
      </c>
      <c r="L1280" t="s">
        <v>58</v>
      </c>
      <c r="M1280" t="s">
        <v>44</v>
      </c>
      <c r="N1280" t="s">
        <v>45</v>
      </c>
      <c r="O1280" t="s">
        <v>59</v>
      </c>
      <c r="P1280">
        <v>0</v>
      </c>
      <c r="Q1280">
        <v>0</v>
      </c>
      <c r="R1280">
        <v>0</v>
      </c>
      <c r="S1280">
        <v>2.5700000000000001E-4</v>
      </c>
      <c r="T1280">
        <v>1.2989999999999999</v>
      </c>
      <c r="U1280">
        <v>0.47699999999999998</v>
      </c>
      <c r="V1280">
        <v>3.1669999999999998</v>
      </c>
      <c r="W1280" t="s">
        <v>48</v>
      </c>
      <c r="X1280" t="s">
        <v>3173</v>
      </c>
      <c r="Y1280" t="s">
        <v>48</v>
      </c>
      <c r="Z1280">
        <v>0.7</v>
      </c>
      <c r="AA1280" t="s">
        <v>3174</v>
      </c>
      <c r="AB1280" t="s">
        <v>112</v>
      </c>
      <c r="AC1280">
        <v>0</v>
      </c>
      <c r="AD1280" t="s">
        <v>52</v>
      </c>
      <c r="AE1280">
        <v>0</v>
      </c>
      <c r="AF1280" t="s">
        <v>113</v>
      </c>
      <c r="AG1280" t="s">
        <v>576</v>
      </c>
      <c r="AH1280">
        <v>0</v>
      </c>
      <c r="AI1280" t="s">
        <v>83</v>
      </c>
      <c r="AJ1280" t="s">
        <v>98</v>
      </c>
    </row>
    <row r="1281" spans="1:36" x14ac:dyDescent="0.2">
      <c r="A1281" t="s">
        <v>3020</v>
      </c>
      <c r="B1281" t="s">
        <v>291</v>
      </c>
      <c r="C1281">
        <v>1</v>
      </c>
      <c r="D1281" t="s">
        <v>37</v>
      </c>
      <c r="E1281" t="s">
        <v>38</v>
      </c>
      <c r="F1281">
        <v>0.24</v>
      </c>
      <c r="G1281" t="s">
        <v>444</v>
      </c>
      <c r="H1281" t="s">
        <v>3149</v>
      </c>
      <c r="I1281" t="s">
        <v>3150</v>
      </c>
      <c r="J1281" t="s">
        <v>3175</v>
      </c>
      <c r="K1281">
        <v>17</v>
      </c>
      <c r="L1281" t="s">
        <v>62</v>
      </c>
      <c r="M1281" t="s">
        <v>44</v>
      </c>
      <c r="N1281" t="s">
        <v>45</v>
      </c>
      <c r="O1281" t="s">
        <v>63</v>
      </c>
      <c r="P1281">
        <v>0</v>
      </c>
      <c r="Q1281">
        <v>0</v>
      </c>
      <c r="R1281">
        <v>0</v>
      </c>
      <c r="S1281">
        <v>4.5100000000000001E-4</v>
      </c>
      <c r="T1281">
        <v>4.1120000000000001</v>
      </c>
      <c r="U1281">
        <v>0.75600000000000001</v>
      </c>
      <c r="V1281">
        <v>6.1379999999999999</v>
      </c>
      <c r="W1281" t="s">
        <v>48</v>
      </c>
      <c r="X1281" t="s">
        <v>3176</v>
      </c>
      <c r="Y1281" t="s">
        <v>48</v>
      </c>
      <c r="Z1281">
        <v>0.8</v>
      </c>
      <c r="AA1281" t="s">
        <v>132</v>
      </c>
      <c r="AB1281" t="s">
        <v>51</v>
      </c>
      <c r="AC1281" t="s">
        <v>52</v>
      </c>
      <c r="AD1281">
        <v>0</v>
      </c>
      <c r="AE1281" t="s">
        <v>52</v>
      </c>
      <c r="AF1281">
        <v>0</v>
      </c>
      <c r="AG1281" t="s">
        <v>133</v>
      </c>
      <c r="AH1281">
        <v>0</v>
      </c>
      <c r="AI1281" t="s">
        <v>55</v>
      </c>
      <c r="AJ1281" t="s">
        <v>56</v>
      </c>
    </row>
    <row r="1282" spans="1:36" x14ac:dyDescent="0.2">
      <c r="A1282" t="s">
        <v>3020</v>
      </c>
      <c r="B1282" t="s">
        <v>291</v>
      </c>
      <c r="C1282">
        <v>1</v>
      </c>
      <c r="D1282" t="s">
        <v>37</v>
      </c>
      <c r="E1282" t="s">
        <v>38</v>
      </c>
      <c r="F1282">
        <v>0.24</v>
      </c>
      <c r="G1282" t="s">
        <v>444</v>
      </c>
      <c r="H1282" t="s">
        <v>3149</v>
      </c>
      <c r="I1282" t="s">
        <v>3150</v>
      </c>
      <c r="J1282" t="s">
        <v>3177</v>
      </c>
      <c r="K1282">
        <v>25</v>
      </c>
      <c r="L1282" t="s">
        <v>58</v>
      </c>
      <c r="M1282" t="s">
        <v>44</v>
      </c>
      <c r="N1282" t="s">
        <v>45</v>
      </c>
      <c r="O1282" t="s">
        <v>59</v>
      </c>
      <c r="P1282">
        <v>0</v>
      </c>
      <c r="Q1282">
        <v>0</v>
      </c>
      <c r="R1282">
        <v>0</v>
      </c>
      <c r="S1282">
        <v>1.93E-4</v>
      </c>
      <c r="T1282">
        <v>0.79200000000000004</v>
      </c>
      <c r="U1282">
        <v>0.35799999999999998</v>
      </c>
      <c r="V1282">
        <v>1.9</v>
      </c>
      <c r="W1282" t="s">
        <v>48</v>
      </c>
      <c r="X1282" t="s">
        <v>3178</v>
      </c>
      <c r="Y1282" t="s">
        <v>48</v>
      </c>
      <c r="Z1282">
        <v>0.8</v>
      </c>
      <c r="AA1282" t="s">
        <v>727</v>
      </c>
      <c r="AB1282" t="s">
        <v>306</v>
      </c>
      <c r="AC1282" t="s">
        <v>52</v>
      </c>
      <c r="AD1282">
        <v>0</v>
      </c>
      <c r="AE1282" t="s">
        <v>52</v>
      </c>
      <c r="AF1282">
        <v>0</v>
      </c>
      <c r="AG1282" t="s">
        <v>728</v>
      </c>
      <c r="AH1282" t="s">
        <v>729</v>
      </c>
      <c r="AI1282" t="s">
        <v>55</v>
      </c>
      <c r="AJ1282" t="s">
        <v>56</v>
      </c>
    </row>
    <row r="1283" spans="1:36" x14ac:dyDescent="0.2">
      <c r="A1283" t="s">
        <v>3020</v>
      </c>
      <c r="B1283" t="s">
        <v>291</v>
      </c>
      <c r="C1283">
        <v>1</v>
      </c>
      <c r="D1283" t="s">
        <v>37</v>
      </c>
      <c r="E1283" t="s">
        <v>38</v>
      </c>
      <c r="F1283">
        <v>0.24</v>
      </c>
      <c r="G1283" t="s">
        <v>444</v>
      </c>
      <c r="H1283" t="s">
        <v>3149</v>
      </c>
      <c r="I1283" t="s">
        <v>3150</v>
      </c>
      <c r="J1283" t="s">
        <v>3179</v>
      </c>
      <c r="K1283">
        <v>28</v>
      </c>
      <c r="L1283" t="s">
        <v>58</v>
      </c>
      <c r="M1283" t="s">
        <v>44</v>
      </c>
      <c r="N1283" t="s">
        <v>45</v>
      </c>
      <c r="O1283" t="s">
        <v>59</v>
      </c>
      <c r="P1283">
        <v>0</v>
      </c>
      <c r="Q1283">
        <v>0</v>
      </c>
      <c r="R1283">
        <v>0</v>
      </c>
      <c r="S1283">
        <v>2.5700000000000001E-4</v>
      </c>
      <c r="T1283">
        <v>1.1850000000000001</v>
      </c>
      <c r="U1283">
        <v>0.33</v>
      </c>
      <c r="V1283">
        <v>2.605</v>
      </c>
      <c r="W1283" t="s">
        <v>48</v>
      </c>
      <c r="X1283" t="s">
        <v>3180</v>
      </c>
      <c r="Y1283" t="s">
        <v>48</v>
      </c>
      <c r="Z1283">
        <v>0.9</v>
      </c>
      <c r="AA1283" t="s">
        <v>474</v>
      </c>
      <c r="AB1283" t="s">
        <v>166</v>
      </c>
      <c r="AC1283">
        <v>0</v>
      </c>
      <c r="AD1283" t="s">
        <v>167</v>
      </c>
      <c r="AE1283">
        <v>0</v>
      </c>
      <c r="AF1283" t="s">
        <v>168</v>
      </c>
      <c r="AG1283" t="s">
        <v>82</v>
      </c>
      <c r="AH1283">
        <v>0</v>
      </c>
      <c r="AI1283" t="s">
        <v>83</v>
      </c>
      <c r="AJ1283" t="s">
        <v>98</v>
      </c>
    </row>
    <row r="1284" spans="1:36" x14ac:dyDescent="0.2">
      <c r="A1284" t="s">
        <v>3020</v>
      </c>
      <c r="B1284" t="s">
        <v>291</v>
      </c>
      <c r="C1284">
        <v>1</v>
      </c>
      <c r="D1284" t="s">
        <v>37</v>
      </c>
      <c r="E1284" t="s">
        <v>38</v>
      </c>
      <c r="F1284">
        <v>0.24</v>
      </c>
      <c r="G1284" t="s">
        <v>444</v>
      </c>
      <c r="H1284" t="s">
        <v>3149</v>
      </c>
      <c r="I1284" t="s">
        <v>3150</v>
      </c>
      <c r="J1284" t="s">
        <v>3181</v>
      </c>
      <c r="K1284">
        <v>51</v>
      </c>
      <c r="L1284" t="s">
        <v>58</v>
      </c>
      <c r="M1284" t="s">
        <v>44</v>
      </c>
      <c r="N1284" t="s">
        <v>45</v>
      </c>
      <c r="O1284" t="s">
        <v>59</v>
      </c>
      <c r="P1284">
        <v>0</v>
      </c>
      <c r="Q1284">
        <v>0</v>
      </c>
      <c r="R1284">
        <v>0</v>
      </c>
      <c r="S1284">
        <v>1.93E-4</v>
      </c>
      <c r="T1284">
        <v>0.90800000000000003</v>
      </c>
      <c r="U1284">
        <v>0.191</v>
      </c>
      <c r="V1284">
        <v>1.512</v>
      </c>
      <c r="W1284" t="s">
        <v>48</v>
      </c>
      <c r="X1284" t="s">
        <v>3182</v>
      </c>
      <c r="Y1284" t="s">
        <v>48</v>
      </c>
      <c r="Z1284">
        <v>0.8</v>
      </c>
      <c r="AA1284" t="s">
        <v>3183</v>
      </c>
      <c r="AB1284" t="s">
        <v>306</v>
      </c>
      <c r="AC1284" t="s">
        <v>52</v>
      </c>
      <c r="AD1284">
        <v>0</v>
      </c>
      <c r="AE1284" t="s">
        <v>52</v>
      </c>
      <c r="AF1284">
        <v>0</v>
      </c>
      <c r="AG1284" t="s">
        <v>133</v>
      </c>
      <c r="AH1284">
        <v>0</v>
      </c>
      <c r="AI1284" t="s">
        <v>55</v>
      </c>
      <c r="AJ1284" t="s">
        <v>56</v>
      </c>
    </row>
    <row r="1285" spans="1:36" x14ac:dyDescent="0.2">
      <c r="A1285" t="s">
        <v>3020</v>
      </c>
      <c r="B1285" t="s">
        <v>291</v>
      </c>
      <c r="C1285">
        <v>1</v>
      </c>
      <c r="D1285" t="s">
        <v>37</v>
      </c>
      <c r="E1285" t="s">
        <v>38</v>
      </c>
      <c r="F1285">
        <v>0.24</v>
      </c>
      <c r="G1285" t="s">
        <v>444</v>
      </c>
      <c r="H1285" t="s">
        <v>3149</v>
      </c>
      <c r="I1285" t="s">
        <v>3150</v>
      </c>
      <c r="J1285" t="s">
        <v>3184</v>
      </c>
      <c r="K1285">
        <v>53</v>
      </c>
      <c r="L1285" t="s">
        <v>103</v>
      </c>
      <c r="M1285" t="s">
        <v>44</v>
      </c>
      <c r="N1285" t="s">
        <v>45</v>
      </c>
      <c r="O1285" t="s">
        <v>59</v>
      </c>
      <c r="P1285">
        <v>0</v>
      </c>
      <c r="Q1285">
        <v>0</v>
      </c>
      <c r="R1285">
        <v>0</v>
      </c>
      <c r="S1285">
        <v>1.2899999999999999E-4</v>
      </c>
      <c r="T1285">
        <v>0.91200000000000003</v>
      </c>
      <c r="U1285">
        <v>0.39600000000000002</v>
      </c>
      <c r="V1285">
        <v>1.4450000000000001</v>
      </c>
      <c r="W1285" t="s">
        <v>48</v>
      </c>
      <c r="X1285" t="s">
        <v>3185</v>
      </c>
      <c r="Y1285" t="s">
        <v>48</v>
      </c>
      <c r="Z1285">
        <v>0.9</v>
      </c>
      <c r="AA1285" t="s">
        <v>718</v>
      </c>
      <c r="AB1285" t="s">
        <v>306</v>
      </c>
      <c r="AC1285" t="s">
        <v>314</v>
      </c>
      <c r="AD1285">
        <v>0</v>
      </c>
      <c r="AE1285" t="s">
        <v>314</v>
      </c>
      <c r="AF1285">
        <v>0</v>
      </c>
      <c r="AG1285" t="s">
        <v>133</v>
      </c>
      <c r="AH1285">
        <v>0</v>
      </c>
      <c r="AI1285" t="s">
        <v>55</v>
      </c>
      <c r="AJ1285" t="s">
        <v>56</v>
      </c>
    </row>
    <row r="1286" spans="1:36" x14ac:dyDescent="0.2">
      <c r="A1286" t="s">
        <v>3020</v>
      </c>
      <c r="B1286" t="s">
        <v>291</v>
      </c>
      <c r="C1286">
        <v>1</v>
      </c>
      <c r="D1286" t="s">
        <v>37</v>
      </c>
      <c r="E1286" t="s">
        <v>38</v>
      </c>
      <c r="F1286">
        <v>0.24</v>
      </c>
      <c r="G1286" t="s">
        <v>444</v>
      </c>
      <c r="H1286" t="s">
        <v>3149</v>
      </c>
      <c r="I1286" t="s">
        <v>3150</v>
      </c>
      <c r="J1286" t="s">
        <v>3186</v>
      </c>
      <c r="K1286">
        <v>63</v>
      </c>
      <c r="L1286" t="s">
        <v>973</v>
      </c>
      <c r="M1286" t="s">
        <v>161</v>
      </c>
      <c r="N1286" t="s">
        <v>45</v>
      </c>
      <c r="O1286" t="s">
        <v>800</v>
      </c>
      <c r="P1286">
        <v>0</v>
      </c>
      <c r="Q1286">
        <v>0</v>
      </c>
      <c r="R1286">
        <v>0</v>
      </c>
      <c r="S1286">
        <v>0.151</v>
      </c>
      <c r="T1286">
        <v>0.754</v>
      </c>
      <c r="U1286">
        <v>0.39800000000000002</v>
      </c>
      <c r="V1286">
        <v>0</v>
      </c>
      <c r="W1286" t="s">
        <v>48</v>
      </c>
      <c r="X1286" t="s">
        <v>3187</v>
      </c>
      <c r="Y1286" t="s">
        <v>48</v>
      </c>
      <c r="Z1286">
        <v>0.9</v>
      </c>
      <c r="AA1286" t="s">
        <v>453</v>
      </c>
      <c r="AB1286" t="s">
        <v>306</v>
      </c>
      <c r="AC1286" t="s">
        <v>52</v>
      </c>
      <c r="AD1286">
        <v>0</v>
      </c>
      <c r="AE1286" t="s">
        <v>52</v>
      </c>
      <c r="AF1286">
        <v>0</v>
      </c>
      <c r="AG1286" t="s">
        <v>133</v>
      </c>
      <c r="AH1286">
        <v>0</v>
      </c>
      <c r="AI1286" t="s">
        <v>55</v>
      </c>
      <c r="AJ1286" t="s">
        <v>56</v>
      </c>
    </row>
    <row r="1287" spans="1:36" x14ac:dyDescent="0.2">
      <c r="A1287" t="s">
        <v>3020</v>
      </c>
      <c r="B1287" t="s">
        <v>291</v>
      </c>
      <c r="C1287">
        <v>1</v>
      </c>
      <c r="D1287" t="s">
        <v>37</v>
      </c>
      <c r="E1287" t="s">
        <v>38</v>
      </c>
      <c r="F1287">
        <v>0.24</v>
      </c>
      <c r="G1287" t="s">
        <v>444</v>
      </c>
      <c r="H1287" t="s">
        <v>3149</v>
      </c>
      <c r="I1287" t="s">
        <v>3150</v>
      </c>
      <c r="J1287" t="s">
        <v>3188</v>
      </c>
      <c r="K1287">
        <v>30</v>
      </c>
      <c r="L1287" t="s">
        <v>58</v>
      </c>
      <c r="M1287" t="s">
        <v>44</v>
      </c>
      <c r="N1287" t="s">
        <v>45</v>
      </c>
      <c r="O1287" t="s">
        <v>59</v>
      </c>
      <c r="P1287">
        <v>0</v>
      </c>
      <c r="Q1287">
        <v>0</v>
      </c>
      <c r="R1287">
        <v>0</v>
      </c>
      <c r="S1287">
        <v>2.4600000000000002E-4</v>
      </c>
      <c r="T1287">
        <v>2.355</v>
      </c>
      <c r="U1287">
        <v>0.47</v>
      </c>
      <c r="V1287">
        <v>4.173</v>
      </c>
      <c r="W1287" t="s">
        <v>48</v>
      </c>
      <c r="X1287" t="s">
        <v>3189</v>
      </c>
      <c r="Y1287" t="s">
        <v>48</v>
      </c>
      <c r="Z1287">
        <v>0.8</v>
      </c>
      <c r="AA1287" t="s">
        <v>50</v>
      </c>
      <c r="AB1287" t="s">
        <v>51</v>
      </c>
      <c r="AC1287" t="s">
        <v>52</v>
      </c>
      <c r="AD1287">
        <v>0</v>
      </c>
      <c r="AE1287" t="s">
        <v>52</v>
      </c>
      <c r="AF1287">
        <v>0</v>
      </c>
      <c r="AG1287" t="s">
        <v>53</v>
      </c>
      <c r="AH1287" t="s">
        <v>54</v>
      </c>
      <c r="AI1287" t="s">
        <v>55</v>
      </c>
      <c r="AJ1287" t="s">
        <v>56</v>
      </c>
    </row>
    <row r="1288" spans="1:36" x14ac:dyDescent="0.2">
      <c r="A1288" t="s">
        <v>3020</v>
      </c>
      <c r="B1288" t="s">
        <v>291</v>
      </c>
      <c r="C1288">
        <v>1</v>
      </c>
      <c r="D1288" t="s">
        <v>37</v>
      </c>
      <c r="E1288" t="s">
        <v>38</v>
      </c>
      <c r="F1288">
        <v>0.24</v>
      </c>
      <c r="G1288" t="s">
        <v>444</v>
      </c>
      <c r="H1288" t="s">
        <v>3149</v>
      </c>
      <c r="I1288" t="s">
        <v>3150</v>
      </c>
      <c r="J1288" t="s">
        <v>3190</v>
      </c>
      <c r="K1288">
        <v>68</v>
      </c>
      <c r="L1288" t="s">
        <v>124</v>
      </c>
      <c r="M1288" t="s">
        <v>44</v>
      </c>
      <c r="N1288" t="s">
        <v>45</v>
      </c>
      <c r="O1288" t="s">
        <v>46</v>
      </c>
      <c r="P1288">
        <v>0</v>
      </c>
      <c r="Q1288">
        <v>0</v>
      </c>
      <c r="R1288">
        <v>0</v>
      </c>
      <c r="S1288">
        <v>3.9399999999999998E-4</v>
      </c>
      <c r="T1288">
        <v>2.15</v>
      </c>
      <c r="U1288">
        <v>1.3049999999999999</v>
      </c>
      <c r="V1288">
        <v>6.5190000000000001</v>
      </c>
      <c r="W1288" t="s">
        <v>48</v>
      </c>
      <c r="X1288" t="s">
        <v>3191</v>
      </c>
      <c r="Y1288" t="s">
        <v>48</v>
      </c>
      <c r="Z1288">
        <v>0.8</v>
      </c>
      <c r="AA1288" t="s">
        <v>727</v>
      </c>
      <c r="AB1288" t="s">
        <v>306</v>
      </c>
      <c r="AC1288" t="s">
        <v>52</v>
      </c>
      <c r="AD1288">
        <v>0</v>
      </c>
      <c r="AE1288" t="s">
        <v>52</v>
      </c>
      <c r="AF1288">
        <v>0</v>
      </c>
      <c r="AG1288" t="s">
        <v>728</v>
      </c>
      <c r="AH1288" t="s">
        <v>729</v>
      </c>
      <c r="AI1288" t="s">
        <v>55</v>
      </c>
      <c r="AJ1288" t="s">
        <v>56</v>
      </c>
    </row>
    <row r="1289" spans="1:36" x14ac:dyDescent="0.2">
      <c r="A1289" t="s">
        <v>3020</v>
      </c>
      <c r="B1289" t="s">
        <v>291</v>
      </c>
      <c r="C1289">
        <v>1</v>
      </c>
      <c r="D1289" t="s">
        <v>37</v>
      </c>
      <c r="E1289" t="s">
        <v>38</v>
      </c>
      <c r="F1289">
        <v>0.24</v>
      </c>
      <c r="G1289" t="s">
        <v>444</v>
      </c>
      <c r="H1289" t="s">
        <v>3149</v>
      </c>
      <c r="I1289" t="s">
        <v>3150</v>
      </c>
      <c r="J1289" t="s">
        <v>3192</v>
      </c>
      <c r="K1289">
        <v>28</v>
      </c>
      <c r="L1289" t="s">
        <v>71</v>
      </c>
      <c r="M1289" t="s">
        <v>44</v>
      </c>
      <c r="N1289" t="s">
        <v>45</v>
      </c>
      <c r="O1289" t="s">
        <v>72</v>
      </c>
      <c r="P1289">
        <v>0</v>
      </c>
      <c r="Q1289">
        <v>0</v>
      </c>
      <c r="R1289">
        <v>0</v>
      </c>
      <c r="S1289">
        <v>2.9500000000000001E-4</v>
      </c>
      <c r="T1289">
        <v>2.7719999999999998</v>
      </c>
      <c r="U1289">
        <v>1.101</v>
      </c>
      <c r="V1289">
        <v>4.8209999999999997</v>
      </c>
      <c r="W1289" t="s">
        <v>48</v>
      </c>
      <c r="X1289" t="s">
        <v>3193</v>
      </c>
      <c r="Y1289" t="s">
        <v>48</v>
      </c>
      <c r="Z1289">
        <v>0.9</v>
      </c>
      <c r="AA1289" t="s">
        <v>466</v>
      </c>
      <c r="AB1289" t="s">
        <v>306</v>
      </c>
      <c r="AC1289" t="s">
        <v>314</v>
      </c>
      <c r="AD1289">
        <v>0</v>
      </c>
      <c r="AE1289" t="s">
        <v>314</v>
      </c>
      <c r="AF1289">
        <v>0</v>
      </c>
      <c r="AG1289" t="s">
        <v>75</v>
      </c>
      <c r="AH1289" t="s">
        <v>93</v>
      </c>
      <c r="AI1289" t="s">
        <v>55</v>
      </c>
      <c r="AJ1289" t="s">
        <v>56</v>
      </c>
    </row>
    <row r="1290" spans="1:36" x14ac:dyDescent="0.2">
      <c r="A1290" t="s">
        <v>3020</v>
      </c>
      <c r="B1290" t="s">
        <v>291</v>
      </c>
      <c r="C1290">
        <v>1</v>
      </c>
      <c r="D1290" t="s">
        <v>37</v>
      </c>
      <c r="E1290" t="s">
        <v>38</v>
      </c>
      <c r="F1290">
        <v>0.24</v>
      </c>
      <c r="G1290" t="s">
        <v>444</v>
      </c>
      <c r="H1290" t="s">
        <v>3149</v>
      </c>
      <c r="I1290" t="s">
        <v>3150</v>
      </c>
      <c r="J1290" t="s">
        <v>3194</v>
      </c>
      <c r="K1290">
        <v>40</v>
      </c>
      <c r="L1290" t="s">
        <v>245</v>
      </c>
      <c r="M1290" t="s">
        <v>44</v>
      </c>
      <c r="N1290" t="s">
        <v>45</v>
      </c>
      <c r="O1290" t="s">
        <v>246</v>
      </c>
      <c r="P1290">
        <v>0</v>
      </c>
      <c r="Q1290" t="s">
        <v>2138</v>
      </c>
      <c r="R1290" t="s">
        <v>47</v>
      </c>
      <c r="S1290">
        <v>3.1799999999999998E-4</v>
      </c>
      <c r="T1290">
        <v>3.7839999999999998</v>
      </c>
      <c r="U1290">
        <v>0.40400000000000003</v>
      </c>
      <c r="V1290">
        <v>3.952</v>
      </c>
      <c r="W1290" t="s">
        <v>48</v>
      </c>
      <c r="X1290" t="s">
        <v>3195</v>
      </c>
      <c r="Y1290" t="s">
        <v>48</v>
      </c>
      <c r="Z1290">
        <v>0.8</v>
      </c>
      <c r="AA1290" t="s">
        <v>3196</v>
      </c>
      <c r="AB1290" t="s">
        <v>306</v>
      </c>
      <c r="AC1290" t="s">
        <v>314</v>
      </c>
      <c r="AD1290">
        <v>0</v>
      </c>
      <c r="AE1290" t="s">
        <v>314</v>
      </c>
      <c r="AF1290">
        <v>0</v>
      </c>
      <c r="AG1290" t="s">
        <v>434</v>
      </c>
      <c r="AH1290" t="s">
        <v>791</v>
      </c>
      <c r="AI1290" t="s">
        <v>55</v>
      </c>
      <c r="AJ1290" t="s">
        <v>56</v>
      </c>
    </row>
    <row r="1291" spans="1:36" x14ac:dyDescent="0.2">
      <c r="A1291" t="s">
        <v>3020</v>
      </c>
      <c r="B1291" t="s">
        <v>291</v>
      </c>
      <c r="C1291">
        <v>1</v>
      </c>
      <c r="D1291" t="s">
        <v>37</v>
      </c>
      <c r="E1291" t="s">
        <v>38</v>
      </c>
      <c r="F1291">
        <v>0.24</v>
      </c>
      <c r="G1291" t="s">
        <v>444</v>
      </c>
      <c r="H1291" t="s">
        <v>3149</v>
      </c>
      <c r="I1291" t="s">
        <v>3150</v>
      </c>
      <c r="J1291" t="s">
        <v>3197</v>
      </c>
      <c r="K1291">
        <v>5</v>
      </c>
      <c r="L1291" t="s">
        <v>58</v>
      </c>
      <c r="M1291" t="s">
        <v>44</v>
      </c>
      <c r="N1291" t="s">
        <v>45</v>
      </c>
      <c r="O1291" t="s">
        <v>59</v>
      </c>
      <c r="P1291">
        <v>0</v>
      </c>
      <c r="Q1291">
        <v>0</v>
      </c>
      <c r="R1291">
        <v>0</v>
      </c>
      <c r="S1291">
        <v>2.5399999999999999E-4</v>
      </c>
      <c r="T1291">
        <v>2.4740000000000002</v>
      </c>
      <c r="U1291">
        <v>0.33400000000000002</v>
      </c>
      <c r="V1291">
        <v>2.742</v>
      </c>
      <c r="W1291" t="s">
        <v>48</v>
      </c>
      <c r="X1291" t="s">
        <v>3198</v>
      </c>
      <c r="Y1291" t="s">
        <v>48</v>
      </c>
      <c r="Z1291">
        <v>0.9</v>
      </c>
      <c r="AA1291" t="s">
        <v>453</v>
      </c>
      <c r="AB1291" t="s">
        <v>306</v>
      </c>
      <c r="AC1291" t="s">
        <v>52</v>
      </c>
      <c r="AD1291">
        <v>0</v>
      </c>
      <c r="AE1291" t="s">
        <v>52</v>
      </c>
      <c r="AF1291">
        <v>0</v>
      </c>
      <c r="AG1291" t="s">
        <v>133</v>
      </c>
      <c r="AH1291">
        <v>0</v>
      </c>
      <c r="AI1291" t="s">
        <v>55</v>
      </c>
      <c r="AJ1291" t="s">
        <v>56</v>
      </c>
    </row>
    <row r="1292" spans="1:36" x14ac:dyDescent="0.2">
      <c r="A1292" t="s">
        <v>3020</v>
      </c>
      <c r="B1292" t="s">
        <v>291</v>
      </c>
      <c r="C1292">
        <v>1</v>
      </c>
      <c r="D1292" t="s">
        <v>37</v>
      </c>
      <c r="E1292" t="s">
        <v>38</v>
      </c>
      <c r="F1292">
        <v>0.24</v>
      </c>
      <c r="G1292" t="s">
        <v>444</v>
      </c>
      <c r="H1292" t="s">
        <v>3149</v>
      </c>
      <c r="I1292" t="s">
        <v>3150</v>
      </c>
      <c r="J1292" t="s">
        <v>3199</v>
      </c>
      <c r="K1292">
        <v>39</v>
      </c>
      <c r="L1292" t="s">
        <v>58</v>
      </c>
      <c r="M1292" t="s">
        <v>161</v>
      </c>
      <c r="N1292" t="s">
        <v>45</v>
      </c>
      <c r="O1292" t="s">
        <v>59</v>
      </c>
      <c r="P1292">
        <v>0</v>
      </c>
      <c r="Q1292">
        <v>0</v>
      </c>
      <c r="R1292">
        <v>0</v>
      </c>
      <c r="S1292">
        <v>0.10100000000000001</v>
      </c>
      <c r="T1292">
        <v>1.5349999999999999</v>
      </c>
      <c r="U1292">
        <v>0.41599999999999998</v>
      </c>
      <c r="V1292">
        <v>0</v>
      </c>
      <c r="W1292" t="s">
        <v>48</v>
      </c>
      <c r="X1292" t="s">
        <v>3200</v>
      </c>
      <c r="Y1292" t="s">
        <v>48</v>
      </c>
      <c r="Z1292">
        <v>0.9</v>
      </c>
      <c r="AA1292" t="s">
        <v>474</v>
      </c>
      <c r="AB1292" t="s">
        <v>166</v>
      </c>
      <c r="AC1292">
        <v>0</v>
      </c>
      <c r="AD1292" t="s">
        <v>167</v>
      </c>
      <c r="AE1292">
        <v>0</v>
      </c>
      <c r="AF1292" t="s">
        <v>168</v>
      </c>
      <c r="AG1292" t="s">
        <v>82</v>
      </c>
      <c r="AH1292">
        <v>0</v>
      </c>
      <c r="AI1292" t="s">
        <v>83</v>
      </c>
      <c r="AJ1292" t="s">
        <v>98</v>
      </c>
    </row>
    <row r="1293" spans="1:36" x14ac:dyDescent="0.2">
      <c r="A1293" t="s">
        <v>3020</v>
      </c>
      <c r="B1293" t="s">
        <v>291</v>
      </c>
      <c r="C1293">
        <v>1</v>
      </c>
      <c r="D1293" t="s">
        <v>37</v>
      </c>
      <c r="E1293" t="s">
        <v>38</v>
      </c>
      <c r="F1293">
        <v>0.24</v>
      </c>
      <c r="G1293" t="s">
        <v>444</v>
      </c>
      <c r="H1293" t="s">
        <v>3149</v>
      </c>
      <c r="I1293" t="s">
        <v>3150</v>
      </c>
      <c r="J1293" t="s">
        <v>3201</v>
      </c>
      <c r="K1293">
        <v>18</v>
      </c>
      <c r="L1293" t="s">
        <v>124</v>
      </c>
      <c r="M1293" t="s">
        <v>44</v>
      </c>
      <c r="N1293" t="s">
        <v>45</v>
      </c>
      <c r="O1293" t="s">
        <v>46</v>
      </c>
      <c r="P1293">
        <v>0</v>
      </c>
      <c r="Q1293">
        <v>0</v>
      </c>
      <c r="R1293">
        <v>0</v>
      </c>
      <c r="S1293">
        <v>6.3500000000000004E-4</v>
      </c>
      <c r="T1293">
        <v>3.4009999999999998</v>
      </c>
      <c r="U1293">
        <v>0.80700000000000005</v>
      </c>
      <c r="V1293">
        <v>8.4510000000000005</v>
      </c>
      <c r="W1293" t="s">
        <v>48</v>
      </c>
      <c r="X1293" t="s">
        <v>3202</v>
      </c>
      <c r="Y1293" t="s">
        <v>48</v>
      </c>
      <c r="Z1293">
        <v>0.9</v>
      </c>
      <c r="AA1293" t="s">
        <v>453</v>
      </c>
      <c r="AB1293" t="s">
        <v>306</v>
      </c>
      <c r="AC1293" t="s">
        <v>52</v>
      </c>
      <c r="AD1293">
        <v>0</v>
      </c>
      <c r="AE1293" t="s">
        <v>52</v>
      </c>
      <c r="AF1293">
        <v>0</v>
      </c>
      <c r="AG1293" t="s">
        <v>133</v>
      </c>
      <c r="AH1293">
        <v>0</v>
      </c>
      <c r="AI1293" t="s">
        <v>55</v>
      </c>
      <c r="AJ1293" t="s">
        <v>56</v>
      </c>
    </row>
    <row r="1294" spans="1:36" x14ac:dyDescent="0.2">
      <c r="A1294" t="s">
        <v>3020</v>
      </c>
      <c r="B1294" t="s">
        <v>291</v>
      </c>
      <c r="C1294">
        <v>1</v>
      </c>
      <c r="D1294" t="s">
        <v>37</v>
      </c>
      <c r="E1294" t="s">
        <v>38</v>
      </c>
      <c r="F1294">
        <v>0.24</v>
      </c>
      <c r="G1294" t="s">
        <v>444</v>
      </c>
      <c r="H1294" t="s">
        <v>3149</v>
      </c>
      <c r="I1294" t="s">
        <v>3150</v>
      </c>
      <c r="J1294" t="s">
        <v>3203</v>
      </c>
      <c r="K1294">
        <v>61</v>
      </c>
      <c r="L1294" t="s">
        <v>58</v>
      </c>
      <c r="M1294" t="s">
        <v>44</v>
      </c>
      <c r="N1294" t="s">
        <v>45</v>
      </c>
      <c r="O1294" t="s">
        <v>59</v>
      </c>
      <c r="P1294">
        <v>0</v>
      </c>
      <c r="Q1294">
        <v>0</v>
      </c>
      <c r="R1294">
        <v>0</v>
      </c>
      <c r="S1294">
        <v>1.9100000000000001E-4</v>
      </c>
      <c r="T1294">
        <v>0.56499999999999995</v>
      </c>
      <c r="U1294">
        <v>0.36399999999999999</v>
      </c>
      <c r="V1294">
        <v>1.8620000000000001</v>
      </c>
      <c r="W1294" t="s">
        <v>48</v>
      </c>
      <c r="X1294" t="s">
        <v>3204</v>
      </c>
      <c r="Y1294" t="s">
        <v>48</v>
      </c>
      <c r="Z1294">
        <v>0.8</v>
      </c>
      <c r="AA1294" t="s">
        <v>453</v>
      </c>
      <c r="AB1294" t="s">
        <v>306</v>
      </c>
      <c r="AC1294" t="s">
        <v>52</v>
      </c>
      <c r="AD1294">
        <v>0</v>
      </c>
      <c r="AE1294" t="s">
        <v>52</v>
      </c>
      <c r="AF1294">
        <v>0</v>
      </c>
      <c r="AG1294" t="s">
        <v>133</v>
      </c>
      <c r="AH1294">
        <v>0</v>
      </c>
      <c r="AI1294" t="s">
        <v>55</v>
      </c>
      <c r="AJ1294" t="s">
        <v>56</v>
      </c>
    </row>
    <row r="1295" spans="1:36" x14ac:dyDescent="0.2">
      <c r="A1295" t="s">
        <v>3020</v>
      </c>
      <c r="B1295" t="s">
        <v>291</v>
      </c>
      <c r="C1295">
        <v>2</v>
      </c>
      <c r="D1295" t="s">
        <v>67</v>
      </c>
      <c r="E1295" t="s">
        <v>68</v>
      </c>
      <c r="F1295">
        <v>1</v>
      </c>
      <c r="G1295" t="s">
        <v>444</v>
      </c>
      <c r="H1295" t="s">
        <v>3205</v>
      </c>
      <c r="I1295" t="s">
        <v>3150</v>
      </c>
      <c r="J1295" t="s">
        <v>3206</v>
      </c>
      <c r="K1295">
        <v>37</v>
      </c>
      <c r="L1295" t="s">
        <v>62</v>
      </c>
      <c r="M1295" t="s">
        <v>44</v>
      </c>
      <c r="N1295" t="s">
        <v>45</v>
      </c>
      <c r="O1295" t="s">
        <v>63</v>
      </c>
      <c r="P1295">
        <v>0</v>
      </c>
      <c r="Q1295">
        <v>0</v>
      </c>
      <c r="R1295">
        <v>0</v>
      </c>
      <c r="S1295">
        <v>7.2999999999999995E-2</v>
      </c>
      <c r="T1295">
        <v>2.1040000000000001</v>
      </c>
      <c r="U1295">
        <v>0.23400000000000001</v>
      </c>
      <c r="V1295">
        <v>0</v>
      </c>
      <c r="W1295" t="s">
        <v>48</v>
      </c>
      <c r="X1295" t="s">
        <v>3207</v>
      </c>
      <c r="Y1295" t="s">
        <v>48</v>
      </c>
      <c r="Z1295">
        <v>0.9</v>
      </c>
      <c r="AA1295" t="s">
        <v>453</v>
      </c>
      <c r="AB1295" t="s">
        <v>306</v>
      </c>
      <c r="AC1295" t="s">
        <v>52</v>
      </c>
      <c r="AD1295">
        <v>0</v>
      </c>
      <c r="AE1295" t="s">
        <v>52</v>
      </c>
      <c r="AF1295">
        <v>0</v>
      </c>
      <c r="AG1295" t="s">
        <v>133</v>
      </c>
      <c r="AH1295">
        <v>0</v>
      </c>
      <c r="AI1295" t="s">
        <v>55</v>
      </c>
      <c r="AJ1295" t="s">
        <v>56</v>
      </c>
    </row>
    <row r="1296" spans="1:36" x14ac:dyDescent="0.2">
      <c r="A1296" t="s">
        <v>3020</v>
      </c>
      <c r="B1296" t="s">
        <v>291</v>
      </c>
      <c r="C1296">
        <v>2</v>
      </c>
      <c r="D1296" t="s">
        <v>67</v>
      </c>
      <c r="E1296" t="s">
        <v>68</v>
      </c>
      <c r="F1296">
        <v>1</v>
      </c>
      <c r="G1296" t="s">
        <v>444</v>
      </c>
      <c r="H1296" t="s">
        <v>3205</v>
      </c>
      <c r="I1296" t="s">
        <v>3150</v>
      </c>
      <c r="J1296" t="s">
        <v>3208</v>
      </c>
      <c r="K1296">
        <v>29</v>
      </c>
      <c r="L1296" t="s">
        <v>71</v>
      </c>
      <c r="M1296" t="s">
        <v>44</v>
      </c>
      <c r="N1296" t="s">
        <v>45</v>
      </c>
      <c r="O1296" t="s">
        <v>72</v>
      </c>
      <c r="P1296">
        <v>0</v>
      </c>
      <c r="Q1296">
        <v>0</v>
      </c>
      <c r="R1296">
        <v>0</v>
      </c>
      <c r="S1296">
        <v>4.2999999999999997E-2</v>
      </c>
      <c r="T1296">
        <v>3.3580000000000001</v>
      </c>
      <c r="U1296">
        <v>1.431</v>
      </c>
      <c r="V1296">
        <v>5.0359999999999996</v>
      </c>
      <c r="W1296" t="s">
        <v>48</v>
      </c>
      <c r="X1296" t="s">
        <v>3209</v>
      </c>
      <c r="Y1296" t="s">
        <v>48</v>
      </c>
      <c r="Z1296">
        <v>0.8</v>
      </c>
      <c r="AA1296" t="s">
        <v>132</v>
      </c>
      <c r="AB1296" t="s">
        <v>51</v>
      </c>
      <c r="AC1296" t="s">
        <v>52</v>
      </c>
      <c r="AD1296">
        <v>0</v>
      </c>
      <c r="AE1296" t="s">
        <v>52</v>
      </c>
      <c r="AF1296">
        <v>0</v>
      </c>
      <c r="AG1296" t="s">
        <v>133</v>
      </c>
      <c r="AH1296">
        <v>0</v>
      </c>
      <c r="AI1296" t="s">
        <v>55</v>
      </c>
      <c r="AJ1296" t="s">
        <v>56</v>
      </c>
    </row>
    <row r="1297" spans="1:36" x14ac:dyDescent="0.2">
      <c r="A1297" t="s">
        <v>3020</v>
      </c>
      <c r="B1297" t="s">
        <v>291</v>
      </c>
      <c r="C1297">
        <v>2</v>
      </c>
      <c r="D1297" t="s">
        <v>67</v>
      </c>
      <c r="E1297" t="s">
        <v>68</v>
      </c>
      <c r="F1297">
        <v>1</v>
      </c>
      <c r="G1297" t="s">
        <v>444</v>
      </c>
      <c r="H1297" t="s">
        <v>3205</v>
      </c>
      <c r="I1297" t="s">
        <v>3150</v>
      </c>
      <c r="J1297" t="s">
        <v>3210</v>
      </c>
      <c r="K1297">
        <v>51</v>
      </c>
      <c r="L1297" t="s">
        <v>973</v>
      </c>
      <c r="M1297" t="s">
        <v>44</v>
      </c>
      <c r="N1297" t="s">
        <v>45</v>
      </c>
      <c r="O1297" t="s">
        <v>800</v>
      </c>
      <c r="P1297">
        <v>0</v>
      </c>
      <c r="Q1297">
        <v>0</v>
      </c>
      <c r="R1297">
        <v>0</v>
      </c>
      <c r="S1297">
        <v>0.13400000000000001</v>
      </c>
      <c r="T1297">
        <v>3.8889999999999998</v>
      </c>
      <c r="U1297">
        <v>1.5580000000000001</v>
      </c>
      <c r="V1297">
        <v>0</v>
      </c>
      <c r="W1297" t="s">
        <v>48</v>
      </c>
      <c r="X1297" t="s">
        <v>3211</v>
      </c>
      <c r="Y1297" t="s">
        <v>48</v>
      </c>
      <c r="Z1297">
        <v>0.7</v>
      </c>
      <c r="AA1297" t="s">
        <v>391</v>
      </c>
      <c r="AB1297" t="s">
        <v>90</v>
      </c>
      <c r="AC1297">
        <v>0</v>
      </c>
      <c r="AD1297" t="s">
        <v>91</v>
      </c>
      <c r="AE1297">
        <v>0</v>
      </c>
      <c r="AF1297" t="s">
        <v>92</v>
      </c>
      <c r="AG1297" t="s">
        <v>392</v>
      </c>
      <c r="AH1297" t="s">
        <v>393</v>
      </c>
      <c r="AI1297" t="s">
        <v>55</v>
      </c>
      <c r="AJ1297" t="s">
        <v>56</v>
      </c>
    </row>
    <row r="1298" spans="1:36" x14ac:dyDescent="0.2">
      <c r="A1298" t="s">
        <v>3020</v>
      </c>
      <c r="B1298" t="s">
        <v>291</v>
      </c>
      <c r="C1298">
        <v>2</v>
      </c>
      <c r="D1298" t="s">
        <v>67</v>
      </c>
      <c r="E1298" t="s">
        <v>68</v>
      </c>
      <c r="F1298">
        <v>1</v>
      </c>
      <c r="G1298" t="s">
        <v>444</v>
      </c>
      <c r="H1298" t="s">
        <v>3205</v>
      </c>
      <c r="I1298" t="s">
        <v>3150</v>
      </c>
      <c r="J1298" t="s">
        <v>3212</v>
      </c>
      <c r="K1298">
        <v>6</v>
      </c>
      <c r="L1298" t="s">
        <v>58</v>
      </c>
      <c r="M1298" t="s">
        <v>44</v>
      </c>
      <c r="N1298" t="s">
        <v>45</v>
      </c>
      <c r="O1298" t="s">
        <v>59</v>
      </c>
      <c r="P1298">
        <v>0</v>
      </c>
      <c r="Q1298">
        <v>0</v>
      </c>
      <c r="R1298">
        <v>0</v>
      </c>
      <c r="S1298">
        <v>1.9E-2</v>
      </c>
      <c r="T1298">
        <v>1.8180000000000001</v>
      </c>
      <c r="U1298">
        <v>0.47199999999999998</v>
      </c>
      <c r="V1298">
        <v>2.2930000000000001</v>
      </c>
      <c r="W1298" t="s">
        <v>48</v>
      </c>
      <c r="X1298" t="s">
        <v>3213</v>
      </c>
      <c r="Y1298" t="s">
        <v>48</v>
      </c>
      <c r="Z1298">
        <v>0.9</v>
      </c>
      <c r="AA1298" t="s">
        <v>453</v>
      </c>
      <c r="AB1298" t="s">
        <v>306</v>
      </c>
      <c r="AC1298" t="s">
        <v>52</v>
      </c>
      <c r="AD1298">
        <v>0</v>
      </c>
      <c r="AE1298" t="s">
        <v>52</v>
      </c>
      <c r="AF1298">
        <v>0</v>
      </c>
      <c r="AG1298" t="s">
        <v>133</v>
      </c>
      <c r="AH1298">
        <v>0</v>
      </c>
      <c r="AI1298" t="s">
        <v>55</v>
      </c>
      <c r="AJ1298" t="s">
        <v>56</v>
      </c>
    </row>
    <row r="1299" spans="1:36" x14ac:dyDescent="0.2">
      <c r="A1299" t="s">
        <v>3020</v>
      </c>
      <c r="B1299" t="s">
        <v>291</v>
      </c>
      <c r="C1299">
        <v>2</v>
      </c>
      <c r="D1299" t="s">
        <v>67</v>
      </c>
      <c r="E1299" t="s">
        <v>68</v>
      </c>
      <c r="F1299">
        <v>1</v>
      </c>
      <c r="G1299" t="s">
        <v>444</v>
      </c>
      <c r="H1299" t="s">
        <v>3205</v>
      </c>
      <c r="I1299" t="s">
        <v>3150</v>
      </c>
      <c r="J1299" t="s">
        <v>3214</v>
      </c>
      <c r="K1299">
        <v>15</v>
      </c>
      <c r="L1299" t="s">
        <v>62</v>
      </c>
      <c r="M1299" t="s">
        <v>44</v>
      </c>
      <c r="N1299" t="s">
        <v>45</v>
      </c>
      <c r="O1299" t="s">
        <v>63</v>
      </c>
      <c r="P1299">
        <v>0</v>
      </c>
      <c r="Q1299">
        <v>0</v>
      </c>
      <c r="R1299">
        <v>0</v>
      </c>
      <c r="S1299">
        <v>2.4E-2</v>
      </c>
      <c r="T1299">
        <v>0.65600000000000003</v>
      </c>
      <c r="U1299">
        <v>0.187</v>
      </c>
      <c r="V1299">
        <v>0</v>
      </c>
      <c r="W1299" t="s">
        <v>48</v>
      </c>
      <c r="X1299" t="s">
        <v>3215</v>
      </c>
      <c r="Y1299" t="s">
        <v>48</v>
      </c>
      <c r="Z1299">
        <v>0.9</v>
      </c>
      <c r="AA1299" t="s">
        <v>453</v>
      </c>
      <c r="AB1299" t="s">
        <v>306</v>
      </c>
      <c r="AC1299" t="s">
        <v>52</v>
      </c>
      <c r="AD1299">
        <v>0</v>
      </c>
      <c r="AE1299" t="s">
        <v>52</v>
      </c>
      <c r="AF1299">
        <v>0</v>
      </c>
      <c r="AG1299" t="s">
        <v>133</v>
      </c>
      <c r="AH1299">
        <v>0</v>
      </c>
      <c r="AI1299" t="s">
        <v>55</v>
      </c>
      <c r="AJ1299" t="s">
        <v>56</v>
      </c>
    </row>
    <row r="1300" spans="1:36" x14ac:dyDescent="0.2">
      <c r="A1300" t="s">
        <v>3020</v>
      </c>
      <c r="B1300" t="s">
        <v>291</v>
      </c>
      <c r="C1300">
        <v>2</v>
      </c>
      <c r="D1300" t="s">
        <v>67</v>
      </c>
      <c r="E1300" t="s">
        <v>68</v>
      </c>
      <c r="F1300">
        <v>1</v>
      </c>
      <c r="G1300" t="s">
        <v>444</v>
      </c>
      <c r="H1300" t="s">
        <v>3205</v>
      </c>
      <c r="I1300" t="s">
        <v>3150</v>
      </c>
      <c r="J1300" t="s">
        <v>3216</v>
      </c>
      <c r="K1300">
        <v>29</v>
      </c>
      <c r="L1300" t="s">
        <v>655</v>
      </c>
      <c r="M1300" t="s">
        <v>161</v>
      </c>
      <c r="N1300" t="s">
        <v>45</v>
      </c>
      <c r="O1300" t="s">
        <v>488</v>
      </c>
      <c r="P1300">
        <v>0</v>
      </c>
      <c r="Q1300">
        <v>0</v>
      </c>
      <c r="R1300">
        <v>0</v>
      </c>
      <c r="S1300">
        <v>7.2169999999999996</v>
      </c>
      <c r="T1300">
        <v>4.1959999999999997</v>
      </c>
      <c r="U1300">
        <v>2.9590000000000001</v>
      </c>
      <c r="V1300">
        <v>0</v>
      </c>
      <c r="W1300" t="s">
        <v>48</v>
      </c>
      <c r="X1300" t="s">
        <v>3217</v>
      </c>
      <c r="Y1300" t="s">
        <v>48</v>
      </c>
      <c r="Z1300">
        <v>0.9</v>
      </c>
      <c r="AA1300" t="s">
        <v>173</v>
      </c>
      <c r="AB1300" t="s">
        <v>51</v>
      </c>
      <c r="AC1300" t="s">
        <v>52</v>
      </c>
      <c r="AD1300">
        <v>0</v>
      </c>
      <c r="AE1300" t="s">
        <v>52</v>
      </c>
      <c r="AF1300">
        <v>0</v>
      </c>
      <c r="AG1300" t="s">
        <v>53</v>
      </c>
      <c r="AH1300" t="s">
        <v>54</v>
      </c>
      <c r="AI1300" t="s">
        <v>55</v>
      </c>
      <c r="AJ1300" t="s">
        <v>56</v>
      </c>
    </row>
    <row r="1301" spans="1:36" x14ac:dyDescent="0.2">
      <c r="A1301" t="s">
        <v>3020</v>
      </c>
      <c r="B1301" t="s">
        <v>291</v>
      </c>
      <c r="C1301">
        <v>2</v>
      </c>
      <c r="D1301" t="s">
        <v>67</v>
      </c>
      <c r="E1301" t="s">
        <v>68</v>
      </c>
      <c r="F1301">
        <v>1</v>
      </c>
      <c r="G1301" t="s">
        <v>444</v>
      </c>
      <c r="H1301" t="s">
        <v>3205</v>
      </c>
      <c r="I1301" t="s">
        <v>3150</v>
      </c>
      <c r="J1301" t="s">
        <v>3218</v>
      </c>
      <c r="K1301">
        <v>40</v>
      </c>
      <c r="L1301" t="s">
        <v>249</v>
      </c>
      <c r="M1301" t="s">
        <v>44</v>
      </c>
      <c r="N1301" t="s">
        <v>45</v>
      </c>
      <c r="O1301" t="s">
        <v>63</v>
      </c>
      <c r="P1301">
        <v>0</v>
      </c>
      <c r="Q1301" t="s">
        <v>3219</v>
      </c>
      <c r="R1301" t="s">
        <v>47</v>
      </c>
      <c r="S1301">
        <v>2.4E-2</v>
      </c>
      <c r="T1301">
        <v>2.1970000000000001</v>
      </c>
      <c r="U1301">
        <v>0.53</v>
      </c>
      <c r="V1301">
        <v>2.7040000000000002</v>
      </c>
      <c r="W1301" t="s">
        <v>48</v>
      </c>
      <c r="X1301" t="s">
        <v>3220</v>
      </c>
      <c r="Y1301" t="s">
        <v>48</v>
      </c>
      <c r="Z1301">
        <v>0.9</v>
      </c>
      <c r="AA1301" t="s">
        <v>132</v>
      </c>
      <c r="AB1301" t="s">
        <v>51</v>
      </c>
      <c r="AC1301" t="s">
        <v>52</v>
      </c>
      <c r="AD1301">
        <v>0</v>
      </c>
      <c r="AE1301" t="s">
        <v>52</v>
      </c>
      <c r="AF1301">
        <v>0</v>
      </c>
      <c r="AG1301" t="s">
        <v>133</v>
      </c>
      <c r="AH1301">
        <v>0</v>
      </c>
      <c r="AI1301" t="s">
        <v>55</v>
      </c>
      <c r="AJ1301" t="s">
        <v>56</v>
      </c>
    </row>
    <row r="1302" spans="1:36" x14ac:dyDescent="0.2">
      <c r="A1302" t="s">
        <v>3020</v>
      </c>
      <c r="B1302" t="s">
        <v>291</v>
      </c>
      <c r="C1302">
        <v>2</v>
      </c>
      <c r="D1302" t="s">
        <v>67</v>
      </c>
      <c r="E1302" t="s">
        <v>68</v>
      </c>
      <c r="F1302">
        <v>1</v>
      </c>
      <c r="G1302" t="s">
        <v>444</v>
      </c>
      <c r="H1302" t="s">
        <v>3205</v>
      </c>
      <c r="I1302" t="s">
        <v>3150</v>
      </c>
      <c r="J1302" t="s">
        <v>3221</v>
      </c>
      <c r="K1302">
        <v>78</v>
      </c>
      <c r="L1302" t="s">
        <v>124</v>
      </c>
      <c r="M1302" t="s">
        <v>44</v>
      </c>
      <c r="N1302" t="s">
        <v>45</v>
      </c>
      <c r="O1302" t="s">
        <v>46</v>
      </c>
      <c r="P1302">
        <v>0</v>
      </c>
      <c r="Q1302">
        <v>0</v>
      </c>
      <c r="R1302">
        <v>0</v>
      </c>
      <c r="S1302">
        <v>1.7000000000000001E-2</v>
      </c>
      <c r="T1302">
        <v>1.3759999999999999</v>
      </c>
      <c r="U1302">
        <v>0.44700000000000001</v>
      </c>
      <c r="V1302">
        <v>1.978</v>
      </c>
      <c r="W1302" t="s">
        <v>48</v>
      </c>
      <c r="X1302" t="s">
        <v>3222</v>
      </c>
      <c r="Y1302" t="s">
        <v>48</v>
      </c>
      <c r="Z1302">
        <v>0.7</v>
      </c>
      <c r="AA1302" t="s">
        <v>718</v>
      </c>
      <c r="AB1302" t="s">
        <v>306</v>
      </c>
      <c r="AC1302" t="s">
        <v>314</v>
      </c>
      <c r="AD1302">
        <v>0</v>
      </c>
      <c r="AE1302" t="s">
        <v>314</v>
      </c>
      <c r="AF1302">
        <v>0</v>
      </c>
      <c r="AG1302" t="s">
        <v>133</v>
      </c>
      <c r="AH1302">
        <v>0</v>
      </c>
      <c r="AI1302" t="s">
        <v>55</v>
      </c>
      <c r="AJ1302" t="s">
        <v>56</v>
      </c>
    </row>
    <row r="1303" spans="1:36" x14ac:dyDescent="0.2">
      <c r="A1303" t="s">
        <v>3020</v>
      </c>
      <c r="B1303" t="s">
        <v>291</v>
      </c>
      <c r="C1303">
        <v>2</v>
      </c>
      <c r="D1303" t="s">
        <v>67</v>
      </c>
      <c r="E1303" t="s">
        <v>68</v>
      </c>
      <c r="F1303">
        <v>1</v>
      </c>
      <c r="G1303" t="s">
        <v>444</v>
      </c>
      <c r="H1303" t="s">
        <v>3205</v>
      </c>
      <c r="I1303" t="s">
        <v>3150</v>
      </c>
      <c r="J1303" t="s">
        <v>3223</v>
      </c>
      <c r="K1303">
        <v>48</v>
      </c>
      <c r="L1303" t="s">
        <v>58</v>
      </c>
      <c r="M1303" t="s">
        <v>44</v>
      </c>
      <c r="N1303" t="s">
        <v>45</v>
      </c>
      <c r="O1303" t="s">
        <v>59</v>
      </c>
      <c r="P1303">
        <v>0</v>
      </c>
      <c r="Q1303">
        <v>0</v>
      </c>
      <c r="R1303">
        <v>0</v>
      </c>
      <c r="S1303">
        <v>0.32300000000000001</v>
      </c>
      <c r="T1303">
        <v>0.82299999999999995</v>
      </c>
      <c r="U1303">
        <v>0.63500000000000001</v>
      </c>
      <c r="V1303">
        <v>0</v>
      </c>
      <c r="W1303" t="s">
        <v>48</v>
      </c>
      <c r="X1303" t="s">
        <v>3224</v>
      </c>
      <c r="Y1303" t="s">
        <v>48</v>
      </c>
      <c r="Z1303">
        <v>0.8</v>
      </c>
      <c r="AA1303" t="s">
        <v>173</v>
      </c>
      <c r="AB1303" t="s">
        <v>51</v>
      </c>
      <c r="AC1303" t="s">
        <v>52</v>
      </c>
      <c r="AD1303">
        <v>0</v>
      </c>
      <c r="AE1303" t="s">
        <v>52</v>
      </c>
      <c r="AF1303">
        <v>0</v>
      </c>
      <c r="AG1303" t="s">
        <v>53</v>
      </c>
      <c r="AH1303" t="s">
        <v>54</v>
      </c>
      <c r="AI1303" t="s">
        <v>55</v>
      </c>
      <c r="AJ1303" t="s">
        <v>56</v>
      </c>
    </row>
    <row r="1304" spans="1:36" x14ac:dyDescent="0.2">
      <c r="A1304" t="s">
        <v>3020</v>
      </c>
      <c r="B1304" t="s">
        <v>291</v>
      </c>
      <c r="C1304">
        <v>2</v>
      </c>
      <c r="D1304" t="s">
        <v>67</v>
      </c>
      <c r="E1304" t="s">
        <v>68</v>
      </c>
      <c r="F1304">
        <v>1</v>
      </c>
      <c r="G1304" t="s">
        <v>444</v>
      </c>
      <c r="H1304" t="s">
        <v>3205</v>
      </c>
      <c r="I1304" t="s">
        <v>3150</v>
      </c>
      <c r="J1304" t="s">
        <v>3225</v>
      </c>
      <c r="K1304">
        <v>56</v>
      </c>
      <c r="L1304" t="s">
        <v>62</v>
      </c>
      <c r="M1304" t="s">
        <v>44</v>
      </c>
      <c r="N1304" t="s">
        <v>45</v>
      </c>
      <c r="O1304" t="s">
        <v>63</v>
      </c>
      <c r="P1304">
        <v>0</v>
      </c>
      <c r="Q1304">
        <v>0</v>
      </c>
      <c r="R1304">
        <v>0</v>
      </c>
      <c r="S1304">
        <v>4.5999999999999999E-2</v>
      </c>
      <c r="T1304">
        <v>2.5630000000000002</v>
      </c>
      <c r="U1304">
        <v>1.06</v>
      </c>
      <c r="V1304">
        <v>5.6479999999999997</v>
      </c>
      <c r="W1304" t="s">
        <v>48</v>
      </c>
      <c r="X1304" t="s">
        <v>3226</v>
      </c>
      <c r="Y1304" t="s">
        <v>48</v>
      </c>
      <c r="Z1304">
        <v>0.9</v>
      </c>
      <c r="AA1304" t="s">
        <v>309</v>
      </c>
      <c r="AB1304" t="s">
        <v>306</v>
      </c>
      <c r="AC1304" t="s">
        <v>52</v>
      </c>
      <c r="AD1304">
        <v>0</v>
      </c>
      <c r="AE1304" t="s">
        <v>52</v>
      </c>
      <c r="AF1304">
        <v>0</v>
      </c>
      <c r="AG1304" t="s">
        <v>285</v>
      </c>
      <c r="AH1304" t="s">
        <v>310</v>
      </c>
      <c r="AI1304" t="s">
        <v>55</v>
      </c>
      <c r="AJ1304" t="s">
        <v>56</v>
      </c>
    </row>
    <row r="1305" spans="1:36" x14ac:dyDescent="0.2">
      <c r="A1305" t="s">
        <v>3020</v>
      </c>
      <c r="B1305" t="s">
        <v>291</v>
      </c>
      <c r="C1305">
        <v>2</v>
      </c>
      <c r="D1305" t="s">
        <v>67</v>
      </c>
      <c r="E1305" t="s">
        <v>68</v>
      </c>
      <c r="F1305">
        <v>1</v>
      </c>
      <c r="G1305" t="s">
        <v>444</v>
      </c>
      <c r="H1305" t="s">
        <v>3205</v>
      </c>
      <c r="I1305" t="s">
        <v>3150</v>
      </c>
      <c r="J1305" t="s">
        <v>3227</v>
      </c>
      <c r="K1305">
        <v>58</v>
      </c>
      <c r="L1305" t="s">
        <v>58</v>
      </c>
      <c r="M1305" t="s">
        <v>44</v>
      </c>
      <c r="N1305" t="s">
        <v>45</v>
      </c>
      <c r="O1305" t="s">
        <v>59</v>
      </c>
      <c r="P1305">
        <v>0</v>
      </c>
      <c r="Q1305">
        <v>0</v>
      </c>
      <c r="R1305">
        <v>0</v>
      </c>
      <c r="S1305">
        <v>6.0999999999999999E-2</v>
      </c>
      <c r="T1305">
        <v>0.92800000000000005</v>
      </c>
      <c r="U1305">
        <v>0.67600000000000005</v>
      </c>
      <c r="V1305">
        <v>0</v>
      </c>
      <c r="W1305" t="s">
        <v>48</v>
      </c>
      <c r="X1305" t="s">
        <v>3228</v>
      </c>
      <c r="Y1305" t="s">
        <v>48</v>
      </c>
      <c r="Z1305">
        <v>0.8</v>
      </c>
      <c r="AA1305" t="s">
        <v>511</v>
      </c>
      <c r="AB1305" t="s">
        <v>306</v>
      </c>
      <c r="AC1305" t="s">
        <v>52</v>
      </c>
      <c r="AD1305">
        <v>0</v>
      </c>
      <c r="AE1305" t="s">
        <v>52</v>
      </c>
      <c r="AF1305">
        <v>0</v>
      </c>
      <c r="AG1305" t="s">
        <v>53</v>
      </c>
      <c r="AH1305" t="s">
        <v>54</v>
      </c>
      <c r="AI1305" t="s">
        <v>55</v>
      </c>
      <c r="AJ1305" t="s">
        <v>56</v>
      </c>
    </row>
    <row r="1306" spans="1:36" x14ac:dyDescent="0.2">
      <c r="A1306" t="s">
        <v>3020</v>
      </c>
      <c r="B1306" t="s">
        <v>291</v>
      </c>
      <c r="C1306">
        <v>2</v>
      </c>
      <c r="D1306" t="s">
        <v>67</v>
      </c>
      <c r="E1306" t="s">
        <v>68</v>
      </c>
      <c r="F1306">
        <v>1</v>
      </c>
      <c r="G1306" t="s">
        <v>444</v>
      </c>
      <c r="H1306" t="s">
        <v>3205</v>
      </c>
      <c r="I1306" t="s">
        <v>3150</v>
      </c>
      <c r="J1306" t="s">
        <v>3229</v>
      </c>
      <c r="K1306">
        <v>45</v>
      </c>
      <c r="L1306" t="s">
        <v>58</v>
      </c>
      <c r="M1306" t="s">
        <v>44</v>
      </c>
      <c r="N1306" t="s">
        <v>45</v>
      </c>
      <c r="O1306" t="s">
        <v>59</v>
      </c>
      <c r="P1306">
        <v>0</v>
      </c>
      <c r="Q1306">
        <v>0</v>
      </c>
      <c r="R1306">
        <v>0</v>
      </c>
      <c r="S1306">
        <v>1.9E-2</v>
      </c>
      <c r="T1306">
        <v>1.8520000000000001</v>
      </c>
      <c r="U1306">
        <v>0.46700000000000003</v>
      </c>
      <c r="V1306">
        <v>2.2050000000000001</v>
      </c>
      <c r="W1306" t="s">
        <v>48</v>
      </c>
      <c r="X1306" t="s">
        <v>3230</v>
      </c>
      <c r="Y1306" t="s">
        <v>48</v>
      </c>
      <c r="Z1306">
        <v>0.8</v>
      </c>
      <c r="AA1306" t="s">
        <v>132</v>
      </c>
      <c r="AB1306" t="s">
        <v>51</v>
      </c>
      <c r="AC1306" t="s">
        <v>52</v>
      </c>
      <c r="AD1306">
        <v>0</v>
      </c>
      <c r="AE1306" t="s">
        <v>52</v>
      </c>
      <c r="AF1306">
        <v>0</v>
      </c>
      <c r="AG1306" t="s">
        <v>133</v>
      </c>
      <c r="AH1306">
        <v>0</v>
      </c>
      <c r="AI1306" t="s">
        <v>55</v>
      </c>
      <c r="AJ1306" t="s">
        <v>56</v>
      </c>
    </row>
    <row r="1307" spans="1:36" x14ac:dyDescent="0.2">
      <c r="A1307" t="s">
        <v>3020</v>
      </c>
      <c r="B1307" t="s">
        <v>291</v>
      </c>
      <c r="C1307">
        <v>2</v>
      </c>
      <c r="D1307" t="s">
        <v>67</v>
      </c>
      <c r="E1307" t="s">
        <v>68</v>
      </c>
      <c r="F1307">
        <v>1</v>
      </c>
      <c r="G1307" t="s">
        <v>444</v>
      </c>
      <c r="H1307" t="s">
        <v>3205</v>
      </c>
      <c r="I1307" t="s">
        <v>3150</v>
      </c>
      <c r="J1307" t="s">
        <v>3231</v>
      </c>
      <c r="K1307">
        <v>2</v>
      </c>
      <c r="L1307" t="s">
        <v>62</v>
      </c>
      <c r="M1307" t="s">
        <v>44</v>
      </c>
      <c r="N1307" t="s">
        <v>45</v>
      </c>
      <c r="O1307" t="s">
        <v>63</v>
      </c>
      <c r="P1307">
        <v>0</v>
      </c>
      <c r="Q1307">
        <v>0</v>
      </c>
      <c r="R1307">
        <v>0</v>
      </c>
      <c r="S1307">
        <v>5.0999999999999997E-2</v>
      </c>
      <c r="T1307">
        <v>0.93200000000000005</v>
      </c>
      <c r="U1307">
        <v>0.58799999999999997</v>
      </c>
      <c r="V1307">
        <v>0</v>
      </c>
      <c r="W1307" t="s">
        <v>48</v>
      </c>
      <c r="X1307" t="s">
        <v>3232</v>
      </c>
      <c r="Y1307" t="s">
        <v>48</v>
      </c>
      <c r="Z1307">
        <v>1</v>
      </c>
      <c r="AA1307" t="s">
        <v>309</v>
      </c>
      <c r="AB1307" t="s">
        <v>306</v>
      </c>
      <c r="AC1307" t="s">
        <v>52</v>
      </c>
      <c r="AD1307">
        <v>0</v>
      </c>
      <c r="AE1307" t="s">
        <v>52</v>
      </c>
      <c r="AF1307">
        <v>0</v>
      </c>
      <c r="AG1307" t="s">
        <v>285</v>
      </c>
      <c r="AH1307" t="s">
        <v>310</v>
      </c>
      <c r="AI1307" t="s">
        <v>55</v>
      </c>
      <c r="AJ1307" t="s">
        <v>56</v>
      </c>
    </row>
    <row r="1308" spans="1:36" x14ac:dyDescent="0.2">
      <c r="A1308" t="s">
        <v>3020</v>
      </c>
      <c r="B1308" t="s">
        <v>291</v>
      </c>
      <c r="C1308">
        <v>2</v>
      </c>
      <c r="D1308" t="s">
        <v>67</v>
      </c>
      <c r="E1308" t="s">
        <v>68</v>
      </c>
      <c r="F1308">
        <v>1</v>
      </c>
      <c r="G1308" t="s">
        <v>444</v>
      </c>
      <c r="H1308" t="s">
        <v>3205</v>
      </c>
      <c r="I1308" t="s">
        <v>3150</v>
      </c>
      <c r="J1308" t="s">
        <v>3233</v>
      </c>
      <c r="K1308">
        <v>13</v>
      </c>
      <c r="L1308" t="s">
        <v>62</v>
      </c>
      <c r="M1308" t="s">
        <v>44</v>
      </c>
      <c r="N1308" t="s">
        <v>45</v>
      </c>
      <c r="O1308" t="s">
        <v>63</v>
      </c>
      <c r="P1308">
        <v>0</v>
      </c>
      <c r="Q1308">
        <v>0</v>
      </c>
      <c r="R1308">
        <v>0</v>
      </c>
      <c r="S1308">
        <v>0.106</v>
      </c>
      <c r="T1308">
        <v>1.4259999999999999</v>
      </c>
      <c r="U1308">
        <v>0.372</v>
      </c>
      <c r="V1308">
        <v>0</v>
      </c>
      <c r="W1308" t="s">
        <v>48</v>
      </c>
      <c r="X1308" t="s">
        <v>3234</v>
      </c>
      <c r="Y1308" t="s">
        <v>48</v>
      </c>
      <c r="Z1308">
        <v>0.9</v>
      </c>
      <c r="AA1308" t="s">
        <v>453</v>
      </c>
      <c r="AB1308" t="s">
        <v>306</v>
      </c>
      <c r="AC1308" t="s">
        <v>52</v>
      </c>
      <c r="AD1308">
        <v>0</v>
      </c>
      <c r="AE1308" t="s">
        <v>52</v>
      </c>
      <c r="AF1308">
        <v>0</v>
      </c>
      <c r="AG1308" t="s">
        <v>133</v>
      </c>
      <c r="AH1308">
        <v>0</v>
      </c>
      <c r="AI1308" t="s">
        <v>55</v>
      </c>
      <c r="AJ1308" t="s">
        <v>56</v>
      </c>
    </row>
    <row r="1309" spans="1:36" x14ac:dyDescent="0.2">
      <c r="A1309" t="s">
        <v>3020</v>
      </c>
      <c r="B1309" t="s">
        <v>291</v>
      </c>
      <c r="C1309">
        <v>3</v>
      </c>
      <c r="D1309" t="s">
        <v>99</v>
      </c>
      <c r="E1309" t="s">
        <v>100</v>
      </c>
      <c r="F1309">
        <v>0.95</v>
      </c>
      <c r="G1309" t="s">
        <v>444</v>
      </c>
      <c r="H1309" t="s">
        <v>3235</v>
      </c>
      <c r="I1309" t="s">
        <v>3150</v>
      </c>
      <c r="J1309" t="s">
        <v>3236</v>
      </c>
      <c r="K1309">
        <v>53</v>
      </c>
      <c r="L1309" t="s">
        <v>58</v>
      </c>
      <c r="M1309" t="s">
        <v>44</v>
      </c>
      <c r="N1309" t="s">
        <v>45</v>
      </c>
      <c r="O1309" t="s">
        <v>59</v>
      </c>
      <c r="P1309">
        <v>0</v>
      </c>
      <c r="Q1309">
        <v>0</v>
      </c>
      <c r="R1309">
        <v>0</v>
      </c>
      <c r="S1309">
        <v>0.35799999999999998</v>
      </c>
      <c r="T1309">
        <v>1.2410000000000001</v>
      </c>
      <c r="U1309">
        <v>0.70599999999999996</v>
      </c>
      <c r="V1309">
        <v>0</v>
      </c>
      <c r="W1309" t="s">
        <v>48</v>
      </c>
      <c r="X1309" t="s">
        <v>3237</v>
      </c>
      <c r="Y1309">
        <v>0</v>
      </c>
      <c r="Z1309">
        <v>0.9</v>
      </c>
      <c r="AA1309" t="s">
        <v>546</v>
      </c>
      <c r="AB1309" t="s">
        <v>306</v>
      </c>
      <c r="AC1309" t="s">
        <v>52</v>
      </c>
      <c r="AD1309">
        <v>0</v>
      </c>
      <c r="AE1309" t="s">
        <v>52</v>
      </c>
      <c r="AF1309">
        <v>0</v>
      </c>
      <c r="AG1309" t="s">
        <v>53</v>
      </c>
      <c r="AH1309" t="s">
        <v>54</v>
      </c>
      <c r="AI1309" t="s">
        <v>55</v>
      </c>
      <c r="AJ1309" t="s">
        <v>56</v>
      </c>
    </row>
    <row r="1310" spans="1:36" x14ac:dyDescent="0.2">
      <c r="A1310" t="s">
        <v>3020</v>
      </c>
      <c r="B1310" t="s">
        <v>291</v>
      </c>
      <c r="C1310">
        <v>3</v>
      </c>
      <c r="D1310" t="s">
        <v>99</v>
      </c>
      <c r="E1310" t="s">
        <v>100</v>
      </c>
      <c r="F1310">
        <v>0.95</v>
      </c>
      <c r="G1310" t="s">
        <v>444</v>
      </c>
      <c r="H1310" t="s">
        <v>3235</v>
      </c>
      <c r="I1310" t="s">
        <v>3150</v>
      </c>
      <c r="J1310" t="s">
        <v>3238</v>
      </c>
      <c r="K1310">
        <v>46</v>
      </c>
      <c r="L1310" t="s">
        <v>62</v>
      </c>
      <c r="M1310" t="s">
        <v>44</v>
      </c>
      <c r="N1310" t="s">
        <v>45</v>
      </c>
      <c r="O1310" t="s">
        <v>63</v>
      </c>
      <c r="P1310">
        <v>0</v>
      </c>
      <c r="Q1310">
        <v>0</v>
      </c>
      <c r="R1310">
        <v>0</v>
      </c>
      <c r="S1310">
        <v>1.2999999999999999E-2</v>
      </c>
      <c r="T1310">
        <v>1.208</v>
      </c>
      <c r="U1310">
        <v>0.20499999999999999</v>
      </c>
      <c r="V1310">
        <v>1.4359999999999999</v>
      </c>
      <c r="W1310" t="s">
        <v>48</v>
      </c>
      <c r="X1310" t="s">
        <v>3239</v>
      </c>
      <c r="Y1310">
        <v>0</v>
      </c>
      <c r="Z1310">
        <v>0.8</v>
      </c>
      <c r="AA1310" t="s">
        <v>453</v>
      </c>
      <c r="AB1310" t="s">
        <v>306</v>
      </c>
      <c r="AC1310" t="s">
        <v>52</v>
      </c>
      <c r="AD1310">
        <v>0</v>
      </c>
      <c r="AE1310" t="s">
        <v>52</v>
      </c>
      <c r="AF1310">
        <v>0</v>
      </c>
      <c r="AG1310" t="s">
        <v>133</v>
      </c>
      <c r="AH1310">
        <v>0</v>
      </c>
      <c r="AI1310" t="s">
        <v>55</v>
      </c>
      <c r="AJ1310" t="s">
        <v>56</v>
      </c>
    </row>
    <row r="1311" spans="1:36" x14ac:dyDescent="0.2">
      <c r="A1311" t="s">
        <v>3020</v>
      </c>
      <c r="B1311" t="s">
        <v>291</v>
      </c>
      <c r="C1311">
        <v>3</v>
      </c>
      <c r="D1311" t="s">
        <v>99</v>
      </c>
      <c r="E1311" t="s">
        <v>100</v>
      </c>
      <c r="F1311">
        <v>0.95</v>
      </c>
      <c r="G1311" t="s">
        <v>444</v>
      </c>
      <c r="H1311" t="s">
        <v>3235</v>
      </c>
      <c r="I1311" t="s">
        <v>3150</v>
      </c>
      <c r="J1311" t="s">
        <v>3240</v>
      </c>
      <c r="K1311">
        <v>6</v>
      </c>
      <c r="L1311" t="s">
        <v>58</v>
      </c>
      <c r="M1311" t="s">
        <v>44</v>
      </c>
      <c r="N1311" t="s">
        <v>45</v>
      </c>
      <c r="O1311" t="s">
        <v>59</v>
      </c>
      <c r="P1311">
        <v>0</v>
      </c>
      <c r="Q1311">
        <v>0</v>
      </c>
      <c r="R1311">
        <v>0</v>
      </c>
      <c r="S1311">
        <v>3.2000000000000001E-2</v>
      </c>
      <c r="T1311">
        <v>0.79500000000000004</v>
      </c>
      <c r="U1311">
        <v>0.46500000000000002</v>
      </c>
      <c r="V1311">
        <v>0</v>
      </c>
      <c r="W1311" t="s">
        <v>48</v>
      </c>
      <c r="X1311" t="s">
        <v>3241</v>
      </c>
      <c r="Y1311">
        <v>0</v>
      </c>
      <c r="Z1311">
        <v>0.8</v>
      </c>
      <c r="AA1311" t="s">
        <v>50</v>
      </c>
      <c r="AB1311" t="s">
        <v>51</v>
      </c>
      <c r="AC1311" t="s">
        <v>52</v>
      </c>
      <c r="AD1311">
        <v>0</v>
      </c>
      <c r="AE1311" t="s">
        <v>52</v>
      </c>
      <c r="AF1311">
        <v>0</v>
      </c>
      <c r="AG1311" t="s">
        <v>53</v>
      </c>
      <c r="AH1311" t="s">
        <v>54</v>
      </c>
      <c r="AI1311" t="s">
        <v>55</v>
      </c>
      <c r="AJ1311" t="s">
        <v>56</v>
      </c>
    </row>
    <row r="1312" spans="1:36" x14ac:dyDescent="0.2">
      <c r="A1312" t="s">
        <v>3020</v>
      </c>
      <c r="B1312" t="s">
        <v>291</v>
      </c>
      <c r="C1312">
        <v>3</v>
      </c>
      <c r="D1312" t="s">
        <v>99</v>
      </c>
      <c r="E1312" t="s">
        <v>100</v>
      </c>
      <c r="F1312">
        <v>0.95</v>
      </c>
      <c r="G1312" t="s">
        <v>444</v>
      </c>
      <c r="H1312" t="s">
        <v>3235</v>
      </c>
      <c r="I1312" t="s">
        <v>3150</v>
      </c>
      <c r="J1312" t="s">
        <v>3242</v>
      </c>
      <c r="K1312">
        <v>64</v>
      </c>
      <c r="L1312" t="s">
        <v>58</v>
      </c>
      <c r="M1312" t="s">
        <v>44</v>
      </c>
      <c r="N1312" t="s">
        <v>45</v>
      </c>
      <c r="O1312" t="s">
        <v>59</v>
      </c>
      <c r="P1312">
        <v>0</v>
      </c>
      <c r="Q1312">
        <v>0</v>
      </c>
      <c r="R1312">
        <v>0</v>
      </c>
      <c r="S1312">
        <v>3.3000000000000002E-2</v>
      </c>
      <c r="T1312">
        <v>1</v>
      </c>
      <c r="U1312">
        <v>0.371</v>
      </c>
      <c r="V1312">
        <v>0</v>
      </c>
      <c r="W1312" t="s">
        <v>48</v>
      </c>
      <c r="X1312" t="s">
        <v>3243</v>
      </c>
      <c r="Y1312">
        <v>0</v>
      </c>
      <c r="Z1312">
        <v>0.8</v>
      </c>
      <c r="AA1312" t="s">
        <v>511</v>
      </c>
      <c r="AB1312" t="s">
        <v>306</v>
      </c>
      <c r="AC1312" t="s">
        <v>52</v>
      </c>
      <c r="AD1312">
        <v>0</v>
      </c>
      <c r="AE1312" t="s">
        <v>52</v>
      </c>
      <c r="AF1312">
        <v>0</v>
      </c>
      <c r="AG1312" t="s">
        <v>53</v>
      </c>
      <c r="AH1312" t="s">
        <v>54</v>
      </c>
      <c r="AI1312" t="s">
        <v>55</v>
      </c>
      <c r="AJ1312" t="s">
        <v>56</v>
      </c>
    </row>
    <row r="1313" spans="1:36" x14ac:dyDescent="0.2">
      <c r="A1313" t="s">
        <v>3020</v>
      </c>
      <c r="B1313" t="s">
        <v>291</v>
      </c>
      <c r="C1313">
        <v>3</v>
      </c>
      <c r="D1313" t="s">
        <v>99</v>
      </c>
      <c r="E1313" t="s">
        <v>100</v>
      </c>
      <c r="F1313">
        <v>0.95</v>
      </c>
      <c r="G1313" t="s">
        <v>444</v>
      </c>
      <c r="H1313" t="s">
        <v>3235</v>
      </c>
      <c r="I1313" t="s">
        <v>3150</v>
      </c>
      <c r="J1313" t="s">
        <v>3244</v>
      </c>
      <c r="K1313">
        <v>7</v>
      </c>
      <c r="L1313" t="s">
        <v>151</v>
      </c>
      <c r="M1313" t="s">
        <v>44</v>
      </c>
      <c r="N1313" t="s">
        <v>45</v>
      </c>
      <c r="O1313" t="s">
        <v>59</v>
      </c>
      <c r="P1313">
        <v>0</v>
      </c>
      <c r="Q1313">
        <v>0</v>
      </c>
      <c r="R1313">
        <v>0</v>
      </c>
      <c r="S1313">
        <v>4.1000000000000002E-2</v>
      </c>
      <c r="T1313">
        <v>0.67500000000000004</v>
      </c>
      <c r="U1313">
        <v>0.58599999999999997</v>
      </c>
      <c r="V1313">
        <v>0</v>
      </c>
      <c r="W1313" t="s">
        <v>48</v>
      </c>
      <c r="X1313" t="s">
        <v>3245</v>
      </c>
      <c r="Y1313">
        <v>0</v>
      </c>
      <c r="Z1313">
        <v>0.8</v>
      </c>
      <c r="AA1313" t="s">
        <v>453</v>
      </c>
      <c r="AB1313" t="s">
        <v>306</v>
      </c>
      <c r="AC1313" t="s">
        <v>52</v>
      </c>
      <c r="AD1313">
        <v>0</v>
      </c>
      <c r="AE1313" t="s">
        <v>52</v>
      </c>
      <c r="AF1313">
        <v>0</v>
      </c>
      <c r="AG1313" t="s">
        <v>133</v>
      </c>
      <c r="AH1313">
        <v>0</v>
      </c>
      <c r="AI1313" t="s">
        <v>55</v>
      </c>
      <c r="AJ1313" t="s">
        <v>56</v>
      </c>
    </row>
    <row r="1314" spans="1:36" x14ac:dyDescent="0.2">
      <c r="A1314" t="s">
        <v>3020</v>
      </c>
      <c r="B1314" t="s">
        <v>291</v>
      </c>
      <c r="C1314">
        <v>3</v>
      </c>
      <c r="D1314" t="s">
        <v>99</v>
      </c>
      <c r="E1314" t="s">
        <v>100</v>
      </c>
      <c r="F1314">
        <v>0.95</v>
      </c>
      <c r="G1314" t="s">
        <v>444</v>
      </c>
      <c r="H1314" t="s">
        <v>3235</v>
      </c>
      <c r="I1314" t="s">
        <v>3150</v>
      </c>
      <c r="J1314" t="s">
        <v>3246</v>
      </c>
      <c r="K1314">
        <v>53</v>
      </c>
      <c r="L1314" t="s">
        <v>58</v>
      </c>
      <c r="M1314" t="s">
        <v>44</v>
      </c>
      <c r="N1314" t="s">
        <v>45</v>
      </c>
      <c r="O1314" t="s">
        <v>59</v>
      </c>
      <c r="P1314">
        <v>0</v>
      </c>
      <c r="Q1314">
        <v>0</v>
      </c>
      <c r="R1314">
        <v>0</v>
      </c>
      <c r="S1314">
        <v>0.02</v>
      </c>
      <c r="T1314">
        <v>1.611</v>
      </c>
      <c r="U1314">
        <v>0.47099999999999997</v>
      </c>
      <c r="V1314">
        <v>2.3860000000000001</v>
      </c>
      <c r="W1314" t="s">
        <v>48</v>
      </c>
      <c r="X1314" t="s">
        <v>3247</v>
      </c>
      <c r="Y1314">
        <v>0</v>
      </c>
      <c r="Z1314">
        <v>0.8</v>
      </c>
      <c r="AA1314" t="s">
        <v>132</v>
      </c>
      <c r="AB1314" t="s">
        <v>51</v>
      </c>
      <c r="AC1314" t="s">
        <v>52</v>
      </c>
      <c r="AD1314">
        <v>0</v>
      </c>
      <c r="AE1314" t="s">
        <v>52</v>
      </c>
      <c r="AF1314">
        <v>0</v>
      </c>
      <c r="AG1314" t="s">
        <v>133</v>
      </c>
      <c r="AH1314">
        <v>0</v>
      </c>
      <c r="AI1314" t="s">
        <v>55</v>
      </c>
      <c r="AJ1314" t="s">
        <v>56</v>
      </c>
    </row>
    <row r="1315" spans="1:36" x14ac:dyDescent="0.2">
      <c r="A1315" t="s">
        <v>3020</v>
      </c>
      <c r="B1315" t="s">
        <v>291</v>
      </c>
      <c r="C1315">
        <v>3</v>
      </c>
      <c r="D1315" t="s">
        <v>99</v>
      </c>
      <c r="E1315" t="s">
        <v>100</v>
      </c>
      <c r="F1315">
        <v>0.95</v>
      </c>
      <c r="G1315" t="s">
        <v>444</v>
      </c>
      <c r="H1315" t="s">
        <v>3235</v>
      </c>
      <c r="I1315" t="s">
        <v>3150</v>
      </c>
      <c r="J1315" t="s">
        <v>3248</v>
      </c>
      <c r="K1315">
        <v>75</v>
      </c>
      <c r="L1315" t="s">
        <v>62</v>
      </c>
      <c r="M1315" t="s">
        <v>44</v>
      </c>
      <c r="N1315" t="s">
        <v>45</v>
      </c>
      <c r="O1315" t="s">
        <v>63</v>
      </c>
      <c r="P1315">
        <v>0</v>
      </c>
      <c r="Q1315">
        <v>0</v>
      </c>
      <c r="R1315">
        <v>0</v>
      </c>
      <c r="S1315">
        <v>0.01</v>
      </c>
      <c r="T1315">
        <v>0.64400000000000002</v>
      </c>
      <c r="U1315">
        <v>0.44600000000000001</v>
      </c>
      <c r="V1315">
        <v>1.2</v>
      </c>
      <c r="W1315" t="s">
        <v>48</v>
      </c>
      <c r="X1315" t="s">
        <v>3249</v>
      </c>
      <c r="Y1315">
        <v>0</v>
      </c>
      <c r="Z1315">
        <v>0.8</v>
      </c>
      <c r="AA1315" t="s">
        <v>132</v>
      </c>
      <c r="AB1315" t="s">
        <v>51</v>
      </c>
      <c r="AC1315" t="s">
        <v>52</v>
      </c>
      <c r="AD1315">
        <v>0</v>
      </c>
      <c r="AE1315" t="s">
        <v>52</v>
      </c>
      <c r="AF1315">
        <v>0</v>
      </c>
      <c r="AG1315" t="s">
        <v>133</v>
      </c>
      <c r="AH1315">
        <v>0</v>
      </c>
      <c r="AI1315" t="s">
        <v>55</v>
      </c>
      <c r="AJ1315" t="s">
        <v>56</v>
      </c>
    </row>
    <row r="1316" spans="1:36" x14ac:dyDescent="0.2">
      <c r="A1316" t="s">
        <v>3020</v>
      </c>
      <c r="B1316" t="s">
        <v>291</v>
      </c>
      <c r="C1316">
        <v>3</v>
      </c>
      <c r="D1316" t="s">
        <v>99</v>
      </c>
      <c r="E1316" t="s">
        <v>100</v>
      </c>
      <c r="F1316">
        <v>0.95</v>
      </c>
      <c r="G1316" t="s">
        <v>444</v>
      </c>
      <c r="H1316" t="s">
        <v>3235</v>
      </c>
      <c r="I1316" t="s">
        <v>3150</v>
      </c>
      <c r="J1316" t="s">
        <v>3250</v>
      </c>
      <c r="K1316">
        <v>2</v>
      </c>
      <c r="L1316" t="s">
        <v>58</v>
      </c>
      <c r="M1316" t="s">
        <v>44</v>
      </c>
      <c r="N1316" t="s">
        <v>45</v>
      </c>
      <c r="O1316" t="s">
        <v>59</v>
      </c>
      <c r="P1316">
        <v>0</v>
      </c>
      <c r="Q1316">
        <v>0</v>
      </c>
      <c r="R1316">
        <v>0</v>
      </c>
      <c r="S1316">
        <v>2.3E-2</v>
      </c>
      <c r="T1316">
        <v>1.579</v>
      </c>
      <c r="U1316">
        <v>0.65400000000000003</v>
      </c>
      <c r="V1316">
        <v>2.56</v>
      </c>
      <c r="W1316" t="s">
        <v>48</v>
      </c>
      <c r="X1316" t="s">
        <v>3251</v>
      </c>
      <c r="Y1316">
        <v>0</v>
      </c>
      <c r="Z1316">
        <v>0.8</v>
      </c>
      <c r="AA1316" t="s">
        <v>453</v>
      </c>
      <c r="AB1316" t="s">
        <v>306</v>
      </c>
      <c r="AC1316" t="s">
        <v>52</v>
      </c>
      <c r="AD1316">
        <v>0</v>
      </c>
      <c r="AE1316" t="s">
        <v>52</v>
      </c>
      <c r="AF1316">
        <v>0</v>
      </c>
      <c r="AG1316" t="s">
        <v>133</v>
      </c>
      <c r="AH1316">
        <v>0</v>
      </c>
      <c r="AI1316" t="s">
        <v>55</v>
      </c>
      <c r="AJ1316" t="s">
        <v>56</v>
      </c>
    </row>
    <row r="1317" spans="1:36" x14ac:dyDescent="0.2">
      <c r="A1317" t="s">
        <v>3020</v>
      </c>
      <c r="B1317" t="s">
        <v>291</v>
      </c>
      <c r="C1317">
        <v>3</v>
      </c>
      <c r="D1317" t="s">
        <v>99</v>
      </c>
      <c r="E1317" t="s">
        <v>100</v>
      </c>
      <c r="F1317">
        <v>0.95</v>
      </c>
      <c r="G1317" t="s">
        <v>444</v>
      </c>
      <c r="H1317" t="s">
        <v>3235</v>
      </c>
      <c r="I1317" t="s">
        <v>3150</v>
      </c>
      <c r="J1317" t="s">
        <v>3252</v>
      </c>
      <c r="K1317">
        <v>23</v>
      </c>
      <c r="L1317" t="s">
        <v>58</v>
      </c>
      <c r="M1317" t="s">
        <v>44</v>
      </c>
      <c r="N1317" t="s">
        <v>45</v>
      </c>
      <c r="O1317" t="s">
        <v>59</v>
      </c>
      <c r="P1317">
        <v>0</v>
      </c>
      <c r="Q1317">
        <v>0</v>
      </c>
      <c r="R1317">
        <v>0</v>
      </c>
      <c r="S1317">
        <v>3.2000000000000001E-2</v>
      </c>
      <c r="T1317">
        <v>3.2930000000000001</v>
      </c>
      <c r="U1317">
        <v>0.56599999999999995</v>
      </c>
      <c r="V1317">
        <v>3.64</v>
      </c>
      <c r="W1317" t="s">
        <v>48</v>
      </c>
      <c r="X1317" t="s">
        <v>3253</v>
      </c>
      <c r="Y1317">
        <v>0</v>
      </c>
      <c r="Z1317">
        <v>0.7</v>
      </c>
      <c r="AA1317" t="s">
        <v>404</v>
      </c>
      <c r="AB1317" t="s">
        <v>90</v>
      </c>
      <c r="AC1317">
        <v>0</v>
      </c>
      <c r="AD1317" t="s">
        <v>91</v>
      </c>
      <c r="AE1317">
        <v>0</v>
      </c>
      <c r="AF1317" t="s">
        <v>92</v>
      </c>
      <c r="AG1317" t="s">
        <v>285</v>
      </c>
      <c r="AH1317" t="s">
        <v>286</v>
      </c>
      <c r="AI1317" t="s">
        <v>55</v>
      </c>
      <c r="AJ1317" t="s">
        <v>56</v>
      </c>
    </row>
    <row r="1318" spans="1:36" x14ac:dyDescent="0.2">
      <c r="A1318" t="s">
        <v>3020</v>
      </c>
      <c r="B1318" t="s">
        <v>291</v>
      </c>
      <c r="C1318">
        <v>3</v>
      </c>
      <c r="D1318" t="s">
        <v>99</v>
      </c>
      <c r="E1318" t="s">
        <v>100</v>
      </c>
      <c r="F1318">
        <v>0.95</v>
      </c>
      <c r="G1318" t="s">
        <v>444</v>
      </c>
      <c r="H1318" t="s">
        <v>3235</v>
      </c>
      <c r="I1318" t="s">
        <v>3150</v>
      </c>
      <c r="J1318" t="s">
        <v>3254</v>
      </c>
      <c r="K1318">
        <v>32</v>
      </c>
      <c r="L1318" t="s">
        <v>58</v>
      </c>
      <c r="M1318" t="s">
        <v>161</v>
      </c>
      <c r="N1318" t="s">
        <v>45</v>
      </c>
      <c r="O1318" t="s">
        <v>59</v>
      </c>
      <c r="P1318">
        <v>0</v>
      </c>
      <c r="Q1318">
        <v>0</v>
      </c>
      <c r="R1318">
        <v>0</v>
      </c>
      <c r="S1318">
        <v>0.77300000000000002</v>
      </c>
      <c r="T1318">
        <v>1.3340000000000001</v>
      </c>
      <c r="U1318">
        <v>0.93100000000000005</v>
      </c>
      <c r="V1318">
        <v>0</v>
      </c>
      <c r="W1318" t="s">
        <v>48</v>
      </c>
      <c r="X1318" t="s">
        <v>3255</v>
      </c>
      <c r="Y1318">
        <v>0</v>
      </c>
      <c r="Z1318">
        <v>0.9</v>
      </c>
      <c r="AA1318" t="s">
        <v>453</v>
      </c>
      <c r="AB1318" t="s">
        <v>306</v>
      </c>
      <c r="AC1318" t="s">
        <v>52</v>
      </c>
      <c r="AD1318">
        <v>0</v>
      </c>
      <c r="AE1318" t="s">
        <v>52</v>
      </c>
      <c r="AF1318">
        <v>0</v>
      </c>
      <c r="AG1318" t="s">
        <v>133</v>
      </c>
      <c r="AH1318">
        <v>0</v>
      </c>
      <c r="AI1318" t="s">
        <v>55</v>
      </c>
      <c r="AJ1318" t="s">
        <v>56</v>
      </c>
    </row>
    <row r="1319" spans="1:36" x14ac:dyDescent="0.2">
      <c r="A1319" t="s">
        <v>3020</v>
      </c>
      <c r="B1319" t="s">
        <v>291</v>
      </c>
      <c r="C1319">
        <v>3</v>
      </c>
      <c r="D1319" t="s">
        <v>99</v>
      </c>
      <c r="E1319" t="s">
        <v>100</v>
      </c>
      <c r="F1319">
        <v>0.95</v>
      </c>
      <c r="G1319" t="s">
        <v>444</v>
      </c>
      <c r="H1319" t="s">
        <v>3235</v>
      </c>
      <c r="I1319" t="s">
        <v>3150</v>
      </c>
      <c r="J1319" t="s">
        <v>3256</v>
      </c>
      <c r="K1319">
        <v>83</v>
      </c>
      <c r="L1319" t="s">
        <v>58</v>
      </c>
      <c r="M1319" t="s">
        <v>44</v>
      </c>
      <c r="N1319" t="s">
        <v>45</v>
      </c>
      <c r="O1319" t="s">
        <v>59</v>
      </c>
      <c r="P1319">
        <v>0</v>
      </c>
      <c r="Q1319">
        <v>0</v>
      </c>
      <c r="R1319">
        <v>0</v>
      </c>
      <c r="S1319">
        <v>2.5999999999999999E-2</v>
      </c>
      <c r="T1319">
        <v>1.5569999999999999</v>
      </c>
      <c r="U1319">
        <v>0.42599999999999999</v>
      </c>
      <c r="V1319">
        <v>2.7970000000000002</v>
      </c>
      <c r="W1319" t="s">
        <v>48</v>
      </c>
      <c r="X1319" t="s">
        <v>3257</v>
      </c>
      <c r="Y1319">
        <v>0</v>
      </c>
      <c r="Z1319">
        <v>0.8</v>
      </c>
      <c r="AA1319" t="s">
        <v>790</v>
      </c>
      <c r="AB1319" t="s">
        <v>306</v>
      </c>
      <c r="AC1319" t="s">
        <v>52</v>
      </c>
      <c r="AD1319">
        <v>0</v>
      </c>
      <c r="AE1319" t="s">
        <v>52</v>
      </c>
      <c r="AF1319">
        <v>0</v>
      </c>
      <c r="AG1319" t="s">
        <v>434</v>
      </c>
      <c r="AH1319" t="s">
        <v>791</v>
      </c>
      <c r="AI1319" t="s">
        <v>55</v>
      </c>
      <c r="AJ1319" t="s">
        <v>56</v>
      </c>
    </row>
    <row r="1320" spans="1:36" x14ac:dyDescent="0.2">
      <c r="A1320" t="s">
        <v>3020</v>
      </c>
      <c r="B1320" t="s">
        <v>291</v>
      </c>
      <c r="C1320">
        <v>3</v>
      </c>
      <c r="D1320" t="s">
        <v>99</v>
      </c>
      <c r="E1320" t="s">
        <v>100</v>
      </c>
      <c r="F1320">
        <v>0.95</v>
      </c>
      <c r="G1320" t="s">
        <v>444</v>
      </c>
      <c r="H1320" t="s">
        <v>3235</v>
      </c>
      <c r="I1320" t="s">
        <v>3150</v>
      </c>
      <c r="J1320" t="s">
        <v>3258</v>
      </c>
      <c r="K1320">
        <v>75</v>
      </c>
      <c r="L1320" t="s">
        <v>58</v>
      </c>
      <c r="M1320" t="s">
        <v>44</v>
      </c>
      <c r="N1320" t="s">
        <v>45</v>
      </c>
      <c r="O1320" t="s">
        <v>59</v>
      </c>
      <c r="P1320">
        <v>0</v>
      </c>
      <c r="Q1320">
        <v>0</v>
      </c>
      <c r="R1320">
        <v>0</v>
      </c>
      <c r="S1320">
        <v>0.39800000000000002</v>
      </c>
      <c r="T1320">
        <v>0.94499999999999995</v>
      </c>
      <c r="U1320">
        <v>0.76700000000000002</v>
      </c>
      <c r="V1320">
        <v>0</v>
      </c>
      <c r="W1320" t="s">
        <v>48</v>
      </c>
      <c r="X1320" t="s">
        <v>3259</v>
      </c>
      <c r="Y1320">
        <v>0</v>
      </c>
      <c r="Z1320">
        <v>0.9</v>
      </c>
      <c r="AA1320" t="s">
        <v>3260</v>
      </c>
      <c r="AB1320" t="s">
        <v>306</v>
      </c>
      <c r="AC1320" t="s">
        <v>52</v>
      </c>
      <c r="AD1320">
        <v>0</v>
      </c>
      <c r="AE1320" t="s">
        <v>52</v>
      </c>
      <c r="AF1320">
        <v>0</v>
      </c>
      <c r="AG1320" t="s">
        <v>1975</v>
      </c>
      <c r="AH1320" t="s">
        <v>1976</v>
      </c>
      <c r="AI1320" t="s">
        <v>55</v>
      </c>
      <c r="AJ1320" t="s">
        <v>56</v>
      </c>
    </row>
    <row r="1321" spans="1:36" x14ac:dyDescent="0.2">
      <c r="A1321" t="s">
        <v>3020</v>
      </c>
      <c r="B1321" t="s">
        <v>291</v>
      </c>
      <c r="C1321">
        <v>3</v>
      </c>
      <c r="D1321" t="s">
        <v>99</v>
      </c>
      <c r="E1321" t="s">
        <v>100</v>
      </c>
      <c r="F1321">
        <v>0.95</v>
      </c>
      <c r="G1321" t="s">
        <v>444</v>
      </c>
      <c r="H1321" t="s">
        <v>3235</v>
      </c>
      <c r="I1321" t="s">
        <v>3150</v>
      </c>
      <c r="J1321" t="s">
        <v>3261</v>
      </c>
      <c r="K1321">
        <v>2</v>
      </c>
      <c r="L1321" t="s">
        <v>58</v>
      </c>
      <c r="M1321" t="s">
        <v>44</v>
      </c>
      <c r="N1321" t="s">
        <v>45</v>
      </c>
      <c r="O1321" t="s">
        <v>59</v>
      </c>
      <c r="P1321">
        <v>0</v>
      </c>
      <c r="Q1321">
        <v>0</v>
      </c>
      <c r="R1321">
        <v>0</v>
      </c>
      <c r="S1321">
        <v>3.4000000000000002E-2</v>
      </c>
      <c r="T1321">
        <v>1.4730000000000001</v>
      </c>
      <c r="U1321">
        <v>0.51100000000000001</v>
      </c>
      <c r="V1321">
        <v>3.7320000000000002</v>
      </c>
      <c r="W1321" t="s">
        <v>48</v>
      </c>
      <c r="X1321" t="s">
        <v>3262</v>
      </c>
      <c r="Y1321">
        <v>0</v>
      </c>
      <c r="Z1321">
        <v>0.8</v>
      </c>
      <c r="AA1321" t="s">
        <v>132</v>
      </c>
      <c r="AB1321" t="s">
        <v>51</v>
      </c>
      <c r="AC1321" t="s">
        <v>52</v>
      </c>
      <c r="AD1321">
        <v>0</v>
      </c>
      <c r="AE1321" t="s">
        <v>52</v>
      </c>
      <c r="AF1321">
        <v>0</v>
      </c>
      <c r="AG1321" t="s">
        <v>133</v>
      </c>
      <c r="AH1321">
        <v>0</v>
      </c>
      <c r="AI1321" t="s">
        <v>55</v>
      </c>
      <c r="AJ1321" t="s">
        <v>56</v>
      </c>
    </row>
    <row r="1322" spans="1:36" x14ac:dyDescent="0.2">
      <c r="A1322" t="s">
        <v>3020</v>
      </c>
      <c r="B1322" t="s">
        <v>291</v>
      </c>
      <c r="C1322">
        <v>3</v>
      </c>
      <c r="D1322" t="s">
        <v>99</v>
      </c>
      <c r="E1322" t="s">
        <v>100</v>
      </c>
      <c r="F1322">
        <v>0.95</v>
      </c>
      <c r="G1322" t="s">
        <v>444</v>
      </c>
      <c r="H1322" t="s">
        <v>3235</v>
      </c>
      <c r="I1322" t="s">
        <v>3150</v>
      </c>
      <c r="J1322" t="s">
        <v>3263</v>
      </c>
      <c r="K1322">
        <v>19</v>
      </c>
      <c r="L1322" t="s">
        <v>58</v>
      </c>
      <c r="M1322" t="s">
        <v>44</v>
      </c>
      <c r="N1322" t="s">
        <v>45</v>
      </c>
      <c r="O1322" t="s">
        <v>59</v>
      </c>
      <c r="P1322">
        <v>0</v>
      </c>
      <c r="Q1322">
        <v>0</v>
      </c>
      <c r="R1322">
        <v>0</v>
      </c>
      <c r="S1322">
        <v>3.3000000000000002E-2</v>
      </c>
      <c r="T1322">
        <v>1.841</v>
      </c>
      <c r="U1322">
        <v>1.222</v>
      </c>
      <c r="V1322">
        <v>3.5710000000000002</v>
      </c>
      <c r="W1322" t="s">
        <v>48</v>
      </c>
      <c r="X1322" t="s">
        <v>3264</v>
      </c>
      <c r="Y1322">
        <v>0</v>
      </c>
      <c r="Z1322">
        <v>0.8</v>
      </c>
      <c r="AA1322" t="s">
        <v>284</v>
      </c>
      <c r="AB1322" t="s">
        <v>90</v>
      </c>
      <c r="AC1322">
        <v>0</v>
      </c>
      <c r="AD1322" t="s">
        <v>91</v>
      </c>
      <c r="AE1322">
        <v>0</v>
      </c>
      <c r="AF1322" t="s">
        <v>92</v>
      </c>
      <c r="AG1322" t="s">
        <v>285</v>
      </c>
      <c r="AH1322" t="s">
        <v>286</v>
      </c>
      <c r="AI1322" t="s">
        <v>55</v>
      </c>
      <c r="AJ1322" t="s">
        <v>56</v>
      </c>
    </row>
    <row r="1323" spans="1:36" x14ac:dyDescent="0.2">
      <c r="A1323" t="s">
        <v>3020</v>
      </c>
      <c r="B1323" t="s">
        <v>291</v>
      </c>
      <c r="C1323">
        <v>1</v>
      </c>
      <c r="D1323" t="s">
        <v>37</v>
      </c>
      <c r="E1323" t="s">
        <v>38</v>
      </c>
      <c r="F1323">
        <v>0.63</v>
      </c>
      <c r="G1323" t="s">
        <v>292</v>
      </c>
      <c r="H1323" t="s">
        <v>3265</v>
      </c>
      <c r="I1323" t="s">
        <v>3266</v>
      </c>
      <c r="J1323" t="s">
        <v>3267</v>
      </c>
      <c r="K1323">
        <v>4</v>
      </c>
      <c r="L1323" t="s">
        <v>245</v>
      </c>
      <c r="M1323" t="s">
        <v>44</v>
      </c>
      <c r="N1323" t="s">
        <v>45</v>
      </c>
      <c r="O1323" t="s">
        <v>246</v>
      </c>
      <c r="P1323">
        <v>0</v>
      </c>
      <c r="Q1323">
        <v>0</v>
      </c>
      <c r="R1323">
        <v>0</v>
      </c>
      <c r="S1323">
        <v>1E-3</v>
      </c>
      <c r="T1323">
        <v>8.625</v>
      </c>
      <c r="U1323">
        <v>4.59</v>
      </c>
      <c r="V1323">
        <v>15.257999999999999</v>
      </c>
      <c r="W1323" t="s">
        <v>48</v>
      </c>
      <c r="X1323" t="s">
        <v>3268</v>
      </c>
      <c r="Y1323" t="s">
        <v>48</v>
      </c>
      <c r="Z1323">
        <v>1</v>
      </c>
      <c r="AA1323" t="s">
        <v>50</v>
      </c>
      <c r="AB1323" t="s">
        <v>51</v>
      </c>
      <c r="AC1323" t="s">
        <v>52</v>
      </c>
      <c r="AD1323">
        <v>0</v>
      </c>
      <c r="AE1323" t="s">
        <v>52</v>
      </c>
      <c r="AF1323">
        <v>0</v>
      </c>
      <c r="AG1323" t="s">
        <v>53</v>
      </c>
      <c r="AH1323" t="s">
        <v>54</v>
      </c>
      <c r="AI1323" t="s">
        <v>55</v>
      </c>
      <c r="AJ1323" t="s">
        <v>56</v>
      </c>
    </row>
    <row r="1324" spans="1:36" x14ac:dyDescent="0.2">
      <c r="A1324" t="s">
        <v>3020</v>
      </c>
      <c r="B1324" t="s">
        <v>291</v>
      </c>
      <c r="C1324">
        <v>1</v>
      </c>
      <c r="D1324" t="s">
        <v>37</v>
      </c>
      <c r="E1324" t="s">
        <v>38</v>
      </c>
      <c r="F1324">
        <v>0.63</v>
      </c>
      <c r="G1324" t="s">
        <v>292</v>
      </c>
      <c r="H1324" t="s">
        <v>3265</v>
      </c>
      <c r="I1324" t="s">
        <v>3266</v>
      </c>
      <c r="J1324" t="s">
        <v>3269</v>
      </c>
      <c r="K1324">
        <v>24</v>
      </c>
      <c r="L1324" t="s">
        <v>245</v>
      </c>
      <c r="M1324" t="s">
        <v>44</v>
      </c>
      <c r="N1324" t="s">
        <v>45</v>
      </c>
      <c r="O1324" t="s">
        <v>246</v>
      </c>
      <c r="P1324">
        <v>0</v>
      </c>
      <c r="Q1324">
        <v>0</v>
      </c>
      <c r="R1324">
        <v>0</v>
      </c>
      <c r="S1324">
        <v>1.26E-4</v>
      </c>
      <c r="T1324">
        <v>1.0680000000000001</v>
      </c>
      <c r="U1324">
        <v>5.0999999999999997E-2</v>
      </c>
      <c r="V1324">
        <v>1.083</v>
      </c>
      <c r="W1324" t="s">
        <v>48</v>
      </c>
      <c r="X1324" t="s">
        <v>3270</v>
      </c>
      <c r="Y1324" t="s">
        <v>48</v>
      </c>
      <c r="Z1324">
        <v>0.9</v>
      </c>
      <c r="AA1324" t="s">
        <v>3271</v>
      </c>
      <c r="AB1324" t="s">
        <v>80</v>
      </c>
      <c r="AC1324">
        <v>0</v>
      </c>
      <c r="AD1324" t="s">
        <v>97</v>
      </c>
      <c r="AE1324">
        <v>0</v>
      </c>
      <c r="AF1324" t="s">
        <v>81</v>
      </c>
      <c r="AG1324" t="s">
        <v>82</v>
      </c>
      <c r="AH1324">
        <v>0</v>
      </c>
      <c r="AI1324" t="s">
        <v>83</v>
      </c>
      <c r="AJ1324" t="s">
        <v>98</v>
      </c>
    </row>
    <row r="1325" spans="1:36" x14ac:dyDescent="0.2">
      <c r="A1325" t="s">
        <v>3020</v>
      </c>
      <c r="B1325" t="s">
        <v>291</v>
      </c>
      <c r="C1325">
        <v>1</v>
      </c>
      <c r="D1325" t="s">
        <v>37</v>
      </c>
      <c r="E1325" t="s">
        <v>38</v>
      </c>
      <c r="F1325">
        <v>0.63</v>
      </c>
      <c r="G1325" t="s">
        <v>292</v>
      </c>
      <c r="H1325" t="s">
        <v>3265</v>
      </c>
      <c r="I1325" t="s">
        <v>3266</v>
      </c>
      <c r="J1325" t="s">
        <v>3272</v>
      </c>
      <c r="K1325">
        <v>38</v>
      </c>
      <c r="L1325" t="s">
        <v>124</v>
      </c>
      <c r="M1325" t="s">
        <v>44</v>
      </c>
      <c r="N1325" t="s">
        <v>45</v>
      </c>
      <c r="O1325" t="s">
        <v>46</v>
      </c>
      <c r="P1325">
        <v>0</v>
      </c>
      <c r="Q1325">
        <v>0</v>
      </c>
      <c r="R1325">
        <v>0</v>
      </c>
      <c r="S1325">
        <v>3.3000000000000002E-2</v>
      </c>
      <c r="T1325">
        <v>0.95099999999999996</v>
      </c>
      <c r="U1325">
        <v>0.52800000000000002</v>
      </c>
      <c r="V1325">
        <v>0</v>
      </c>
      <c r="W1325" t="s">
        <v>48</v>
      </c>
      <c r="X1325" t="s">
        <v>3273</v>
      </c>
      <c r="Y1325" t="s">
        <v>48</v>
      </c>
      <c r="Z1325">
        <v>0.7</v>
      </c>
      <c r="AA1325" t="s">
        <v>132</v>
      </c>
      <c r="AB1325" t="s">
        <v>51</v>
      </c>
      <c r="AC1325" t="s">
        <v>52</v>
      </c>
      <c r="AD1325">
        <v>0</v>
      </c>
      <c r="AE1325" t="s">
        <v>52</v>
      </c>
      <c r="AF1325">
        <v>0</v>
      </c>
      <c r="AG1325" t="s">
        <v>133</v>
      </c>
      <c r="AH1325">
        <v>0</v>
      </c>
      <c r="AI1325" t="s">
        <v>55</v>
      </c>
      <c r="AJ1325" t="s">
        <v>56</v>
      </c>
    </row>
    <row r="1326" spans="1:36" x14ac:dyDescent="0.2">
      <c r="A1326" t="s">
        <v>3020</v>
      </c>
      <c r="B1326" t="s">
        <v>291</v>
      </c>
      <c r="C1326">
        <v>1</v>
      </c>
      <c r="D1326" t="s">
        <v>37</v>
      </c>
      <c r="E1326" t="s">
        <v>38</v>
      </c>
      <c r="F1326">
        <v>0.63</v>
      </c>
      <c r="G1326" t="s">
        <v>292</v>
      </c>
      <c r="H1326" t="s">
        <v>3265</v>
      </c>
      <c r="I1326" t="s">
        <v>3266</v>
      </c>
      <c r="J1326" t="s">
        <v>3274</v>
      </c>
      <c r="K1326">
        <v>17</v>
      </c>
      <c r="L1326" t="s">
        <v>62</v>
      </c>
      <c r="M1326" t="s">
        <v>44</v>
      </c>
      <c r="N1326" t="s">
        <v>45</v>
      </c>
      <c r="O1326" t="s">
        <v>63</v>
      </c>
      <c r="P1326">
        <v>0</v>
      </c>
      <c r="Q1326">
        <v>0</v>
      </c>
      <c r="R1326">
        <v>0</v>
      </c>
      <c r="S1326">
        <v>5.5E-2</v>
      </c>
      <c r="T1326">
        <v>1.8919999999999999</v>
      </c>
      <c r="U1326">
        <v>0.72899999999999998</v>
      </c>
      <c r="V1326">
        <v>0</v>
      </c>
      <c r="W1326" t="s">
        <v>48</v>
      </c>
      <c r="X1326" t="s">
        <v>3275</v>
      </c>
      <c r="Y1326" t="s">
        <v>48</v>
      </c>
      <c r="Z1326">
        <v>0.8</v>
      </c>
      <c r="AA1326" t="s">
        <v>391</v>
      </c>
      <c r="AB1326" t="s">
        <v>90</v>
      </c>
      <c r="AC1326">
        <v>0</v>
      </c>
      <c r="AD1326" t="s">
        <v>91</v>
      </c>
      <c r="AE1326">
        <v>0</v>
      </c>
      <c r="AF1326" t="s">
        <v>92</v>
      </c>
      <c r="AG1326" t="s">
        <v>392</v>
      </c>
      <c r="AH1326" t="s">
        <v>393</v>
      </c>
      <c r="AI1326" t="s">
        <v>55</v>
      </c>
      <c r="AJ1326" t="s">
        <v>56</v>
      </c>
    </row>
    <row r="1327" spans="1:36" x14ac:dyDescent="0.2">
      <c r="A1327" t="s">
        <v>3020</v>
      </c>
      <c r="B1327" t="s">
        <v>291</v>
      </c>
      <c r="C1327">
        <v>1</v>
      </c>
      <c r="D1327" t="s">
        <v>37</v>
      </c>
      <c r="E1327" t="s">
        <v>38</v>
      </c>
      <c r="F1327">
        <v>0.63</v>
      </c>
      <c r="G1327" t="s">
        <v>292</v>
      </c>
      <c r="H1327" t="s">
        <v>3265</v>
      </c>
      <c r="I1327" t="s">
        <v>3266</v>
      </c>
      <c r="J1327" t="s">
        <v>3276</v>
      </c>
      <c r="K1327">
        <v>60</v>
      </c>
      <c r="L1327" t="s">
        <v>58</v>
      </c>
      <c r="M1327" t="s">
        <v>44</v>
      </c>
      <c r="N1327" t="s">
        <v>45</v>
      </c>
      <c r="O1327" t="s">
        <v>59</v>
      </c>
      <c r="P1327">
        <v>0</v>
      </c>
      <c r="Q1327">
        <v>0</v>
      </c>
      <c r="R1327">
        <v>0</v>
      </c>
      <c r="S1327">
        <v>0.13700000000000001</v>
      </c>
      <c r="T1327">
        <v>2.93</v>
      </c>
      <c r="U1327">
        <v>0.91</v>
      </c>
      <c r="V1327">
        <v>0</v>
      </c>
      <c r="W1327" t="s">
        <v>48</v>
      </c>
      <c r="X1327" t="s">
        <v>3277</v>
      </c>
      <c r="Y1327" t="s">
        <v>48</v>
      </c>
      <c r="Z1327">
        <v>0.6</v>
      </c>
      <c r="AA1327" t="s">
        <v>50</v>
      </c>
      <c r="AB1327" t="s">
        <v>51</v>
      </c>
      <c r="AC1327" t="s">
        <v>52</v>
      </c>
      <c r="AD1327">
        <v>0</v>
      </c>
      <c r="AE1327" t="s">
        <v>52</v>
      </c>
      <c r="AF1327">
        <v>0</v>
      </c>
      <c r="AG1327" t="s">
        <v>53</v>
      </c>
      <c r="AH1327" t="s">
        <v>54</v>
      </c>
      <c r="AI1327" t="s">
        <v>55</v>
      </c>
      <c r="AJ1327" t="s">
        <v>84</v>
      </c>
    </row>
    <row r="1328" spans="1:36" x14ac:dyDescent="0.2">
      <c r="A1328" t="s">
        <v>3020</v>
      </c>
      <c r="B1328" t="s">
        <v>291</v>
      </c>
      <c r="C1328">
        <v>1</v>
      </c>
      <c r="D1328" t="s">
        <v>37</v>
      </c>
      <c r="E1328" t="s">
        <v>38</v>
      </c>
      <c r="F1328">
        <v>0.63</v>
      </c>
      <c r="G1328" t="s">
        <v>292</v>
      </c>
      <c r="H1328" t="s">
        <v>3265</v>
      </c>
      <c r="I1328" t="s">
        <v>3266</v>
      </c>
      <c r="J1328" t="s">
        <v>3278</v>
      </c>
      <c r="K1328">
        <v>31</v>
      </c>
      <c r="L1328" t="s">
        <v>58</v>
      </c>
      <c r="M1328" t="s">
        <v>44</v>
      </c>
      <c r="N1328" t="s">
        <v>45</v>
      </c>
      <c r="O1328" t="s">
        <v>59</v>
      </c>
      <c r="P1328">
        <v>0</v>
      </c>
      <c r="Q1328">
        <v>0</v>
      </c>
      <c r="R1328">
        <v>0</v>
      </c>
      <c r="S1328">
        <v>0.18</v>
      </c>
      <c r="T1328">
        <v>1.756</v>
      </c>
      <c r="U1328">
        <v>1.0620000000000001</v>
      </c>
      <c r="V1328">
        <v>0</v>
      </c>
      <c r="W1328" t="s">
        <v>48</v>
      </c>
      <c r="X1328" t="s">
        <v>3279</v>
      </c>
      <c r="Y1328" t="s">
        <v>48</v>
      </c>
      <c r="Z1328">
        <v>0.9</v>
      </c>
      <c r="AA1328" t="s">
        <v>132</v>
      </c>
      <c r="AB1328" t="s">
        <v>51</v>
      </c>
      <c r="AC1328" t="s">
        <v>52</v>
      </c>
      <c r="AD1328">
        <v>0</v>
      </c>
      <c r="AE1328" t="s">
        <v>52</v>
      </c>
      <c r="AF1328">
        <v>0</v>
      </c>
      <c r="AG1328" t="s">
        <v>133</v>
      </c>
      <c r="AH1328">
        <v>0</v>
      </c>
      <c r="AI1328" t="s">
        <v>55</v>
      </c>
      <c r="AJ1328" t="s">
        <v>56</v>
      </c>
    </row>
    <row r="1329" spans="1:36" x14ac:dyDescent="0.2">
      <c r="A1329" t="s">
        <v>3020</v>
      </c>
      <c r="B1329" t="s">
        <v>291</v>
      </c>
      <c r="C1329">
        <v>1</v>
      </c>
      <c r="D1329" t="s">
        <v>37</v>
      </c>
      <c r="E1329" t="s">
        <v>38</v>
      </c>
      <c r="F1329">
        <v>0.63</v>
      </c>
      <c r="G1329" t="s">
        <v>292</v>
      </c>
      <c r="H1329" t="s">
        <v>3265</v>
      </c>
      <c r="I1329" t="s">
        <v>3266</v>
      </c>
      <c r="J1329" t="s">
        <v>3280</v>
      </c>
      <c r="K1329">
        <v>10</v>
      </c>
      <c r="L1329" t="s">
        <v>58</v>
      </c>
      <c r="M1329" t="s">
        <v>44</v>
      </c>
      <c r="N1329" t="s">
        <v>45</v>
      </c>
      <c r="O1329" t="s">
        <v>59</v>
      </c>
      <c r="P1329">
        <v>0</v>
      </c>
      <c r="Q1329">
        <v>0</v>
      </c>
      <c r="R1329">
        <v>0</v>
      </c>
      <c r="S1329">
        <v>8.5000000000000006E-2</v>
      </c>
      <c r="T1329">
        <v>1.966</v>
      </c>
      <c r="U1329">
        <v>0.88900000000000001</v>
      </c>
      <c r="V1329">
        <v>0</v>
      </c>
      <c r="W1329" t="s">
        <v>48</v>
      </c>
      <c r="X1329" t="s">
        <v>3281</v>
      </c>
      <c r="Y1329" t="s">
        <v>48</v>
      </c>
      <c r="Z1329">
        <v>0.7</v>
      </c>
      <c r="AA1329" t="s">
        <v>173</v>
      </c>
      <c r="AB1329" t="s">
        <v>51</v>
      </c>
      <c r="AC1329" t="s">
        <v>52</v>
      </c>
      <c r="AD1329">
        <v>0</v>
      </c>
      <c r="AE1329" t="s">
        <v>52</v>
      </c>
      <c r="AF1329">
        <v>0</v>
      </c>
      <c r="AG1329" t="s">
        <v>53</v>
      </c>
      <c r="AH1329" t="s">
        <v>54</v>
      </c>
      <c r="AI1329" t="s">
        <v>55</v>
      </c>
      <c r="AJ1329" t="s">
        <v>56</v>
      </c>
    </row>
    <row r="1330" spans="1:36" x14ac:dyDescent="0.2">
      <c r="A1330" t="s">
        <v>3020</v>
      </c>
      <c r="B1330" t="s">
        <v>291</v>
      </c>
      <c r="C1330">
        <v>1</v>
      </c>
      <c r="D1330" t="s">
        <v>37</v>
      </c>
      <c r="E1330" t="s">
        <v>38</v>
      </c>
      <c r="F1330">
        <v>0.63</v>
      </c>
      <c r="G1330" t="s">
        <v>292</v>
      </c>
      <c r="H1330" t="s">
        <v>3265</v>
      </c>
      <c r="I1330" t="s">
        <v>3266</v>
      </c>
      <c r="J1330" t="s">
        <v>3282</v>
      </c>
      <c r="K1330">
        <v>14</v>
      </c>
      <c r="L1330" t="s">
        <v>58</v>
      </c>
      <c r="M1330" t="s">
        <v>44</v>
      </c>
      <c r="N1330" t="s">
        <v>45</v>
      </c>
      <c r="O1330" t="s">
        <v>59</v>
      </c>
      <c r="P1330">
        <v>0</v>
      </c>
      <c r="Q1330">
        <v>0</v>
      </c>
      <c r="R1330">
        <v>0</v>
      </c>
      <c r="S1330">
        <v>4.2000000000000003E-2</v>
      </c>
      <c r="T1330">
        <v>1.2909999999999999</v>
      </c>
      <c r="U1330">
        <v>0.875</v>
      </c>
      <c r="V1330">
        <v>0</v>
      </c>
      <c r="W1330" t="s">
        <v>48</v>
      </c>
      <c r="X1330" t="s">
        <v>3283</v>
      </c>
      <c r="Y1330" t="s">
        <v>48</v>
      </c>
      <c r="Z1330">
        <v>0.8</v>
      </c>
      <c r="AA1330" t="s">
        <v>50</v>
      </c>
      <c r="AB1330" t="s">
        <v>51</v>
      </c>
      <c r="AC1330" t="s">
        <v>52</v>
      </c>
      <c r="AD1330">
        <v>0</v>
      </c>
      <c r="AE1330" t="s">
        <v>52</v>
      </c>
      <c r="AF1330">
        <v>0</v>
      </c>
      <c r="AG1330" t="s">
        <v>53</v>
      </c>
      <c r="AH1330" t="s">
        <v>54</v>
      </c>
      <c r="AI1330" t="s">
        <v>55</v>
      </c>
      <c r="AJ1330" t="s">
        <v>56</v>
      </c>
    </row>
    <row r="1331" spans="1:36" x14ac:dyDescent="0.2">
      <c r="A1331" t="s">
        <v>3020</v>
      </c>
      <c r="B1331" t="s">
        <v>291</v>
      </c>
      <c r="C1331">
        <v>2</v>
      </c>
      <c r="D1331" t="s">
        <v>67</v>
      </c>
      <c r="E1331" t="s">
        <v>68</v>
      </c>
      <c r="F1331">
        <v>1.19</v>
      </c>
      <c r="G1331" t="s">
        <v>292</v>
      </c>
      <c r="H1331" t="s">
        <v>3284</v>
      </c>
      <c r="I1331" t="s">
        <v>3266</v>
      </c>
      <c r="J1331" t="s">
        <v>3285</v>
      </c>
      <c r="K1331">
        <v>41</v>
      </c>
      <c r="L1331" t="s">
        <v>245</v>
      </c>
      <c r="M1331" t="s">
        <v>44</v>
      </c>
      <c r="N1331" t="s">
        <v>45</v>
      </c>
      <c r="O1331" t="s">
        <v>246</v>
      </c>
      <c r="P1331">
        <v>0</v>
      </c>
      <c r="Q1331">
        <v>0</v>
      </c>
      <c r="R1331">
        <v>0</v>
      </c>
      <c r="S1331">
        <v>1E-3</v>
      </c>
      <c r="T1331">
        <v>9.8379999999999992</v>
      </c>
      <c r="U1331">
        <v>2.4700000000000002</v>
      </c>
      <c r="V1331">
        <v>20.658000000000001</v>
      </c>
      <c r="W1331" t="s">
        <v>48</v>
      </c>
      <c r="X1331" t="s">
        <v>3286</v>
      </c>
      <c r="Y1331" t="s">
        <v>48</v>
      </c>
      <c r="Z1331">
        <v>0.9</v>
      </c>
      <c r="AA1331" t="s">
        <v>385</v>
      </c>
      <c r="AB1331" t="s">
        <v>51</v>
      </c>
      <c r="AC1331" t="s">
        <v>52</v>
      </c>
      <c r="AD1331">
        <v>0</v>
      </c>
      <c r="AE1331" t="s">
        <v>52</v>
      </c>
      <c r="AF1331">
        <v>0</v>
      </c>
      <c r="AG1331" t="s">
        <v>386</v>
      </c>
      <c r="AH1331">
        <v>0</v>
      </c>
      <c r="AI1331" t="s">
        <v>55</v>
      </c>
      <c r="AJ1331" t="s">
        <v>56</v>
      </c>
    </row>
    <row r="1332" spans="1:36" x14ac:dyDescent="0.2">
      <c r="A1332" t="s">
        <v>3020</v>
      </c>
      <c r="B1332" t="s">
        <v>291</v>
      </c>
      <c r="C1332">
        <v>2</v>
      </c>
      <c r="D1332" t="s">
        <v>67</v>
      </c>
      <c r="E1332" t="s">
        <v>68</v>
      </c>
      <c r="F1332">
        <v>1.19</v>
      </c>
      <c r="G1332" t="s">
        <v>292</v>
      </c>
      <c r="H1332" t="s">
        <v>3284</v>
      </c>
      <c r="I1332" t="s">
        <v>3266</v>
      </c>
      <c r="J1332" t="s">
        <v>3287</v>
      </c>
      <c r="K1332">
        <v>6</v>
      </c>
      <c r="L1332" t="s">
        <v>249</v>
      </c>
      <c r="M1332" t="s">
        <v>44</v>
      </c>
      <c r="N1332" t="s">
        <v>45</v>
      </c>
      <c r="O1332" t="s">
        <v>63</v>
      </c>
      <c r="P1332">
        <v>0</v>
      </c>
      <c r="Q1332">
        <v>0</v>
      </c>
      <c r="R1332">
        <v>0</v>
      </c>
      <c r="S1332">
        <v>1.47E-4</v>
      </c>
      <c r="T1332">
        <v>2.246</v>
      </c>
      <c r="U1332">
        <v>0.248</v>
      </c>
      <c r="V1332">
        <v>2.3679999999999999</v>
      </c>
      <c r="W1332" t="s">
        <v>48</v>
      </c>
      <c r="X1332" t="s">
        <v>3288</v>
      </c>
      <c r="Y1332" t="s">
        <v>48</v>
      </c>
      <c r="Z1332">
        <v>0.8</v>
      </c>
      <c r="AA1332" t="s">
        <v>391</v>
      </c>
      <c r="AB1332" t="s">
        <v>90</v>
      </c>
      <c r="AC1332">
        <v>0</v>
      </c>
      <c r="AD1332" t="s">
        <v>91</v>
      </c>
      <c r="AE1332">
        <v>0</v>
      </c>
      <c r="AF1332" t="s">
        <v>92</v>
      </c>
      <c r="AG1332" t="s">
        <v>392</v>
      </c>
      <c r="AH1332" t="s">
        <v>393</v>
      </c>
      <c r="AI1332" t="s">
        <v>55</v>
      </c>
      <c r="AJ1332" t="s">
        <v>56</v>
      </c>
    </row>
    <row r="1333" spans="1:36" x14ac:dyDescent="0.2">
      <c r="A1333" t="s">
        <v>3020</v>
      </c>
      <c r="B1333" t="s">
        <v>291</v>
      </c>
      <c r="C1333">
        <v>2</v>
      </c>
      <c r="D1333" t="s">
        <v>67</v>
      </c>
      <c r="E1333" t="s">
        <v>68</v>
      </c>
      <c r="F1333">
        <v>1.19</v>
      </c>
      <c r="G1333" t="s">
        <v>292</v>
      </c>
      <c r="H1333" t="s">
        <v>3284</v>
      </c>
      <c r="I1333" t="s">
        <v>3266</v>
      </c>
      <c r="J1333" t="s">
        <v>3289</v>
      </c>
      <c r="K1333">
        <v>41</v>
      </c>
      <c r="L1333" t="s">
        <v>58</v>
      </c>
      <c r="M1333" t="s">
        <v>44</v>
      </c>
      <c r="N1333" t="s">
        <v>45</v>
      </c>
      <c r="O1333" t="s">
        <v>59</v>
      </c>
      <c r="P1333">
        <v>0</v>
      </c>
      <c r="Q1333">
        <v>0</v>
      </c>
      <c r="R1333">
        <v>0</v>
      </c>
      <c r="S1333">
        <v>1.47E-4</v>
      </c>
      <c r="T1333">
        <v>1.1970000000000001</v>
      </c>
      <c r="U1333">
        <v>0.42699999999999999</v>
      </c>
      <c r="V1333">
        <v>1.69</v>
      </c>
      <c r="W1333" t="s">
        <v>48</v>
      </c>
      <c r="X1333" t="s">
        <v>3290</v>
      </c>
      <c r="Y1333" t="s">
        <v>48</v>
      </c>
      <c r="Z1333">
        <v>0.9</v>
      </c>
      <c r="AA1333" t="s">
        <v>50</v>
      </c>
      <c r="AB1333" t="s">
        <v>51</v>
      </c>
      <c r="AC1333" t="s">
        <v>52</v>
      </c>
      <c r="AD1333">
        <v>0</v>
      </c>
      <c r="AE1333" t="s">
        <v>52</v>
      </c>
      <c r="AF1333">
        <v>0</v>
      </c>
      <c r="AG1333" t="s">
        <v>53</v>
      </c>
      <c r="AH1333" t="s">
        <v>54</v>
      </c>
      <c r="AI1333" t="s">
        <v>55</v>
      </c>
      <c r="AJ1333" t="s">
        <v>56</v>
      </c>
    </row>
    <row r="1334" spans="1:36" x14ac:dyDescent="0.2">
      <c r="A1334" t="s">
        <v>3020</v>
      </c>
      <c r="B1334" t="s">
        <v>291</v>
      </c>
      <c r="C1334">
        <v>2</v>
      </c>
      <c r="D1334" t="s">
        <v>67</v>
      </c>
      <c r="E1334" t="s">
        <v>68</v>
      </c>
      <c r="F1334">
        <v>1.19</v>
      </c>
      <c r="G1334" t="s">
        <v>292</v>
      </c>
      <c r="H1334" t="s">
        <v>3284</v>
      </c>
      <c r="I1334" t="s">
        <v>3266</v>
      </c>
      <c r="J1334" t="s">
        <v>3291</v>
      </c>
      <c r="K1334">
        <v>26</v>
      </c>
      <c r="L1334" t="s">
        <v>655</v>
      </c>
      <c r="M1334" t="s">
        <v>44</v>
      </c>
      <c r="N1334" t="s">
        <v>45</v>
      </c>
      <c r="O1334" t="s">
        <v>488</v>
      </c>
      <c r="P1334">
        <v>0</v>
      </c>
      <c r="Q1334">
        <v>0</v>
      </c>
      <c r="R1334">
        <v>0</v>
      </c>
      <c r="S1334">
        <v>1.9599999999999999E-4</v>
      </c>
      <c r="T1334">
        <v>1.9630000000000001</v>
      </c>
      <c r="U1334">
        <v>0.52800000000000002</v>
      </c>
      <c r="V1334">
        <v>2.6259999999999999</v>
      </c>
      <c r="W1334" t="s">
        <v>48</v>
      </c>
      <c r="X1334" t="s">
        <v>3292</v>
      </c>
      <c r="Y1334" t="s">
        <v>48</v>
      </c>
      <c r="Z1334">
        <v>0.9</v>
      </c>
      <c r="AA1334" t="s">
        <v>173</v>
      </c>
      <c r="AB1334" t="s">
        <v>51</v>
      </c>
      <c r="AC1334" t="s">
        <v>52</v>
      </c>
      <c r="AD1334">
        <v>0</v>
      </c>
      <c r="AE1334" t="s">
        <v>52</v>
      </c>
      <c r="AF1334">
        <v>0</v>
      </c>
      <c r="AG1334" t="s">
        <v>53</v>
      </c>
      <c r="AH1334" t="s">
        <v>54</v>
      </c>
      <c r="AI1334" t="s">
        <v>55</v>
      </c>
      <c r="AJ1334" t="s">
        <v>56</v>
      </c>
    </row>
    <row r="1335" spans="1:36" x14ac:dyDescent="0.2">
      <c r="A1335" t="s">
        <v>3020</v>
      </c>
      <c r="B1335" t="s">
        <v>291</v>
      </c>
      <c r="C1335">
        <v>3</v>
      </c>
      <c r="D1335" t="s">
        <v>99</v>
      </c>
      <c r="E1335" t="s">
        <v>100</v>
      </c>
      <c r="F1335">
        <v>1.18</v>
      </c>
      <c r="G1335" t="s">
        <v>292</v>
      </c>
      <c r="H1335" t="s">
        <v>3293</v>
      </c>
      <c r="I1335" t="s">
        <v>3266</v>
      </c>
      <c r="J1335" t="s">
        <v>3294</v>
      </c>
      <c r="K1335">
        <v>77</v>
      </c>
      <c r="L1335" t="s">
        <v>58</v>
      </c>
      <c r="M1335" t="s">
        <v>44</v>
      </c>
      <c r="N1335" t="s">
        <v>45</v>
      </c>
      <c r="O1335" t="s">
        <v>59</v>
      </c>
      <c r="P1335">
        <v>0</v>
      </c>
      <c r="Q1335">
        <v>0</v>
      </c>
      <c r="R1335">
        <v>0</v>
      </c>
      <c r="S1335">
        <v>0.13900000000000001</v>
      </c>
      <c r="T1335">
        <v>2.7629999999999999</v>
      </c>
      <c r="U1335">
        <v>0.312</v>
      </c>
      <c r="V1335">
        <v>0</v>
      </c>
      <c r="W1335" t="s">
        <v>48</v>
      </c>
      <c r="X1335" t="s">
        <v>3295</v>
      </c>
      <c r="Y1335" t="s">
        <v>48</v>
      </c>
      <c r="Z1335">
        <v>0.6</v>
      </c>
      <c r="AA1335" t="s">
        <v>74</v>
      </c>
      <c r="AB1335" t="s">
        <v>51</v>
      </c>
      <c r="AC1335" t="s">
        <v>52</v>
      </c>
      <c r="AD1335">
        <v>0</v>
      </c>
      <c r="AE1335" t="s">
        <v>52</v>
      </c>
      <c r="AF1335">
        <v>0</v>
      </c>
      <c r="AG1335" t="s">
        <v>75</v>
      </c>
      <c r="AH1335" t="s">
        <v>76</v>
      </c>
      <c r="AI1335" t="s">
        <v>55</v>
      </c>
      <c r="AJ1335" t="s">
        <v>84</v>
      </c>
    </row>
    <row r="1336" spans="1:36" x14ac:dyDescent="0.2">
      <c r="A1336" t="s">
        <v>3020</v>
      </c>
      <c r="B1336" t="s">
        <v>291</v>
      </c>
      <c r="C1336">
        <v>3</v>
      </c>
      <c r="D1336" t="s">
        <v>99</v>
      </c>
      <c r="E1336" t="s">
        <v>100</v>
      </c>
      <c r="F1336">
        <v>1.18</v>
      </c>
      <c r="G1336" t="s">
        <v>292</v>
      </c>
      <c r="H1336" t="s">
        <v>3293</v>
      </c>
      <c r="I1336" t="s">
        <v>3266</v>
      </c>
      <c r="J1336" t="s">
        <v>3296</v>
      </c>
      <c r="K1336">
        <v>46</v>
      </c>
      <c r="L1336" t="s">
        <v>58</v>
      </c>
      <c r="M1336" t="s">
        <v>44</v>
      </c>
      <c r="N1336" t="s">
        <v>45</v>
      </c>
      <c r="O1336" t="s">
        <v>59</v>
      </c>
      <c r="P1336">
        <v>0</v>
      </c>
      <c r="Q1336">
        <v>0</v>
      </c>
      <c r="R1336">
        <v>0</v>
      </c>
      <c r="S1336">
        <v>1.4799999999999999E-4</v>
      </c>
      <c r="T1336">
        <v>1.5680000000000001</v>
      </c>
      <c r="U1336">
        <v>0.59699999999999998</v>
      </c>
      <c r="V1336">
        <v>2.0870000000000002</v>
      </c>
      <c r="W1336" t="s">
        <v>48</v>
      </c>
      <c r="X1336" t="s">
        <v>3297</v>
      </c>
      <c r="Y1336" t="s">
        <v>48</v>
      </c>
      <c r="Z1336">
        <v>0.9</v>
      </c>
      <c r="AA1336" t="s">
        <v>173</v>
      </c>
      <c r="AB1336" t="s">
        <v>51</v>
      </c>
      <c r="AC1336" t="s">
        <v>52</v>
      </c>
      <c r="AD1336">
        <v>0</v>
      </c>
      <c r="AE1336" t="s">
        <v>52</v>
      </c>
      <c r="AF1336">
        <v>0</v>
      </c>
      <c r="AG1336" t="s">
        <v>53</v>
      </c>
      <c r="AH1336" t="s">
        <v>54</v>
      </c>
      <c r="AI1336" t="s">
        <v>55</v>
      </c>
      <c r="AJ1336" t="s">
        <v>56</v>
      </c>
    </row>
    <row r="1337" spans="1:36" x14ac:dyDescent="0.2">
      <c r="A1337" t="s">
        <v>3020</v>
      </c>
      <c r="B1337" t="s">
        <v>291</v>
      </c>
      <c r="C1337">
        <v>3</v>
      </c>
      <c r="D1337" t="s">
        <v>99</v>
      </c>
      <c r="E1337" t="s">
        <v>100</v>
      </c>
      <c r="F1337">
        <v>1.18</v>
      </c>
      <c r="G1337" t="s">
        <v>292</v>
      </c>
      <c r="H1337" t="s">
        <v>3293</v>
      </c>
      <c r="I1337" t="s">
        <v>3266</v>
      </c>
      <c r="J1337" t="s">
        <v>3298</v>
      </c>
      <c r="K1337">
        <v>7</v>
      </c>
      <c r="L1337" t="s">
        <v>62</v>
      </c>
      <c r="M1337" t="s">
        <v>44</v>
      </c>
      <c r="N1337" t="s">
        <v>45</v>
      </c>
      <c r="O1337" t="s">
        <v>63</v>
      </c>
      <c r="P1337">
        <v>0</v>
      </c>
      <c r="Q1337">
        <v>0</v>
      </c>
      <c r="R1337">
        <v>0</v>
      </c>
      <c r="S1337">
        <v>2.5399999999999999E-4</v>
      </c>
      <c r="T1337">
        <v>2.024</v>
      </c>
      <c r="U1337">
        <v>0.55800000000000005</v>
      </c>
      <c r="V1337">
        <v>2.552</v>
      </c>
      <c r="W1337" t="s">
        <v>48</v>
      </c>
      <c r="X1337" t="s">
        <v>3299</v>
      </c>
      <c r="Y1337" t="s">
        <v>48</v>
      </c>
      <c r="Z1337">
        <v>0.8</v>
      </c>
      <c r="AA1337" t="s">
        <v>196</v>
      </c>
      <c r="AB1337" t="s">
        <v>51</v>
      </c>
      <c r="AC1337" t="s">
        <v>52</v>
      </c>
      <c r="AD1337">
        <v>0</v>
      </c>
      <c r="AE1337" t="s">
        <v>52</v>
      </c>
      <c r="AF1337">
        <v>0</v>
      </c>
      <c r="AG1337" t="s">
        <v>75</v>
      </c>
      <c r="AH1337" t="s">
        <v>76</v>
      </c>
      <c r="AI1337" t="s">
        <v>55</v>
      </c>
      <c r="AJ1337" t="s">
        <v>56</v>
      </c>
    </row>
    <row r="1338" spans="1:36" x14ac:dyDescent="0.2">
      <c r="A1338" t="s">
        <v>3020</v>
      </c>
      <c r="B1338" t="s">
        <v>291</v>
      </c>
      <c r="C1338">
        <v>3</v>
      </c>
      <c r="D1338" t="s">
        <v>99</v>
      </c>
      <c r="E1338" t="s">
        <v>100</v>
      </c>
      <c r="F1338">
        <v>1.18</v>
      </c>
      <c r="G1338" t="s">
        <v>292</v>
      </c>
      <c r="H1338" t="s">
        <v>3293</v>
      </c>
      <c r="I1338" t="s">
        <v>3266</v>
      </c>
      <c r="J1338" t="s">
        <v>3300</v>
      </c>
      <c r="K1338">
        <v>8</v>
      </c>
      <c r="L1338" t="s">
        <v>58</v>
      </c>
      <c r="M1338" t="s">
        <v>161</v>
      </c>
      <c r="N1338" t="s">
        <v>45</v>
      </c>
      <c r="O1338" t="s">
        <v>59</v>
      </c>
      <c r="P1338">
        <v>0</v>
      </c>
      <c r="Q1338">
        <v>0</v>
      </c>
      <c r="R1338">
        <v>0</v>
      </c>
      <c r="S1338">
        <v>0.24199999999999999</v>
      </c>
      <c r="T1338">
        <v>3.952</v>
      </c>
      <c r="U1338">
        <v>1.379</v>
      </c>
      <c r="V1338">
        <v>0</v>
      </c>
      <c r="W1338" t="s">
        <v>48</v>
      </c>
      <c r="X1338" t="s">
        <v>3301</v>
      </c>
      <c r="Y1338" t="s">
        <v>48</v>
      </c>
      <c r="Z1338">
        <v>0.9</v>
      </c>
      <c r="AA1338" t="s">
        <v>173</v>
      </c>
      <c r="AB1338" t="s">
        <v>51</v>
      </c>
      <c r="AC1338" t="s">
        <v>52</v>
      </c>
      <c r="AD1338">
        <v>0</v>
      </c>
      <c r="AE1338" t="s">
        <v>52</v>
      </c>
      <c r="AF1338">
        <v>0</v>
      </c>
      <c r="AG1338" t="s">
        <v>53</v>
      </c>
      <c r="AH1338" t="s">
        <v>54</v>
      </c>
      <c r="AI1338" t="s">
        <v>55</v>
      </c>
      <c r="AJ1338" t="s">
        <v>56</v>
      </c>
    </row>
    <row r="1339" spans="1:36" x14ac:dyDescent="0.2">
      <c r="A1339" t="s">
        <v>3020</v>
      </c>
      <c r="B1339" t="s">
        <v>291</v>
      </c>
      <c r="C1339">
        <v>3</v>
      </c>
      <c r="D1339" t="s">
        <v>99</v>
      </c>
      <c r="E1339" t="s">
        <v>100</v>
      </c>
      <c r="F1339">
        <v>1.18</v>
      </c>
      <c r="G1339" t="s">
        <v>292</v>
      </c>
      <c r="H1339" t="s">
        <v>3293</v>
      </c>
      <c r="I1339" t="s">
        <v>3266</v>
      </c>
      <c r="J1339" t="s">
        <v>3302</v>
      </c>
      <c r="K1339">
        <v>18</v>
      </c>
      <c r="L1339" t="s">
        <v>245</v>
      </c>
      <c r="M1339" t="s">
        <v>44</v>
      </c>
      <c r="N1339" t="s">
        <v>45</v>
      </c>
      <c r="O1339" t="s">
        <v>246</v>
      </c>
      <c r="P1339">
        <v>0</v>
      </c>
      <c r="Q1339">
        <v>0</v>
      </c>
      <c r="R1339">
        <v>0</v>
      </c>
      <c r="S1339">
        <v>8.8999999999999995E-4</v>
      </c>
      <c r="T1339">
        <v>5.2329999999999997</v>
      </c>
      <c r="U1339">
        <v>1.7669999999999999</v>
      </c>
      <c r="V1339">
        <v>12.552</v>
      </c>
      <c r="W1339" t="s">
        <v>48</v>
      </c>
      <c r="X1339" t="s">
        <v>3303</v>
      </c>
      <c r="Y1339" t="s">
        <v>48</v>
      </c>
      <c r="Z1339">
        <v>0.8</v>
      </c>
      <c r="AA1339" t="s">
        <v>173</v>
      </c>
      <c r="AB1339" t="s">
        <v>51</v>
      </c>
      <c r="AC1339" t="s">
        <v>52</v>
      </c>
      <c r="AD1339">
        <v>0</v>
      </c>
      <c r="AE1339" t="s">
        <v>52</v>
      </c>
      <c r="AF1339">
        <v>0</v>
      </c>
      <c r="AG1339" t="s">
        <v>53</v>
      </c>
      <c r="AH1339" t="s">
        <v>54</v>
      </c>
      <c r="AI1339" t="s">
        <v>55</v>
      </c>
      <c r="AJ1339" t="s">
        <v>56</v>
      </c>
    </row>
    <row r="1340" spans="1:36" x14ac:dyDescent="0.2">
      <c r="A1340" t="s">
        <v>3020</v>
      </c>
      <c r="B1340" t="s">
        <v>291</v>
      </c>
      <c r="C1340">
        <v>3</v>
      </c>
      <c r="D1340" t="s">
        <v>99</v>
      </c>
      <c r="E1340" t="s">
        <v>100</v>
      </c>
      <c r="F1340">
        <v>1.18</v>
      </c>
      <c r="G1340" t="s">
        <v>292</v>
      </c>
      <c r="H1340" t="s">
        <v>3293</v>
      </c>
      <c r="I1340" t="s">
        <v>3266</v>
      </c>
      <c r="J1340" t="s">
        <v>3304</v>
      </c>
      <c r="K1340">
        <v>14</v>
      </c>
      <c r="L1340" t="s">
        <v>58</v>
      </c>
      <c r="M1340" t="s">
        <v>44</v>
      </c>
      <c r="N1340" t="s">
        <v>45</v>
      </c>
      <c r="O1340" t="s">
        <v>59</v>
      </c>
      <c r="P1340">
        <v>0</v>
      </c>
      <c r="Q1340">
        <v>0</v>
      </c>
      <c r="R1340">
        <v>0</v>
      </c>
      <c r="S1340">
        <v>1.9100000000000001E-4</v>
      </c>
      <c r="T1340">
        <v>0.85799999999999998</v>
      </c>
      <c r="U1340">
        <v>0.47799999999999998</v>
      </c>
      <c r="V1340">
        <v>1.835</v>
      </c>
      <c r="W1340" t="s">
        <v>48</v>
      </c>
      <c r="X1340" t="s">
        <v>3305</v>
      </c>
      <c r="Y1340" t="s">
        <v>48</v>
      </c>
      <c r="Z1340">
        <v>0.9</v>
      </c>
      <c r="AA1340" t="s">
        <v>50</v>
      </c>
      <c r="AB1340" t="s">
        <v>51</v>
      </c>
      <c r="AC1340" t="s">
        <v>52</v>
      </c>
      <c r="AD1340">
        <v>0</v>
      </c>
      <c r="AE1340" t="s">
        <v>52</v>
      </c>
      <c r="AF1340">
        <v>0</v>
      </c>
      <c r="AG1340" t="s">
        <v>53</v>
      </c>
      <c r="AH1340" t="s">
        <v>54</v>
      </c>
      <c r="AI1340" t="s">
        <v>55</v>
      </c>
      <c r="AJ1340" t="s">
        <v>56</v>
      </c>
    </row>
    <row r="1341" spans="1:36" x14ac:dyDescent="0.2">
      <c r="A1341" t="s">
        <v>3020</v>
      </c>
      <c r="B1341" t="s">
        <v>291</v>
      </c>
      <c r="C1341">
        <v>3</v>
      </c>
      <c r="D1341" t="s">
        <v>99</v>
      </c>
      <c r="E1341" t="s">
        <v>100</v>
      </c>
      <c r="F1341">
        <v>1.18</v>
      </c>
      <c r="G1341" t="s">
        <v>292</v>
      </c>
      <c r="H1341" t="s">
        <v>3293</v>
      </c>
      <c r="I1341" t="s">
        <v>3266</v>
      </c>
      <c r="J1341" t="s">
        <v>3306</v>
      </c>
      <c r="K1341">
        <v>26</v>
      </c>
      <c r="L1341" t="s">
        <v>58</v>
      </c>
      <c r="M1341" t="s">
        <v>44</v>
      </c>
      <c r="N1341" t="s">
        <v>45</v>
      </c>
      <c r="O1341" t="s">
        <v>59</v>
      </c>
      <c r="P1341">
        <v>0</v>
      </c>
      <c r="Q1341">
        <v>0</v>
      </c>
      <c r="R1341">
        <v>0</v>
      </c>
      <c r="S1341">
        <v>1.9100000000000001E-4</v>
      </c>
      <c r="T1341">
        <v>0.90700000000000003</v>
      </c>
      <c r="U1341">
        <v>0.54100000000000004</v>
      </c>
      <c r="V1341">
        <v>1.5640000000000001</v>
      </c>
      <c r="W1341" t="s">
        <v>48</v>
      </c>
      <c r="X1341" t="s">
        <v>3307</v>
      </c>
      <c r="Y1341" t="s">
        <v>48</v>
      </c>
      <c r="Z1341">
        <v>0.9</v>
      </c>
      <c r="AA1341" t="s">
        <v>50</v>
      </c>
      <c r="AB1341" t="s">
        <v>51</v>
      </c>
      <c r="AC1341" t="s">
        <v>52</v>
      </c>
      <c r="AD1341">
        <v>0</v>
      </c>
      <c r="AE1341" t="s">
        <v>52</v>
      </c>
      <c r="AF1341">
        <v>0</v>
      </c>
      <c r="AG1341" t="s">
        <v>53</v>
      </c>
      <c r="AH1341" t="s">
        <v>54</v>
      </c>
      <c r="AI1341" t="s">
        <v>55</v>
      </c>
      <c r="AJ1341" t="s">
        <v>56</v>
      </c>
    </row>
    <row r="1342" spans="1:36" x14ac:dyDescent="0.2">
      <c r="A1342" t="s">
        <v>3020</v>
      </c>
      <c r="B1342" t="s">
        <v>291</v>
      </c>
      <c r="C1342">
        <v>3</v>
      </c>
      <c r="D1342" t="s">
        <v>99</v>
      </c>
      <c r="E1342" t="s">
        <v>100</v>
      </c>
      <c r="F1342">
        <v>1.18</v>
      </c>
      <c r="G1342" t="s">
        <v>292</v>
      </c>
      <c r="H1342" t="s">
        <v>3293</v>
      </c>
      <c r="I1342" t="s">
        <v>3266</v>
      </c>
      <c r="J1342" t="s">
        <v>3308</v>
      </c>
      <c r="K1342">
        <v>43</v>
      </c>
      <c r="L1342" t="s">
        <v>151</v>
      </c>
      <c r="M1342" t="s">
        <v>44</v>
      </c>
      <c r="N1342" t="s">
        <v>45</v>
      </c>
      <c r="O1342" t="s">
        <v>59</v>
      </c>
      <c r="P1342">
        <v>0</v>
      </c>
      <c r="Q1342">
        <v>0</v>
      </c>
      <c r="R1342">
        <v>0</v>
      </c>
      <c r="S1342">
        <v>1.27E-4</v>
      </c>
      <c r="T1342">
        <v>1.0940000000000001</v>
      </c>
      <c r="U1342">
        <v>0.19600000000000001</v>
      </c>
      <c r="V1342">
        <v>1.212</v>
      </c>
      <c r="W1342" t="s">
        <v>48</v>
      </c>
      <c r="X1342" t="s">
        <v>3309</v>
      </c>
      <c r="Y1342" t="s">
        <v>48</v>
      </c>
      <c r="Z1342">
        <v>0.6</v>
      </c>
      <c r="AA1342" t="s">
        <v>132</v>
      </c>
      <c r="AB1342" t="s">
        <v>51</v>
      </c>
      <c r="AC1342" t="s">
        <v>52</v>
      </c>
      <c r="AD1342">
        <v>0</v>
      </c>
      <c r="AE1342" t="s">
        <v>52</v>
      </c>
      <c r="AF1342">
        <v>0</v>
      </c>
      <c r="AG1342" t="s">
        <v>133</v>
      </c>
      <c r="AH1342">
        <v>0</v>
      </c>
      <c r="AI1342" t="s">
        <v>55</v>
      </c>
      <c r="AJ1342" t="s">
        <v>84</v>
      </c>
    </row>
    <row r="1343" spans="1:36" x14ac:dyDescent="0.2">
      <c r="A1343" t="s">
        <v>3020</v>
      </c>
      <c r="B1343" t="s">
        <v>291</v>
      </c>
      <c r="C1343">
        <v>3</v>
      </c>
      <c r="D1343" t="s">
        <v>99</v>
      </c>
      <c r="E1343" t="s">
        <v>100</v>
      </c>
      <c r="F1343">
        <v>1.18</v>
      </c>
      <c r="G1343" t="s">
        <v>292</v>
      </c>
      <c r="H1343" t="s">
        <v>3293</v>
      </c>
      <c r="I1343" t="s">
        <v>3266</v>
      </c>
      <c r="J1343" t="s">
        <v>3310</v>
      </c>
      <c r="K1343">
        <v>9</v>
      </c>
      <c r="L1343" t="s">
        <v>62</v>
      </c>
      <c r="M1343" t="s">
        <v>44</v>
      </c>
      <c r="N1343" t="s">
        <v>45</v>
      </c>
      <c r="O1343" t="s">
        <v>63</v>
      </c>
      <c r="P1343">
        <v>0</v>
      </c>
      <c r="Q1343">
        <v>0</v>
      </c>
      <c r="R1343">
        <v>0</v>
      </c>
      <c r="S1343">
        <v>3.1799999999999998E-4</v>
      </c>
      <c r="T1343">
        <v>3.01</v>
      </c>
      <c r="U1343">
        <v>0.41699999999999998</v>
      </c>
      <c r="V1343">
        <v>3.8370000000000002</v>
      </c>
      <c r="W1343" t="s">
        <v>48</v>
      </c>
      <c r="X1343" t="s">
        <v>3311</v>
      </c>
      <c r="Y1343" t="s">
        <v>48</v>
      </c>
      <c r="Z1343">
        <v>0.8</v>
      </c>
      <c r="AA1343" t="s">
        <v>173</v>
      </c>
      <c r="AB1343" t="s">
        <v>51</v>
      </c>
      <c r="AC1343" t="s">
        <v>52</v>
      </c>
      <c r="AD1343">
        <v>0</v>
      </c>
      <c r="AE1343" t="s">
        <v>52</v>
      </c>
      <c r="AF1343">
        <v>0</v>
      </c>
      <c r="AG1343" t="s">
        <v>53</v>
      </c>
      <c r="AH1343" t="s">
        <v>54</v>
      </c>
      <c r="AI1343" t="s">
        <v>55</v>
      </c>
      <c r="AJ1343" t="s">
        <v>56</v>
      </c>
    </row>
    <row r="1344" spans="1:36" x14ac:dyDescent="0.2">
      <c r="A1344" t="s">
        <v>3020</v>
      </c>
      <c r="B1344" t="s">
        <v>291</v>
      </c>
      <c r="C1344">
        <v>3</v>
      </c>
      <c r="D1344" t="s">
        <v>99</v>
      </c>
      <c r="E1344" t="s">
        <v>100</v>
      </c>
      <c r="F1344">
        <v>1.18</v>
      </c>
      <c r="G1344" t="s">
        <v>292</v>
      </c>
      <c r="H1344" t="s">
        <v>3293</v>
      </c>
      <c r="I1344" t="s">
        <v>3266</v>
      </c>
      <c r="J1344" t="s">
        <v>3312</v>
      </c>
      <c r="K1344">
        <v>12</v>
      </c>
      <c r="L1344" t="s">
        <v>43</v>
      </c>
      <c r="M1344" t="s">
        <v>44</v>
      </c>
      <c r="N1344" t="s">
        <v>45</v>
      </c>
      <c r="O1344" t="s">
        <v>46</v>
      </c>
      <c r="P1344">
        <v>0</v>
      </c>
      <c r="Q1344" t="s">
        <v>3313</v>
      </c>
      <c r="R1344" t="s">
        <v>47</v>
      </c>
      <c r="S1344">
        <v>3.1799999999999998E-4</v>
      </c>
      <c r="T1344">
        <v>3.84</v>
      </c>
      <c r="U1344">
        <v>0.246</v>
      </c>
      <c r="V1344">
        <v>3.9089999999999998</v>
      </c>
      <c r="W1344" t="s">
        <v>48</v>
      </c>
      <c r="X1344" t="s">
        <v>3314</v>
      </c>
      <c r="Y1344" t="s">
        <v>48</v>
      </c>
      <c r="Z1344">
        <v>0.8</v>
      </c>
      <c r="AA1344" t="s">
        <v>153</v>
      </c>
      <c r="AB1344" t="s">
        <v>51</v>
      </c>
      <c r="AC1344" t="s">
        <v>52</v>
      </c>
      <c r="AD1344">
        <v>0</v>
      </c>
      <c r="AE1344" t="s">
        <v>52</v>
      </c>
      <c r="AF1344">
        <v>0</v>
      </c>
      <c r="AG1344" t="s">
        <v>154</v>
      </c>
      <c r="AH1344" t="s">
        <v>155</v>
      </c>
      <c r="AI1344" t="s">
        <v>55</v>
      </c>
      <c r="AJ1344" t="s">
        <v>56</v>
      </c>
    </row>
    <row r="1345" spans="1:36" x14ac:dyDescent="0.2">
      <c r="A1345" t="s">
        <v>3020</v>
      </c>
      <c r="B1345" t="s">
        <v>291</v>
      </c>
      <c r="C1345">
        <v>3</v>
      </c>
      <c r="D1345" t="s">
        <v>99</v>
      </c>
      <c r="E1345" t="s">
        <v>100</v>
      </c>
      <c r="F1345">
        <v>1.18</v>
      </c>
      <c r="G1345" t="s">
        <v>292</v>
      </c>
      <c r="H1345" t="s">
        <v>3293</v>
      </c>
      <c r="I1345" t="s">
        <v>3266</v>
      </c>
      <c r="J1345" t="s">
        <v>3315</v>
      </c>
      <c r="K1345">
        <v>55</v>
      </c>
      <c r="L1345" t="s">
        <v>58</v>
      </c>
      <c r="M1345" t="s">
        <v>44</v>
      </c>
      <c r="N1345" t="s">
        <v>45</v>
      </c>
      <c r="O1345" t="s">
        <v>59</v>
      </c>
      <c r="P1345">
        <v>0</v>
      </c>
      <c r="Q1345">
        <v>0</v>
      </c>
      <c r="R1345">
        <v>0</v>
      </c>
      <c r="S1345">
        <v>1.9100000000000001E-4</v>
      </c>
      <c r="T1345">
        <v>1.9219999999999999</v>
      </c>
      <c r="U1345">
        <v>0.41099999999999998</v>
      </c>
      <c r="V1345">
        <v>2.2890000000000001</v>
      </c>
      <c r="W1345" t="s">
        <v>48</v>
      </c>
      <c r="X1345" t="s">
        <v>3316</v>
      </c>
      <c r="Y1345" t="s">
        <v>48</v>
      </c>
      <c r="Z1345">
        <v>0.9</v>
      </c>
      <c r="AA1345" t="s">
        <v>50</v>
      </c>
      <c r="AB1345" t="s">
        <v>51</v>
      </c>
      <c r="AC1345" t="s">
        <v>52</v>
      </c>
      <c r="AD1345">
        <v>0</v>
      </c>
      <c r="AE1345" t="s">
        <v>52</v>
      </c>
      <c r="AF1345">
        <v>0</v>
      </c>
      <c r="AG1345" t="s">
        <v>53</v>
      </c>
      <c r="AH1345" t="s">
        <v>54</v>
      </c>
      <c r="AI1345" t="s">
        <v>55</v>
      </c>
      <c r="AJ1345" t="s">
        <v>56</v>
      </c>
    </row>
    <row r="1346" spans="1:36" x14ac:dyDescent="0.2">
      <c r="A1346" t="s">
        <v>3020</v>
      </c>
      <c r="B1346" t="s">
        <v>291</v>
      </c>
      <c r="C1346">
        <v>3</v>
      </c>
      <c r="D1346" t="s">
        <v>99</v>
      </c>
      <c r="E1346" t="s">
        <v>100</v>
      </c>
      <c r="F1346">
        <v>1.18</v>
      </c>
      <c r="G1346" t="s">
        <v>292</v>
      </c>
      <c r="H1346" t="s">
        <v>3293</v>
      </c>
      <c r="I1346" t="s">
        <v>3266</v>
      </c>
      <c r="J1346" t="s">
        <v>3317</v>
      </c>
      <c r="K1346">
        <v>56</v>
      </c>
      <c r="L1346" t="s">
        <v>124</v>
      </c>
      <c r="M1346" t="s">
        <v>44</v>
      </c>
      <c r="N1346" t="s">
        <v>45</v>
      </c>
      <c r="O1346" t="s">
        <v>46</v>
      </c>
      <c r="P1346">
        <v>0</v>
      </c>
      <c r="Q1346">
        <v>0</v>
      </c>
      <c r="R1346">
        <v>0</v>
      </c>
      <c r="S1346">
        <v>2.5399999999999999E-4</v>
      </c>
      <c r="T1346">
        <v>1.9990000000000001</v>
      </c>
      <c r="U1346">
        <v>0.51300000000000001</v>
      </c>
      <c r="V1346">
        <v>2.282</v>
      </c>
      <c r="W1346" t="s">
        <v>48</v>
      </c>
      <c r="X1346" t="s">
        <v>3318</v>
      </c>
      <c r="Y1346" t="s">
        <v>48</v>
      </c>
      <c r="Z1346">
        <v>0.7</v>
      </c>
      <c r="AA1346" t="s">
        <v>404</v>
      </c>
      <c r="AB1346" t="s">
        <v>90</v>
      </c>
      <c r="AC1346">
        <v>0</v>
      </c>
      <c r="AD1346" t="s">
        <v>91</v>
      </c>
      <c r="AE1346">
        <v>0</v>
      </c>
      <c r="AF1346" t="s">
        <v>92</v>
      </c>
      <c r="AG1346" t="s">
        <v>285</v>
      </c>
      <c r="AH1346" t="s">
        <v>286</v>
      </c>
      <c r="AI1346" t="s">
        <v>55</v>
      </c>
      <c r="AJ1346" t="s">
        <v>56</v>
      </c>
    </row>
    <row r="1347" spans="1:36" x14ac:dyDescent="0.2">
      <c r="A1347" t="s">
        <v>3020</v>
      </c>
      <c r="B1347" t="s">
        <v>291</v>
      </c>
      <c r="C1347">
        <v>3</v>
      </c>
      <c r="D1347" t="s">
        <v>99</v>
      </c>
      <c r="E1347" t="s">
        <v>100</v>
      </c>
      <c r="F1347">
        <v>1.18</v>
      </c>
      <c r="G1347" t="s">
        <v>292</v>
      </c>
      <c r="H1347" t="s">
        <v>3293</v>
      </c>
      <c r="I1347" t="s">
        <v>3266</v>
      </c>
      <c r="J1347" t="s">
        <v>3319</v>
      </c>
      <c r="K1347">
        <v>62</v>
      </c>
      <c r="L1347" t="s">
        <v>58</v>
      </c>
      <c r="M1347" t="s">
        <v>44</v>
      </c>
      <c r="N1347" t="s">
        <v>45</v>
      </c>
      <c r="O1347" t="s">
        <v>59</v>
      </c>
      <c r="P1347">
        <v>0</v>
      </c>
      <c r="Q1347">
        <v>0</v>
      </c>
      <c r="R1347">
        <v>0</v>
      </c>
      <c r="S1347">
        <v>1.9100000000000001E-4</v>
      </c>
      <c r="T1347">
        <v>0.874</v>
      </c>
      <c r="U1347">
        <v>0.32700000000000001</v>
      </c>
      <c r="V1347">
        <v>1.792</v>
      </c>
      <c r="W1347" t="s">
        <v>48</v>
      </c>
      <c r="X1347" t="s">
        <v>3320</v>
      </c>
      <c r="Y1347" t="s">
        <v>48</v>
      </c>
      <c r="Z1347">
        <v>0.9</v>
      </c>
      <c r="AA1347" t="s">
        <v>50</v>
      </c>
      <c r="AB1347" t="s">
        <v>51</v>
      </c>
      <c r="AC1347" t="s">
        <v>52</v>
      </c>
      <c r="AD1347">
        <v>0</v>
      </c>
      <c r="AE1347" t="s">
        <v>52</v>
      </c>
      <c r="AF1347">
        <v>0</v>
      </c>
      <c r="AG1347" t="s">
        <v>53</v>
      </c>
      <c r="AH1347" t="s">
        <v>54</v>
      </c>
      <c r="AI1347" t="s">
        <v>55</v>
      </c>
      <c r="AJ1347" t="s">
        <v>56</v>
      </c>
    </row>
    <row r="1348" spans="1:36" x14ac:dyDescent="0.2">
      <c r="A1348" t="s">
        <v>3020</v>
      </c>
      <c r="B1348" t="s">
        <v>291</v>
      </c>
      <c r="C1348">
        <v>2</v>
      </c>
      <c r="D1348" t="s">
        <v>67</v>
      </c>
      <c r="E1348" t="s">
        <v>68</v>
      </c>
      <c r="F1348">
        <v>1.19</v>
      </c>
      <c r="G1348" t="s">
        <v>292</v>
      </c>
      <c r="H1348" t="s">
        <v>3284</v>
      </c>
      <c r="I1348" t="s">
        <v>3266</v>
      </c>
      <c r="J1348" t="s">
        <v>3321</v>
      </c>
      <c r="K1348">
        <v>19</v>
      </c>
      <c r="L1348" t="s">
        <v>58</v>
      </c>
      <c r="M1348" t="s">
        <v>44</v>
      </c>
      <c r="N1348" t="s">
        <v>45</v>
      </c>
      <c r="O1348" t="s">
        <v>59</v>
      </c>
      <c r="P1348">
        <v>0</v>
      </c>
      <c r="Q1348">
        <v>0</v>
      </c>
      <c r="R1348">
        <v>0</v>
      </c>
      <c r="S1348">
        <v>0.03</v>
      </c>
      <c r="T1348">
        <v>2.2360000000000002</v>
      </c>
      <c r="U1348">
        <v>1.1259999999999999</v>
      </c>
      <c r="V1348">
        <v>3.8690000000000002</v>
      </c>
      <c r="W1348" t="s">
        <v>48</v>
      </c>
      <c r="X1348" t="s">
        <v>3322</v>
      </c>
      <c r="Y1348" t="s">
        <v>48</v>
      </c>
      <c r="Z1348">
        <v>0.9</v>
      </c>
      <c r="AA1348" t="s">
        <v>50</v>
      </c>
      <c r="AB1348" t="s">
        <v>51</v>
      </c>
      <c r="AC1348" t="s">
        <v>52</v>
      </c>
      <c r="AD1348">
        <v>0</v>
      </c>
      <c r="AE1348" t="s">
        <v>52</v>
      </c>
      <c r="AF1348">
        <v>0</v>
      </c>
      <c r="AG1348" t="s">
        <v>53</v>
      </c>
      <c r="AH1348" t="s">
        <v>54</v>
      </c>
      <c r="AI1348" t="s">
        <v>55</v>
      </c>
      <c r="AJ1348" t="s">
        <v>56</v>
      </c>
    </row>
    <row r="1349" spans="1:36" x14ac:dyDescent="0.2">
      <c r="A1349" t="s">
        <v>3020</v>
      </c>
      <c r="B1349" t="s">
        <v>291</v>
      </c>
      <c r="C1349">
        <v>1</v>
      </c>
      <c r="D1349" t="s">
        <v>37</v>
      </c>
      <c r="E1349" t="s">
        <v>38</v>
      </c>
      <c r="F1349">
        <v>1.0900000000000001</v>
      </c>
      <c r="G1349" t="s">
        <v>702</v>
      </c>
      <c r="H1349" t="s">
        <v>3323</v>
      </c>
      <c r="I1349" t="s">
        <v>3324</v>
      </c>
      <c r="J1349" t="s">
        <v>3325</v>
      </c>
      <c r="K1349">
        <v>18</v>
      </c>
      <c r="L1349" t="s">
        <v>58</v>
      </c>
      <c r="M1349" t="s">
        <v>44</v>
      </c>
      <c r="N1349" t="s">
        <v>45</v>
      </c>
      <c r="O1349" t="s">
        <v>59</v>
      </c>
      <c r="P1349">
        <v>0</v>
      </c>
      <c r="Q1349">
        <v>0</v>
      </c>
      <c r="R1349" t="s">
        <v>47</v>
      </c>
      <c r="S1349" t="e">
        <v>#N/A</v>
      </c>
      <c r="T1349" t="e">
        <v>#N/A</v>
      </c>
      <c r="U1349" t="e">
        <v>#N/A</v>
      </c>
      <c r="V1349" t="e">
        <v>#N/A</v>
      </c>
      <c r="W1349" t="s">
        <v>48</v>
      </c>
      <c r="X1349" t="s">
        <v>3326</v>
      </c>
      <c r="Y1349">
        <v>0</v>
      </c>
      <c r="Z1349">
        <v>0.7</v>
      </c>
      <c r="AA1349" t="s">
        <v>173</v>
      </c>
      <c r="AB1349" t="s">
        <v>51</v>
      </c>
      <c r="AC1349" t="s">
        <v>52</v>
      </c>
      <c r="AD1349">
        <v>0</v>
      </c>
      <c r="AE1349" t="s">
        <v>52</v>
      </c>
      <c r="AF1349">
        <v>0</v>
      </c>
      <c r="AG1349" t="s">
        <v>53</v>
      </c>
      <c r="AH1349" t="s">
        <v>54</v>
      </c>
      <c r="AI1349" t="s">
        <v>55</v>
      </c>
      <c r="AJ1349" t="s">
        <v>56</v>
      </c>
    </row>
    <row r="1350" spans="1:36" x14ac:dyDescent="0.2">
      <c r="A1350" t="s">
        <v>3020</v>
      </c>
      <c r="B1350" t="s">
        <v>291</v>
      </c>
      <c r="C1350">
        <v>1</v>
      </c>
      <c r="D1350" t="s">
        <v>37</v>
      </c>
      <c r="E1350" t="s">
        <v>38</v>
      </c>
      <c r="F1350">
        <v>1.0900000000000001</v>
      </c>
      <c r="G1350" t="s">
        <v>702</v>
      </c>
      <c r="H1350" t="s">
        <v>3323</v>
      </c>
      <c r="I1350" t="s">
        <v>3324</v>
      </c>
      <c r="J1350" t="s">
        <v>3327</v>
      </c>
      <c r="K1350">
        <v>13</v>
      </c>
      <c r="L1350" t="s">
        <v>58</v>
      </c>
      <c r="M1350" t="s">
        <v>44</v>
      </c>
      <c r="N1350" t="s">
        <v>45</v>
      </c>
      <c r="O1350" t="s">
        <v>59</v>
      </c>
      <c r="P1350">
        <v>0</v>
      </c>
      <c r="Q1350">
        <v>0</v>
      </c>
      <c r="R1350">
        <v>0</v>
      </c>
      <c r="S1350" t="e">
        <v>#N/A</v>
      </c>
      <c r="T1350" t="e">
        <v>#N/A</v>
      </c>
      <c r="U1350" t="e">
        <v>#N/A</v>
      </c>
      <c r="V1350" t="e">
        <v>#N/A</v>
      </c>
      <c r="W1350" t="s">
        <v>48</v>
      </c>
      <c r="X1350" t="s">
        <v>3328</v>
      </c>
      <c r="Y1350">
        <v>0</v>
      </c>
      <c r="Z1350">
        <v>0.9</v>
      </c>
      <c r="AA1350" t="s">
        <v>546</v>
      </c>
      <c r="AB1350" t="s">
        <v>306</v>
      </c>
      <c r="AC1350" t="s">
        <v>52</v>
      </c>
      <c r="AD1350">
        <v>0</v>
      </c>
      <c r="AE1350" t="s">
        <v>52</v>
      </c>
      <c r="AF1350">
        <v>0</v>
      </c>
      <c r="AG1350" t="s">
        <v>53</v>
      </c>
      <c r="AH1350" t="s">
        <v>54</v>
      </c>
      <c r="AI1350" t="s">
        <v>55</v>
      </c>
      <c r="AJ1350" t="s">
        <v>56</v>
      </c>
    </row>
    <row r="1351" spans="1:36" x14ac:dyDescent="0.2">
      <c r="A1351" t="s">
        <v>3020</v>
      </c>
      <c r="B1351" t="s">
        <v>291</v>
      </c>
      <c r="C1351">
        <v>1</v>
      </c>
      <c r="D1351" t="s">
        <v>37</v>
      </c>
      <c r="E1351" t="s">
        <v>38</v>
      </c>
      <c r="F1351">
        <v>1.0900000000000001</v>
      </c>
      <c r="G1351" t="s">
        <v>702</v>
      </c>
      <c r="H1351" t="s">
        <v>3323</v>
      </c>
      <c r="I1351" t="s">
        <v>3324</v>
      </c>
      <c r="J1351" t="s">
        <v>3329</v>
      </c>
      <c r="K1351">
        <v>33</v>
      </c>
      <c r="L1351" t="s">
        <v>62</v>
      </c>
      <c r="M1351" t="s">
        <v>44</v>
      </c>
      <c r="N1351" t="s">
        <v>45</v>
      </c>
      <c r="O1351" t="s">
        <v>63</v>
      </c>
      <c r="P1351">
        <v>0</v>
      </c>
      <c r="Q1351" t="s">
        <v>3330</v>
      </c>
      <c r="R1351" t="s">
        <v>47</v>
      </c>
      <c r="S1351" t="e">
        <v>#N/A</v>
      </c>
      <c r="T1351" t="e">
        <v>#N/A</v>
      </c>
      <c r="U1351" t="e">
        <v>#N/A</v>
      </c>
      <c r="V1351" t="e">
        <v>#N/A</v>
      </c>
      <c r="W1351" t="s">
        <v>48</v>
      </c>
      <c r="X1351" t="s">
        <v>3331</v>
      </c>
      <c r="Y1351">
        <v>0</v>
      </c>
      <c r="Z1351">
        <v>0.9</v>
      </c>
      <c r="AA1351" t="s">
        <v>50</v>
      </c>
      <c r="AB1351" t="s">
        <v>51</v>
      </c>
      <c r="AC1351" t="s">
        <v>52</v>
      </c>
      <c r="AD1351">
        <v>0</v>
      </c>
      <c r="AE1351" t="s">
        <v>52</v>
      </c>
      <c r="AF1351">
        <v>0</v>
      </c>
      <c r="AG1351" t="s">
        <v>53</v>
      </c>
      <c r="AH1351" t="s">
        <v>54</v>
      </c>
      <c r="AI1351" t="s">
        <v>55</v>
      </c>
      <c r="AJ1351" t="s">
        <v>56</v>
      </c>
    </row>
    <row r="1352" spans="1:36" x14ac:dyDescent="0.2">
      <c r="A1352" t="s">
        <v>3020</v>
      </c>
      <c r="B1352" t="s">
        <v>291</v>
      </c>
      <c r="C1352">
        <v>2</v>
      </c>
      <c r="D1352" t="s">
        <v>67</v>
      </c>
      <c r="E1352" t="s">
        <v>68</v>
      </c>
      <c r="F1352">
        <v>0.87</v>
      </c>
      <c r="G1352" t="s">
        <v>702</v>
      </c>
      <c r="H1352" t="s">
        <v>3332</v>
      </c>
      <c r="I1352" t="s">
        <v>3324</v>
      </c>
      <c r="J1352" t="s">
        <v>3333</v>
      </c>
      <c r="K1352">
        <v>4</v>
      </c>
      <c r="L1352" t="s">
        <v>62</v>
      </c>
      <c r="M1352" t="s">
        <v>44</v>
      </c>
      <c r="N1352" t="s">
        <v>45</v>
      </c>
      <c r="O1352" t="s">
        <v>63</v>
      </c>
      <c r="P1352">
        <v>0</v>
      </c>
      <c r="Q1352">
        <v>0</v>
      </c>
      <c r="R1352">
        <v>0</v>
      </c>
      <c r="S1352" t="e">
        <v>#N/A</v>
      </c>
      <c r="T1352" t="e">
        <v>#N/A</v>
      </c>
      <c r="U1352" t="e">
        <v>#N/A</v>
      </c>
      <c r="V1352" t="e">
        <v>#N/A</v>
      </c>
      <c r="W1352" t="s">
        <v>48</v>
      </c>
      <c r="X1352" t="s">
        <v>3334</v>
      </c>
      <c r="Y1352">
        <v>0</v>
      </c>
      <c r="Z1352">
        <v>0.9</v>
      </c>
      <c r="AA1352" t="s">
        <v>453</v>
      </c>
      <c r="AB1352" t="s">
        <v>306</v>
      </c>
      <c r="AC1352" t="s">
        <v>52</v>
      </c>
      <c r="AD1352">
        <v>0</v>
      </c>
      <c r="AE1352" t="s">
        <v>52</v>
      </c>
      <c r="AF1352">
        <v>0</v>
      </c>
      <c r="AG1352" t="s">
        <v>133</v>
      </c>
      <c r="AH1352">
        <v>0</v>
      </c>
      <c r="AI1352" t="s">
        <v>55</v>
      </c>
      <c r="AJ1352" t="s">
        <v>56</v>
      </c>
    </row>
    <row r="1353" spans="1:36" x14ac:dyDescent="0.2">
      <c r="A1353" t="s">
        <v>3020</v>
      </c>
      <c r="B1353" t="s">
        <v>291</v>
      </c>
      <c r="C1353">
        <v>2</v>
      </c>
      <c r="D1353" t="s">
        <v>67</v>
      </c>
      <c r="E1353" t="s">
        <v>68</v>
      </c>
      <c r="F1353">
        <v>0.87</v>
      </c>
      <c r="G1353" t="s">
        <v>702</v>
      </c>
      <c r="H1353" t="s">
        <v>3332</v>
      </c>
      <c r="I1353" t="s">
        <v>3324</v>
      </c>
      <c r="J1353" t="s">
        <v>3335</v>
      </c>
      <c r="K1353">
        <v>5</v>
      </c>
      <c r="L1353" t="s">
        <v>151</v>
      </c>
      <c r="M1353" t="s">
        <v>44</v>
      </c>
      <c r="N1353" t="s">
        <v>45</v>
      </c>
      <c r="O1353" t="s">
        <v>59</v>
      </c>
      <c r="P1353">
        <v>0</v>
      </c>
      <c r="Q1353">
        <v>0</v>
      </c>
      <c r="R1353">
        <v>0</v>
      </c>
      <c r="S1353" t="e">
        <v>#N/A</v>
      </c>
      <c r="T1353" t="e">
        <v>#N/A</v>
      </c>
      <c r="U1353" t="e">
        <v>#N/A</v>
      </c>
      <c r="V1353" t="e">
        <v>#N/A</v>
      </c>
      <c r="W1353" t="s">
        <v>48</v>
      </c>
      <c r="X1353" t="s">
        <v>3336</v>
      </c>
      <c r="Y1353">
        <v>0</v>
      </c>
      <c r="Z1353">
        <v>0.9</v>
      </c>
      <c r="AA1353" t="s">
        <v>391</v>
      </c>
      <c r="AB1353" t="s">
        <v>90</v>
      </c>
      <c r="AC1353">
        <v>0</v>
      </c>
      <c r="AD1353" t="s">
        <v>91</v>
      </c>
      <c r="AE1353">
        <v>0</v>
      </c>
      <c r="AF1353" t="s">
        <v>92</v>
      </c>
      <c r="AG1353" t="s">
        <v>392</v>
      </c>
      <c r="AH1353" t="s">
        <v>393</v>
      </c>
      <c r="AI1353" t="s">
        <v>55</v>
      </c>
      <c r="AJ1353" t="s">
        <v>56</v>
      </c>
    </row>
    <row r="1354" spans="1:36" x14ac:dyDescent="0.2">
      <c r="A1354" t="s">
        <v>3020</v>
      </c>
      <c r="B1354" t="s">
        <v>291</v>
      </c>
      <c r="C1354">
        <v>2</v>
      </c>
      <c r="D1354" t="s">
        <v>67</v>
      </c>
      <c r="E1354" t="s">
        <v>68</v>
      </c>
      <c r="F1354">
        <v>0.87</v>
      </c>
      <c r="G1354" t="s">
        <v>702</v>
      </c>
      <c r="H1354" t="s">
        <v>3332</v>
      </c>
      <c r="I1354" t="s">
        <v>3324</v>
      </c>
      <c r="J1354" t="s">
        <v>3337</v>
      </c>
      <c r="K1354">
        <v>47</v>
      </c>
      <c r="L1354" t="s">
        <v>62</v>
      </c>
      <c r="M1354" t="s">
        <v>44</v>
      </c>
      <c r="N1354" t="s">
        <v>45</v>
      </c>
      <c r="O1354" t="s">
        <v>63</v>
      </c>
      <c r="P1354">
        <v>0</v>
      </c>
      <c r="Q1354">
        <v>0</v>
      </c>
      <c r="R1354">
        <v>0</v>
      </c>
      <c r="S1354" t="e">
        <v>#N/A</v>
      </c>
      <c r="T1354" t="e">
        <v>#N/A</v>
      </c>
      <c r="U1354" t="e">
        <v>#N/A</v>
      </c>
      <c r="V1354" t="e">
        <v>#N/A</v>
      </c>
      <c r="W1354" t="s">
        <v>48</v>
      </c>
      <c r="X1354" t="s">
        <v>3338</v>
      </c>
      <c r="Y1354">
        <v>0</v>
      </c>
      <c r="Z1354">
        <v>0.9</v>
      </c>
      <c r="AA1354" t="s">
        <v>453</v>
      </c>
      <c r="AB1354" t="s">
        <v>306</v>
      </c>
      <c r="AC1354" t="s">
        <v>52</v>
      </c>
      <c r="AD1354">
        <v>0</v>
      </c>
      <c r="AE1354" t="s">
        <v>52</v>
      </c>
      <c r="AF1354">
        <v>0</v>
      </c>
      <c r="AG1354" t="s">
        <v>133</v>
      </c>
      <c r="AH1354">
        <v>0</v>
      </c>
      <c r="AI1354" t="s">
        <v>55</v>
      </c>
      <c r="AJ1354" t="s">
        <v>56</v>
      </c>
    </row>
    <row r="1355" spans="1:36" x14ac:dyDescent="0.2">
      <c r="A1355" t="s">
        <v>3020</v>
      </c>
      <c r="B1355" t="s">
        <v>291</v>
      </c>
      <c r="C1355">
        <v>2</v>
      </c>
      <c r="D1355" t="s">
        <v>67</v>
      </c>
      <c r="E1355" t="s">
        <v>68</v>
      </c>
      <c r="F1355">
        <v>0.87</v>
      </c>
      <c r="G1355" t="s">
        <v>702</v>
      </c>
      <c r="H1355" t="s">
        <v>3332</v>
      </c>
      <c r="I1355" t="s">
        <v>3324</v>
      </c>
      <c r="J1355" t="s">
        <v>3339</v>
      </c>
      <c r="K1355">
        <v>9</v>
      </c>
      <c r="L1355" t="s">
        <v>62</v>
      </c>
      <c r="M1355" t="s">
        <v>44</v>
      </c>
      <c r="N1355" t="s">
        <v>45</v>
      </c>
      <c r="O1355" t="s">
        <v>63</v>
      </c>
      <c r="P1355">
        <v>0</v>
      </c>
      <c r="Q1355">
        <v>0</v>
      </c>
      <c r="R1355">
        <v>0</v>
      </c>
      <c r="S1355" t="e">
        <v>#N/A</v>
      </c>
      <c r="T1355" t="e">
        <v>#N/A</v>
      </c>
      <c r="U1355" t="e">
        <v>#N/A</v>
      </c>
      <c r="V1355" t="e">
        <v>#N/A</v>
      </c>
      <c r="W1355" t="s">
        <v>48</v>
      </c>
      <c r="X1355" t="s">
        <v>3340</v>
      </c>
      <c r="Y1355">
        <v>0</v>
      </c>
      <c r="Z1355">
        <v>0.7</v>
      </c>
      <c r="AA1355" t="s">
        <v>456</v>
      </c>
      <c r="AB1355" t="s">
        <v>306</v>
      </c>
      <c r="AC1355" t="s">
        <v>314</v>
      </c>
      <c r="AD1355">
        <v>0</v>
      </c>
      <c r="AE1355" t="s">
        <v>314</v>
      </c>
      <c r="AF1355">
        <v>0</v>
      </c>
      <c r="AG1355" t="s">
        <v>53</v>
      </c>
      <c r="AH1355" t="s">
        <v>54</v>
      </c>
      <c r="AI1355" t="s">
        <v>55</v>
      </c>
      <c r="AJ1355" t="s">
        <v>56</v>
      </c>
    </row>
    <row r="1356" spans="1:36" x14ac:dyDescent="0.2">
      <c r="A1356" t="s">
        <v>3020</v>
      </c>
      <c r="B1356" t="s">
        <v>291</v>
      </c>
      <c r="C1356">
        <v>2</v>
      </c>
      <c r="D1356" t="s">
        <v>67</v>
      </c>
      <c r="E1356" t="s">
        <v>68</v>
      </c>
      <c r="F1356">
        <v>0.87</v>
      </c>
      <c r="G1356" t="s">
        <v>702</v>
      </c>
      <c r="H1356" t="s">
        <v>3332</v>
      </c>
      <c r="I1356" t="s">
        <v>3324</v>
      </c>
      <c r="J1356" t="s">
        <v>3341</v>
      </c>
      <c r="K1356">
        <v>45</v>
      </c>
      <c r="L1356" t="s">
        <v>58</v>
      </c>
      <c r="M1356" t="s">
        <v>44</v>
      </c>
      <c r="N1356" t="s">
        <v>45</v>
      </c>
      <c r="O1356" t="s">
        <v>59</v>
      </c>
      <c r="P1356">
        <v>0</v>
      </c>
      <c r="Q1356">
        <v>0</v>
      </c>
      <c r="R1356">
        <v>0</v>
      </c>
      <c r="S1356" t="e">
        <v>#N/A</v>
      </c>
      <c r="T1356" t="e">
        <v>#N/A</v>
      </c>
      <c r="U1356" t="e">
        <v>#N/A</v>
      </c>
      <c r="V1356" t="e">
        <v>#N/A</v>
      </c>
      <c r="W1356" t="s">
        <v>48</v>
      </c>
      <c r="X1356" t="s">
        <v>3342</v>
      </c>
      <c r="Y1356">
        <v>0</v>
      </c>
      <c r="Z1356">
        <v>0.8</v>
      </c>
      <c r="AA1356" t="s">
        <v>453</v>
      </c>
      <c r="AB1356" t="s">
        <v>306</v>
      </c>
      <c r="AC1356" t="s">
        <v>314</v>
      </c>
      <c r="AD1356">
        <v>0</v>
      </c>
      <c r="AE1356" t="s">
        <v>314</v>
      </c>
      <c r="AF1356">
        <v>0</v>
      </c>
      <c r="AG1356" t="s">
        <v>133</v>
      </c>
      <c r="AH1356">
        <v>0</v>
      </c>
      <c r="AI1356" t="s">
        <v>55</v>
      </c>
      <c r="AJ1356" t="s">
        <v>56</v>
      </c>
    </row>
    <row r="1357" spans="1:36" x14ac:dyDescent="0.2">
      <c r="A1357" t="s">
        <v>3020</v>
      </c>
      <c r="B1357" t="s">
        <v>291</v>
      </c>
      <c r="C1357">
        <v>2</v>
      </c>
      <c r="D1357" t="s">
        <v>67</v>
      </c>
      <c r="E1357" t="s">
        <v>68</v>
      </c>
      <c r="F1357">
        <v>0.87</v>
      </c>
      <c r="G1357" t="s">
        <v>702</v>
      </c>
      <c r="H1357" t="s">
        <v>3332</v>
      </c>
      <c r="I1357" t="s">
        <v>3324</v>
      </c>
      <c r="J1357" t="s">
        <v>3343</v>
      </c>
      <c r="K1357">
        <v>7</v>
      </c>
      <c r="L1357" t="s">
        <v>103</v>
      </c>
      <c r="M1357" t="s">
        <v>44</v>
      </c>
      <c r="N1357" t="s">
        <v>45</v>
      </c>
      <c r="O1357" t="s">
        <v>59</v>
      </c>
      <c r="P1357">
        <v>0</v>
      </c>
      <c r="Q1357">
        <v>0</v>
      </c>
      <c r="R1357">
        <v>0</v>
      </c>
      <c r="S1357" t="e">
        <v>#N/A</v>
      </c>
      <c r="T1357" t="e">
        <v>#N/A</v>
      </c>
      <c r="U1357" t="e">
        <v>#N/A</v>
      </c>
      <c r="V1357" t="e">
        <v>#N/A</v>
      </c>
      <c r="W1357" t="s">
        <v>48</v>
      </c>
      <c r="X1357" t="s">
        <v>3344</v>
      </c>
      <c r="Y1357">
        <v>0</v>
      </c>
      <c r="Z1357">
        <v>0.7</v>
      </c>
      <c r="AA1357" t="s">
        <v>132</v>
      </c>
      <c r="AB1357" t="s">
        <v>51</v>
      </c>
      <c r="AC1357" t="s">
        <v>52</v>
      </c>
      <c r="AD1357">
        <v>0</v>
      </c>
      <c r="AE1357" t="s">
        <v>52</v>
      </c>
      <c r="AF1357">
        <v>0</v>
      </c>
      <c r="AG1357" t="s">
        <v>133</v>
      </c>
      <c r="AH1357">
        <v>0</v>
      </c>
      <c r="AI1357" t="s">
        <v>55</v>
      </c>
      <c r="AJ1357" t="s">
        <v>56</v>
      </c>
    </row>
    <row r="1358" spans="1:36" x14ac:dyDescent="0.2">
      <c r="A1358" t="s">
        <v>3020</v>
      </c>
      <c r="B1358" t="s">
        <v>291</v>
      </c>
      <c r="C1358">
        <v>2</v>
      </c>
      <c r="D1358" t="s">
        <v>67</v>
      </c>
      <c r="E1358" t="s">
        <v>68</v>
      </c>
      <c r="F1358">
        <v>0.87</v>
      </c>
      <c r="G1358" t="s">
        <v>702</v>
      </c>
      <c r="H1358" t="s">
        <v>3332</v>
      </c>
      <c r="I1358" t="s">
        <v>3324</v>
      </c>
      <c r="J1358" t="s">
        <v>3345</v>
      </c>
      <c r="K1358">
        <v>21</v>
      </c>
      <c r="L1358" t="s">
        <v>58</v>
      </c>
      <c r="M1358" t="s">
        <v>44</v>
      </c>
      <c r="N1358" t="s">
        <v>45</v>
      </c>
      <c r="O1358" t="s">
        <v>59</v>
      </c>
      <c r="P1358">
        <v>0</v>
      </c>
      <c r="Q1358">
        <v>0</v>
      </c>
      <c r="R1358">
        <v>0</v>
      </c>
      <c r="S1358" t="e">
        <v>#N/A</v>
      </c>
      <c r="T1358" t="e">
        <v>#N/A</v>
      </c>
      <c r="U1358" t="e">
        <v>#N/A</v>
      </c>
      <c r="V1358" t="e">
        <v>#N/A</v>
      </c>
      <c r="W1358" t="s">
        <v>48</v>
      </c>
      <c r="X1358" t="s">
        <v>3346</v>
      </c>
      <c r="Y1358">
        <v>0</v>
      </c>
      <c r="Z1358">
        <v>0.6</v>
      </c>
      <c r="AA1358" t="s">
        <v>319</v>
      </c>
      <c r="AB1358" t="s">
        <v>306</v>
      </c>
      <c r="AC1358" t="s">
        <v>52</v>
      </c>
      <c r="AD1358">
        <v>0</v>
      </c>
      <c r="AE1358" t="s">
        <v>52</v>
      </c>
      <c r="AF1358">
        <v>0</v>
      </c>
      <c r="AG1358" t="s">
        <v>320</v>
      </c>
      <c r="AH1358">
        <v>0</v>
      </c>
      <c r="AI1358" t="s">
        <v>55</v>
      </c>
      <c r="AJ1358" t="s">
        <v>84</v>
      </c>
    </row>
    <row r="1359" spans="1:36" x14ac:dyDescent="0.2">
      <c r="A1359" t="s">
        <v>3020</v>
      </c>
      <c r="B1359" t="s">
        <v>291</v>
      </c>
      <c r="C1359">
        <v>2</v>
      </c>
      <c r="D1359" t="s">
        <v>67</v>
      </c>
      <c r="E1359" t="s">
        <v>68</v>
      </c>
      <c r="F1359">
        <v>0.87</v>
      </c>
      <c r="G1359" t="s">
        <v>702</v>
      </c>
      <c r="H1359" t="s">
        <v>3332</v>
      </c>
      <c r="I1359" t="s">
        <v>3324</v>
      </c>
      <c r="J1359" t="s">
        <v>3347</v>
      </c>
      <c r="K1359">
        <v>34</v>
      </c>
      <c r="L1359" t="s">
        <v>103</v>
      </c>
      <c r="M1359" t="s">
        <v>44</v>
      </c>
      <c r="N1359" t="s">
        <v>45</v>
      </c>
      <c r="O1359" t="s">
        <v>59</v>
      </c>
      <c r="P1359">
        <v>0</v>
      </c>
      <c r="Q1359">
        <v>0</v>
      </c>
      <c r="R1359">
        <v>0</v>
      </c>
      <c r="S1359" t="e">
        <v>#N/A</v>
      </c>
      <c r="T1359" t="e">
        <v>#N/A</v>
      </c>
      <c r="U1359" t="e">
        <v>#N/A</v>
      </c>
      <c r="V1359" t="e">
        <v>#N/A</v>
      </c>
      <c r="W1359" t="s">
        <v>48</v>
      </c>
      <c r="X1359" t="s">
        <v>3348</v>
      </c>
      <c r="Y1359">
        <v>0</v>
      </c>
      <c r="Z1359">
        <v>0.8</v>
      </c>
      <c r="AA1359" t="s">
        <v>453</v>
      </c>
      <c r="AB1359" t="s">
        <v>306</v>
      </c>
      <c r="AC1359" t="s">
        <v>52</v>
      </c>
      <c r="AD1359">
        <v>0</v>
      </c>
      <c r="AE1359" t="s">
        <v>52</v>
      </c>
      <c r="AF1359">
        <v>0</v>
      </c>
      <c r="AG1359" t="s">
        <v>133</v>
      </c>
      <c r="AH1359">
        <v>0</v>
      </c>
      <c r="AI1359" t="s">
        <v>55</v>
      </c>
      <c r="AJ1359" t="s">
        <v>56</v>
      </c>
    </row>
    <row r="1360" spans="1:36" x14ac:dyDescent="0.2">
      <c r="A1360" t="s">
        <v>3020</v>
      </c>
      <c r="B1360" t="s">
        <v>291</v>
      </c>
      <c r="C1360">
        <v>2</v>
      </c>
      <c r="D1360" t="s">
        <v>67</v>
      </c>
      <c r="E1360" t="s">
        <v>68</v>
      </c>
      <c r="F1360">
        <v>0.87</v>
      </c>
      <c r="G1360" t="s">
        <v>702</v>
      </c>
      <c r="H1360" t="s">
        <v>3332</v>
      </c>
      <c r="I1360" t="s">
        <v>3324</v>
      </c>
      <c r="J1360" t="s">
        <v>3349</v>
      </c>
      <c r="K1360">
        <v>18</v>
      </c>
      <c r="L1360" t="s">
        <v>58</v>
      </c>
      <c r="M1360" t="s">
        <v>44</v>
      </c>
      <c r="N1360" t="s">
        <v>45</v>
      </c>
      <c r="O1360" t="s">
        <v>59</v>
      </c>
      <c r="P1360">
        <v>0</v>
      </c>
      <c r="Q1360">
        <v>0</v>
      </c>
      <c r="R1360">
        <v>0</v>
      </c>
      <c r="S1360" t="e">
        <v>#N/A</v>
      </c>
      <c r="T1360" t="e">
        <v>#N/A</v>
      </c>
      <c r="U1360" t="e">
        <v>#N/A</v>
      </c>
      <c r="V1360" t="e">
        <v>#N/A</v>
      </c>
      <c r="W1360" t="s">
        <v>48</v>
      </c>
      <c r="X1360" t="s">
        <v>3350</v>
      </c>
      <c r="Y1360">
        <v>0</v>
      </c>
      <c r="Z1360">
        <v>0.8</v>
      </c>
      <c r="AA1360" t="s">
        <v>511</v>
      </c>
      <c r="AB1360" t="s">
        <v>306</v>
      </c>
      <c r="AC1360" t="s">
        <v>52</v>
      </c>
      <c r="AD1360">
        <v>0</v>
      </c>
      <c r="AE1360" t="s">
        <v>52</v>
      </c>
      <c r="AF1360">
        <v>0</v>
      </c>
      <c r="AG1360" t="s">
        <v>53</v>
      </c>
      <c r="AH1360" t="s">
        <v>54</v>
      </c>
      <c r="AI1360" t="s">
        <v>55</v>
      </c>
      <c r="AJ1360" t="s">
        <v>56</v>
      </c>
    </row>
    <row r="1361" spans="1:36" x14ac:dyDescent="0.2">
      <c r="A1361" t="s">
        <v>3020</v>
      </c>
      <c r="B1361" t="s">
        <v>291</v>
      </c>
      <c r="C1361">
        <v>3</v>
      </c>
      <c r="D1361" t="s">
        <v>99</v>
      </c>
      <c r="E1361" t="s">
        <v>100</v>
      </c>
      <c r="F1361">
        <v>0.8</v>
      </c>
      <c r="G1361" t="s">
        <v>702</v>
      </c>
      <c r="H1361" t="s">
        <v>3351</v>
      </c>
      <c r="I1361" t="s">
        <v>3324</v>
      </c>
      <c r="J1361" t="s">
        <v>3352</v>
      </c>
      <c r="K1361">
        <v>44</v>
      </c>
      <c r="L1361" t="s">
        <v>58</v>
      </c>
      <c r="M1361" t="s">
        <v>44</v>
      </c>
      <c r="N1361" t="s">
        <v>45</v>
      </c>
      <c r="O1361" t="s">
        <v>59</v>
      </c>
      <c r="P1361">
        <v>0</v>
      </c>
      <c r="Q1361" t="s">
        <v>3353</v>
      </c>
      <c r="R1361" t="s">
        <v>47</v>
      </c>
      <c r="S1361" t="e">
        <v>#N/A</v>
      </c>
      <c r="T1361" t="e">
        <v>#N/A</v>
      </c>
      <c r="U1361" t="e">
        <v>#N/A</v>
      </c>
      <c r="V1361" t="e">
        <v>#N/A</v>
      </c>
      <c r="W1361" t="s">
        <v>48</v>
      </c>
      <c r="X1361" t="s">
        <v>3354</v>
      </c>
      <c r="Y1361">
        <v>0</v>
      </c>
      <c r="Z1361">
        <v>1</v>
      </c>
      <c r="AA1361" t="s">
        <v>309</v>
      </c>
      <c r="AB1361" t="s">
        <v>306</v>
      </c>
      <c r="AC1361" t="s">
        <v>52</v>
      </c>
      <c r="AD1361">
        <v>0</v>
      </c>
      <c r="AE1361" t="s">
        <v>52</v>
      </c>
      <c r="AF1361">
        <v>0</v>
      </c>
      <c r="AG1361" t="s">
        <v>285</v>
      </c>
      <c r="AH1361" t="s">
        <v>310</v>
      </c>
      <c r="AI1361" t="s">
        <v>55</v>
      </c>
      <c r="AJ1361" t="s">
        <v>56</v>
      </c>
    </row>
    <row r="1362" spans="1:36" x14ac:dyDescent="0.2">
      <c r="A1362" t="s">
        <v>3020</v>
      </c>
      <c r="B1362" t="s">
        <v>291</v>
      </c>
      <c r="C1362">
        <v>3</v>
      </c>
      <c r="D1362" t="s">
        <v>99</v>
      </c>
      <c r="E1362" t="s">
        <v>100</v>
      </c>
      <c r="F1362">
        <v>0.8</v>
      </c>
      <c r="G1362" t="s">
        <v>702</v>
      </c>
      <c r="H1362" t="s">
        <v>3351</v>
      </c>
      <c r="I1362" t="s">
        <v>3324</v>
      </c>
      <c r="J1362" t="s">
        <v>3355</v>
      </c>
      <c r="K1362">
        <v>59</v>
      </c>
      <c r="L1362" t="s">
        <v>58</v>
      </c>
      <c r="M1362" t="s">
        <v>44</v>
      </c>
      <c r="N1362" t="s">
        <v>45</v>
      </c>
      <c r="O1362" t="s">
        <v>59</v>
      </c>
      <c r="P1362">
        <v>0</v>
      </c>
      <c r="Q1362">
        <v>0</v>
      </c>
      <c r="R1362">
        <v>0</v>
      </c>
      <c r="S1362" t="e">
        <v>#N/A</v>
      </c>
      <c r="T1362" t="e">
        <v>#N/A</v>
      </c>
      <c r="U1362" t="e">
        <v>#N/A</v>
      </c>
      <c r="V1362" t="e">
        <v>#N/A</v>
      </c>
      <c r="W1362" t="s">
        <v>48</v>
      </c>
      <c r="X1362" t="s">
        <v>3356</v>
      </c>
      <c r="Y1362">
        <v>0</v>
      </c>
      <c r="Z1362">
        <v>0.8</v>
      </c>
      <c r="AA1362" t="s">
        <v>727</v>
      </c>
      <c r="AB1362" t="s">
        <v>306</v>
      </c>
      <c r="AC1362" t="s">
        <v>52</v>
      </c>
      <c r="AD1362">
        <v>0</v>
      </c>
      <c r="AE1362" t="s">
        <v>52</v>
      </c>
      <c r="AF1362">
        <v>0</v>
      </c>
      <c r="AG1362" t="s">
        <v>728</v>
      </c>
      <c r="AH1362" t="s">
        <v>729</v>
      </c>
      <c r="AI1362" t="s">
        <v>55</v>
      </c>
      <c r="AJ1362" t="s">
        <v>56</v>
      </c>
    </row>
    <row r="1363" spans="1:36" x14ac:dyDescent="0.2">
      <c r="A1363" t="s">
        <v>3020</v>
      </c>
      <c r="B1363" t="s">
        <v>291</v>
      </c>
      <c r="C1363">
        <v>3</v>
      </c>
      <c r="D1363" t="s">
        <v>99</v>
      </c>
      <c r="E1363" t="s">
        <v>100</v>
      </c>
      <c r="F1363">
        <v>0.8</v>
      </c>
      <c r="G1363" t="s">
        <v>702</v>
      </c>
      <c r="H1363" t="s">
        <v>3351</v>
      </c>
      <c r="I1363" t="s">
        <v>3324</v>
      </c>
      <c r="J1363" t="s">
        <v>3357</v>
      </c>
      <c r="K1363">
        <v>25</v>
      </c>
      <c r="L1363" t="s">
        <v>58</v>
      </c>
      <c r="M1363" t="s">
        <v>44</v>
      </c>
      <c r="N1363" t="s">
        <v>45</v>
      </c>
      <c r="O1363" t="s">
        <v>59</v>
      </c>
      <c r="P1363">
        <v>0</v>
      </c>
      <c r="Q1363">
        <v>0</v>
      </c>
      <c r="R1363">
        <v>0</v>
      </c>
      <c r="S1363" t="e">
        <v>#N/A</v>
      </c>
      <c r="T1363" t="e">
        <v>#N/A</v>
      </c>
      <c r="U1363" t="e">
        <v>#N/A</v>
      </c>
      <c r="V1363" t="e">
        <v>#N/A</v>
      </c>
      <c r="W1363" t="s">
        <v>48</v>
      </c>
      <c r="X1363" t="s">
        <v>3358</v>
      </c>
      <c r="Y1363">
        <v>0</v>
      </c>
      <c r="Z1363">
        <v>0.9</v>
      </c>
      <c r="AA1363" t="s">
        <v>456</v>
      </c>
      <c r="AB1363" t="s">
        <v>306</v>
      </c>
      <c r="AC1363" t="s">
        <v>314</v>
      </c>
      <c r="AD1363">
        <v>0</v>
      </c>
      <c r="AE1363" t="s">
        <v>314</v>
      </c>
      <c r="AF1363">
        <v>0</v>
      </c>
      <c r="AG1363" t="s">
        <v>53</v>
      </c>
      <c r="AH1363" t="s">
        <v>54</v>
      </c>
      <c r="AI1363" t="s">
        <v>55</v>
      </c>
      <c r="AJ1363" t="s">
        <v>56</v>
      </c>
    </row>
    <row r="1364" spans="1:36" x14ac:dyDescent="0.2">
      <c r="A1364" t="s">
        <v>3020</v>
      </c>
      <c r="B1364" t="s">
        <v>291</v>
      </c>
      <c r="C1364">
        <v>3</v>
      </c>
      <c r="D1364" t="s">
        <v>99</v>
      </c>
      <c r="E1364" t="s">
        <v>100</v>
      </c>
      <c r="F1364">
        <v>0.8</v>
      </c>
      <c r="G1364" t="s">
        <v>702</v>
      </c>
      <c r="H1364" t="s">
        <v>3351</v>
      </c>
      <c r="I1364" t="s">
        <v>3324</v>
      </c>
      <c r="J1364" t="s">
        <v>3359</v>
      </c>
      <c r="K1364">
        <v>51</v>
      </c>
      <c r="L1364" t="s">
        <v>58</v>
      </c>
      <c r="M1364" t="s">
        <v>44</v>
      </c>
      <c r="N1364" t="s">
        <v>45</v>
      </c>
      <c r="O1364" t="s">
        <v>59</v>
      </c>
      <c r="P1364">
        <v>0</v>
      </c>
      <c r="Q1364">
        <v>0</v>
      </c>
      <c r="R1364">
        <v>0</v>
      </c>
      <c r="S1364" t="e">
        <v>#N/A</v>
      </c>
      <c r="T1364" t="e">
        <v>#N/A</v>
      </c>
      <c r="U1364" t="e">
        <v>#N/A</v>
      </c>
      <c r="V1364" t="e">
        <v>#N/A</v>
      </c>
      <c r="W1364" t="s">
        <v>48</v>
      </c>
      <c r="X1364" t="s">
        <v>3360</v>
      </c>
      <c r="Y1364">
        <v>0</v>
      </c>
      <c r="Z1364">
        <v>0.8</v>
      </c>
      <c r="AA1364" t="s">
        <v>453</v>
      </c>
      <c r="AB1364" t="s">
        <v>306</v>
      </c>
      <c r="AC1364" t="s">
        <v>52</v>
      </c>
      <c r="AD1364">
        <v>0</v>
      </c>
      <c r="AE1364" t="s">
        <v>52</v>
      </c>
      <c r="AF1364">
        <v>0</v>
      </c>
      <c r="AG1364" t="s">
        <v>133</v>
      </c>
      <c r="AH1364">
        <v>0</v>
      </c>
      <c r="AI1364" t="s">
        <v>55</v>
      </c>
      <c r="AJ1364" t="s">
        <v>56</v>
      </c>
    </row>
    <row r="1365" spans="1:36" x14ac:dyDescent="0.2">
      <c r="A1365" t="s">
        <v>3020</v>
      </c>
      <c r="B1365" t="s">
        <v>291</v>
      </c>
      <c r="C1365">
        <v>3</v>
      </c>
      <c r="D1365" t="s">
        <v>99</v>
      </c>
      <c r="E1365" t="s">
        <v>100</v>
      </c>
      <c r="F1365">
        <v>0.8</v>
      </c>
      <c r="G1365" t="s">
        <v>702</v>
      </c>
      <c r="H1365" t="s">
        <v>3351</v>
      </c>
      <c r="I1365" t="s">
        <v>3324</v>
      </c>
      <c r="J1365" t="s">
        <v>3361</v>
      </c>
      <c r="K1365">
        <v>28</v>
      </c>
      <c r="L1365" t="s">
        <v>58</v>
      </c>
      <c r="M1365" t="s">
        <v>44</v>
      </c>
      <c r="N1365" t="s">
        <v>45</v>
      </c>
      <c r="O1365" t="s">
        <v>59</v>
      </c>
      <c r="P1365">
        <v>0</v>
      </c>
      <c r="Q1365">
        <v>0</v>
      </c>
      <c r="R1365">
        <v>0</v>
      </c>
      <c r="S1365" t="e">
        <v>#N/A</v>
      </c>
      <c r="T1365" t="e">
        <v>#N/A</v>
      </c>
      <c r="U1365" t="e">
        <v>#N/A</v>
      </c>
      <c r="V1365" t="e">
        <v>#N/A</v>
      </c>
      <c r="W1365" t="s">
        <v>48</v>
      </c>
      <c r="X1365" t="s">
        <v>3362</v>
      </c>
      <c r="Y1365">
        <v>0</v>
      </c>
      <c r="Z1365">
        <v>0.7</v>
      </c>
      <c r="AA1365" t="s">
        <v>453</v>
      </c>
      <c r="AB1365" t="s">
        <v>306</v>
      </c>
      <c r="AC1365" t="s">
        <v>52</v>
      </c>
      <c r="AD1365">
        <v>0</v>
      </c>
      <c r="AE1365" t="s">
        <v>52</v>
      </c>
      <c r="AF1365">
        <v>0</v>
      </c>
      <c r="AG1365" t="s">
        <v>133</v>
      </c>
      <c r="AH1365">
        <v>0</v>
      </c>
      <c r="AI1365" t="s">
        <v>55</v>
      </c>
      <c r="AJ1365" t="s">
        <v>56</v>
      </c>
    </row>
    <row r="1366" spans="1:36" x14ac:dyDescent="0.2">
      <c r="A1366" t="s">
        <v>3020</v>
      </c>
      <c r="B1366" t="s">
        <v>291</v>
      </c>
      <c r="C1366">
        <v>3</v>
      </c>
      <c r="D1366" t="s">
        <v>99</v>
      </c>
      <c r="E1366" t="s">
        <v>100</v>
      </c>
      <c r="F1366">
        <v>0.8</v>
      </c>
      <c r="G1366" t="s">
        <v>702</v>
      </c>
      <c r="H1366" t="s">
        <v>3351</v>
      </c>
      <c r="I1366" t="s">
        <v>3324</v>
      </c>
      <c r="J1366" t="s">
        <v>3363</v>
      </c>
      <c r="K1366">
        <v>3</v>
      </c>
      <c r="L1366" t="s">
        <v>58</v>
      </c>
      <c r="M1366" t="s">
        <v>44</v>
      </c>
      <c r="N1366" t="s">
        <v>45</v>
      </c>
      <c r="O1366" t="s">
        <v>59</v>
      </c>
      <c r="P1366">
        <v>0</v>
      </c>
      <c r="Q1366">
        <v>0</v>
      </c>
      <c r="R1366">
        <v>0</v>
      </c>
      <c r="S1366" t="e">
        <v>#N/A</v>
      </c>
      <c r="T1366" t="e">
        <v>#N/A</v>
      </c>
      <c r="U1366" t="e">
        <v>#N/A</v>
      </c>
      <c r="V1366" t="e">
        <v>#N/A</v>
      </c>
      <c r="W1366" t="s">
        <v>48</v>
      </c>
      <c r="X1366" t="s">
        <v>3364</v>
      </c>
      <c r="Y1366">
        <v>0</v>
      </c>
      <c r="Z1366">
        <v>0.9</v>
      </c>
      <c r="AA1366" t="s">
        <v>456</v>
      </c>
      <c r="AB1366" t="s">
        <v>306</v>
      </c>
      <c r="AC1366" t="s">
        <v>52</v>
      </c>
      <c r="AD1366">
        <v>0</v>
      </c>
      <c r="AE1366" t="s">
        <v>52</v>
      </c>
      <c r="AF1366">
        <v>0</v>
      </c>
      <c r="AG1366" t="s">
        <v>53</v>
      </c>
      <c r="AH1366" t="s">
        <v>54</v>
      </c>
      <c r="AI1366" t="s">
        <v>55</v>
      </c>
      <c r="AJ1366" t="s">
        <v>56</v>
      </c>
    </row>
    <row r="1367" spans="1:36" x14ac:dyDescent="0.2">
      <c r="A1367" t="s">
        <v>3020</v>
      </c>
      <c r="B1367" t="s">
        <v>291</v>
      </c>
      <c r="C1367">
        <v>3</v>
      </c>
      <c r="D1367" t="s">
        <v>99</v>
      </c>
      <c r="E1367" t="s">
        <v>100</v>
      </c>
      <c r="F1367">
        <v>0.8</v>
      </c>
      <c r="G1367" t="s">
        <v>702</v>
      </c>
      <c r="H1367" t="s">
        <v>3351</v>
      </c>
      <c r="I1367" t="s">
        <v>3324</v>
      </c>
      <c r="J1367" t="s">
        <v>3365</v>
      </c>
      <c r="K1367">
        <v>56</v>
      </c>
      <c r="L1367" t="s">
        <v>103</v>
      </c>
      <c r="M1367" t="s">
        <v>44</v>
      </c>
      <c r="N1367" t="s">
        <v>45</v>
      </c>
      <c r="O1367" t="s">
        <v>59</v>
      </c>
      <c r="P1367">
        <v>0</v>
      </c>
      <c r="Q1367">
        <v>0</v>
      </c>
      <c r="R1367">
        <v>0</v>
      </c>
      <c r="S1367" t="e">
        <v>#N/A</v>
      </c>
      <c r="T1367" t="e">
        <v>#N/A</v>
      </c>
      <c r="U1367" t="e">
        <v>#N/A</v>
      </c>
      <c r="V1367" t="e">
        <v>#N/A</v>
      </c>
      <c r="W1367" t="s">
        <v>48</v>
      </c>
      <c r="X1367" t="s">
        <v>3366</v>
      </c>
      <c r="Y1367">
        <v>0</v>
      </c>
      <c r="Z1367">
        <v>0.8</v>
      </c>
      <c r="AA1367" t="s">
        <v>453</v>
      </c>
      <c r="AB1367" t="s">
        <v>306</v>
      </c>
      <c r="AC1367" t="s">
        <v>52</v>
      </c>
      <c r="AD1367">
        <v>0</v>
      </c>
      <c r="AE1367" t="s">
        <v>52</v>
      </c>
      <c r="AF1367">
        <v>0</v>
      </c>
      <c r="AG1367" t="s">
        <v>133</v>
      </c>
      <c r="AH1367">
        <v>0</v>
      </c>
      <c r="AI1367" t="s">
        <v>55</v>
      </c>
      <c r="AJ1367" t="s">
        <v>56</v>
      </c>
    </row>
    <row r="1368" spans="1:36" x14ac:dyDescent="0.2">
      <c r="A1368" t="s">
        <v>3020</v>
      </c>
      <c r="B1368" t="s">
        <v>291</v>
      </c>
      <c r="C1368">
        <v>3</v>
      </c>
      <c r="D1368" t="s">
        <v>99</v>
      </c>
      <c r="E1368" t="s">
        <v>100</v>
      </c>
      <c r="F1368">
        <v>0.8</v>
      </c>
      <c r="G1368" t="s">
        <v>702</v>
      </c>
      <c r="H1368" t="s">
        <v>3351</v>
      </c>
      <c r="I1368" t="s">
        <v>3324</v>
      </c>
      <c r="J1368" t="s">
        <v>3367</v>
      </c>
      <c r="K1368">
        <v>21</v>
      </c>
      <c r="L1368" t="s">
        <v>43</v>
      </c>
      <c r="M1368" t="s">
        <v>44</v>
      </c>
      <c r="N1368" t="s">
        <v>45</v>
      </c>
      <c r="O1368" t="s">
        <v>46</v>
      </c>
      <c r="P1368">
        <v>0</v>
      </c>
      <c r="Q1368">
        <v>0</v>
      </c>
      <c r="R1368">
        <v>0</v>
      </c>
      <c r="S1368" t="e">
        <v>#N/A</v>
      </c>
      <c r="T1368" t="e">
        <v>#N/A</v>
      </c>
      <c r="U1368" t="e">
        <v>#N/A</v>
      </c>
      <c r="V1368" t="e">
        <v>#N/A</v>
      </c>
      <c r="W1368" t="s">
        <v>48</v>
      </c>
      <c r="X1368" t="s">
        <v>3368</v>
      </c>
      <c r="Y1368">
        <v>0</v>
      </c>
      <c r="Z1368">
        <v>0.6</v>
      </c>
      <c r="AA1368" t="s">
        <v>453</v>
      </c>
      <c r="AB1368" t="s">
        <v>306</v>
      </c>
      <c r="AC1368" t="s">
        <v>52</v>
      </c>
      <c r="AD1368">
        <v>0</v>
      </c>
      <c r="AE1368" t="s">
        <v>52</v>
      </c>
      <c r="AF1368">
        <v>0</v>
      </c>
      <c r="AG1368" t="s">
        <v>133</v>
      </c>
      <c r="AH1368">
        <v>0</v>
      </c>
      <c r="AI1368" t="s">
        <v>55</v>
      </c>
      <c r="AJ1368" t="s">
        <v>84</v>
      </c>
    </row>
    <row r="1369" spans="1:36" x14ac:dyDescent="0.2">
      <c r="A1369" t="s">
        <v>3020</v>
      </c>
      <c r="B1369" t="s">
        <v>291</v>
      </c>
      <c r="C1369">
        <v>3</v>
      </c>
      <c r="D1369" t="s">
        <v>99</v>
      </c>
      <c r="E1369" t="s">
        <v>100</v>
      </c>
      <c r="F1369">
        <v>0.8</v>
      </c>
      <c r="G1369" t="s">
        <v>702</v>
      </c>
      <c r="H1369" t="s">
        <v>3351</v>
      </c>
      <c r="I1369" t="s">
        <v>3324</v>
      </c>
      <c r="J1369" t="s">
        <v>3369</v>
      </c>
      <c r="K1369">
        <v>44</v>
      </c>
      <c r="L1369" t="s">
        <v>62</v>
      </c>
      <c r="M1369" t="s">
        <v>44</v>
      </c>
      <c r="N1369" t="s">
        <v>45</v>
      </c>
      <c r="O1369" t="s">
        <v>63</v>
      </c>
      <c r="P1369">
        <v>0</v>
      </c>
      <c r="Q1369">
        <v>0</v>
      </c>
      <c r="R1369">
        <v>0</v>
      </c>
      <c r="S1369" t="e">
        <v>#N/A</v>
      </c>
      <c r="T1369" t="e">
        <v>#N/A</v>
      </c>
      <c r="U1369" t="e">
        <v>#N/A</v>
      </c>
      <c r="V1369" t="e">
        <v>#N/A</v>
      </c>
      <c r="W1369" t="s">
        <v>48</v>
      </c>
      <c r="X1369" t="s">
        <v>3370</v>
      </c>
      <c r="Y1369">
        <v>0</v>
      </c>
      <c r="Z1369">
        <v>0.8</v>
      </c>
      <c r="AA1369" t="s">
        <v>453</v>
      </c>
      <c r="AB1369" t="s">
        <v>306</v>
      </c>
      <c r="AC1369" t="s">
        <v>52</v>
      </c>
      <c r="AD1369">
        <v>0</v>
      </c>
      <c r="AE1369" t="s">
        <v>52</v>
      </c>
      <c r="AF1369">
        <v>0</v>
      </c>
      <c r="AG1369" t="s">
        <v>133</v>
      </c>
      <c r="AH1369">
        <v>0</v>
      </c>
      <c r="AI1369" t="s">
        <v>55</v>
      </c>
      <c r="AJ1369" t="s">
        <v>56</v>
      </c>
    </row>
    <row r="1370" spans="1:36" x14ac:dyDescent="0.2">
      <c r="A1370" t="s">
        <v>3020</v>
      </c>
      <c r="B1370" t="s">
        <v>291</v>
      </c>
      <c r="C1370">
        <v>3</v>
      </c>
      <c r="D1370" t="s">
        <v>99</v>
      </c>
      <c r="E1370" t="s">
        <v>100</v>
      </c>
      <c r="F1370">
        <v>0.8</v>
      </c>
      <c r="G1370" t="s">
        <v>702</v>
      </c>
      <c r="H1370" t="s">
        <v>3351</v>
      </c>
      <c r="I1370" t="s">
        <v>3324</v>
      </c>
      <c r="J1370" t="s">
        <v>3371</v>
      </c>
      <c r="K1370">
        <v>51</v>
      </c>
      <c r="L1370" t="s">
        <v>43</v>
      </c>
      <c r="M1370" t="s">
        <v>44</v>
      </c>
      <c r="N1370" t="s">
        <v>45</v>
      </c>
      <c r="O1370" t="s">
        <v>46</v>
      </c>
      <c r="P1370">
        <v>0</v>
      </c>
      <c r="Q1370">
        <v>0</v>
      </c>
      <c r="R1370">
        <v>0</v>
      </c>
      <c r="S1370" t="e">
        <v>#N/A</v>
      </c>
      <c r="T1370" t="e">
        <v>#N/A</v>
      </c>
      <c r="U1370" t="e">
        <v>#N/A</v>
      </c>
      <c r="V1370" t="e">
        <v>#N/A</v>
      </c>
      <c r="W1370" t="s">
        <v>48</v>
      </c>
      <c r="X1370" t="s">
        <v>3372</v>
      </c>
      <c r="Y1370">
        <v>0</v>
      </c>
      <c r="Z1370">
        <v>0.9</v>
      </c>
      <c r="AA1370" t="s">
        <v>456</v>
      </c>
      <c r="AB1370" t="s">
        <v>306</v>
      </c>
      <c r="AC1370" t="s">
        <v>314</v>
      </c>
      <c r="AD1370">
        <v>0</v>
      </c>
      <c r="AE1370" t="s">
        <v>314</v>
      </c>
      <c r="AF1370">
        <v>0</v>
      </c>
      <c r="AG1370" t="s">
        <v>53</v>
      </c>
      <c r="AH1370" t="s">
        <v>54</v>
      </c>
      <c r="AI1370" t="s">
        <v>55</v>
      </c>
      <c r="AJ1370" t="s">
        <v>56</v>
      </c>
    </row>
    <row r="1371" spans="1:36" x14ac:dyDescent="0.2">
      <c r="A1371" t="s">
        <v>3020</v>
      </c>
      <c r="B1371" t="s">
        <v>291</v>
      </c>
      <c r="C1371">
        <v>3</v>
      </c>
      <c r="D1371" t="s">
        <v>99</v>
      </c>
      <c r="E1371" t="s">
        <v>100</v>
      </c>
      <c r="F1371">
        <v>0.8</v>
      </c>
      <c r="G1371" t="s">
        <v>702</v>
      </c>
      <c r="H1371" t="s">
        <v>3351</v>
      </c>
      <c r="I1371" t="s">
        <v>3324</v>
      </c>
      <c r="J1371" t="s">
        <v>3373</v>
      </c>
      <c r="K1371">
        <v>33</v>
      </c>
      <c r="L1371" t="s">
        <v>58</v>
      </c>
      <c r="M1371" t="s">
        <v>44</v>
      </c>
      <c r="N1371" t="s">
        <v>45</v>
      </c>
      <c r="O1371" t="s">
        <v>59</v>
      </c>
      <c r="P1371">
        <v>0</v>
      </c>
      <c r="Q1371">
        <v>0</v>
      </c>
      <c r="R1371">
        <v>0</v>
      </c>
      <c r="S1371" t="e">
        <v>#N/A</v>
      </c>
      <c r="T1371" t="e">
        <v>#N/A</v>
      </c>
      <c r="U1371" t="e">
        <v>#N/A</v>
      </c>
      <c r="V1371" t="e">
        <v>#N/A</v>
      </c>
      <c r="W1371" t="s">
        <v>48</v>
      </c>
      <c r="X1371" t="s">
        <v>3374</v>
      </c>
      <c r="Y1371">
        <v>0</v>
      </c>
      <c r="Z1371">
        <v>0.9</v>
      </c>
      <c r="AA1371" t="s">
        <v>453</v>
      </c>
      <c r="AB1371" t="s">
        <v>306</v>
      </c>
      <c r="AC1371" t="s">
        <v>52</v>
      </c>
      <c r="AD1371">
        <v>0</v>
      </c>
      <c r="AE1371" t="s">
        <v>52</v>
      </c>
      <c r="AF1371">
        <v>0</v>
      </c>
      <c r="AG1371" t="s">
        <v>133</v>
      </c>
      <c r="AH1371">
        <v>0</v>
      </c>
      <c r="AI1371" t="s">
        <v>55</v>
      </c>
      <c r="AJ1371" t="s">
        <v>56</v>
      </c>
    </row>
    <row r="1372" spans="1:36" x14ac:dyDescent="0.2">
      <c r="A1372" t="s">
        <v>3020</v>
      </c>
      <c r="B1372" t="s">
        <v>291</v>
      </c>
      <c r="C1372">
        <v>3</v>
      </c>
      <c r="D1372" t="s">
        <v>99</v>
      </c>
      <c r="E1372" t="s">
        <v>100</v>
      </c>
      <c r="F1372">
        <v>0.8</v>
      </c>
      <c r="G1372" t="s">
        <v>702</v>
      </c>
      <c r="H1372" t="s">
        <v>3351</v>
      </c>
      <c r="I1372" t="s">
        <v>3324</v>
      </c>
      <c r="J1372" t="s">
        <v>3375</v>
      </c>
      <c r="K1372">
        <v>57</v>
      </c>
      <c r="L1372" t="s">
        <v>58</v>
      </c>
      <c r="M1372" t="s">
        <v>44</v>
      </c>
      <c r="N1372" t="s">
        <v>45</v>
      </c>
      <c r="O1372" t="s">
        <v>59</v>
      </c>
      <c r="P1372">
        <v>0</v>
      </c>
      <c r="Q1372">
        <v>0</v>
      </c>
      <c r="R1372">
        <v>0</v>
      </c>
      <c r="S1372" t="e">
        <v>#N/A</v>
      </c>
      <c r="T1372" t="e">
        <v>#N/A</v>
      </c>
      <c r="U1372" t="e">
        <v>#N/A</v>
      </c>
      <c r="V1372" t="e">
        <v>#N/A</v>
      </c>
      <c r="W1372" t="s">
        <v>48</v>
      </c>
      <c r="X1372" t="s">
        <v>3376</v>
      </c>
      <c r="Y1372">
        <v>0</v>
      </c>
      <c r="Z1372">
        <v>0.8</v>
      </c>
      <c r="AA1372" t="s">
        <v>132</v>
      </c>
      <c r="AB1372" t="s">
        <v>51</v>
      </c>
      <c r="AC1372" t="s">
        <v>52</v>
      </c>
      <c r="AD1372">
        <v>0</v>
      </c>
      <c r="AE1372" t="s">
        <v>52</v>
      </c>
      <c r="AF1372">
        <v>0</v>
      </c>
      <c r="AG1372" t="s">
        <v>133</v>
      </c>
      <c r="AH1372">
        <v>0</v>
      </c>
      <c r="AI1372" t="s">
        <v>55</v>
      </c>
      <c r="AJ1372" t="s">
        <v>56</v>
      </c>
    </row>
    <row r="1373" spans="1:36" x14ac:dyDescent="0.2">
      <c r="A1373" t="s">
        <v>3020</v>
      </c>
      <c r="B1373" t="s">
        <v>291</v>
      </c>
      <c r="C1373">
        <v>3</v>
      </c>
      <c r="D1373" t="s">
        <v>99</v>
      </c>
      <c r="E1373" t="s">
        <v>100</v>
      </c>
      <c r="F1373">
        <v>0.8</v>
      </c>
      <c r="G1373" t="s">
        <v>702</v>
      </c>
      <c r="H1373" t="s">
        <v>3351</v>
      </c>
      <c r="I1373" t="s">
        <v>3324</v>
      </c>
      <c r="J1373" t="s">
        <v>3377</v>
      </c>
      <c r="K1373">
        <v>2</v>
      </c>
      <c r="L1373" t="s">
        <v>58</v>
      </c>
      <c r="M1373" t="s">
        <v>44</v>
      </c>
      <c r="N1373" t="s">
        <v>45</v>
      </c>
      <c r="O1373" t="s">
        <v>59</v>
      </c>
      <c r="P1373">
        <v>0</v>
      </c>
      <c r="Q1373" t="s">
        <v>3378</v>
      </c>
      <c r="R1373" t="s">
        <v>47</v>
      </c>
      <c r="S1373" t="e">
        <v>#N/A</v>
      </c>
      <c r="T1373" t="e">
        <v>#N/A</v>
      </c>
      <c r="U1373" t="e">
        <v>#N/A</v>
      </c>
      <c r="V1373" t="e">
        <v>#N/A</v>
      </c>
      <c r="W1373" t="s">
        <v>48</v>
      </c>
      <c r="X1373" t="s">
        <v>3379</v>
      </c>
      <c r="Y1373">
        <v>0</v>
      </c>
      <c r="Z1373">
        <v>1</v>
      </c>
      <c r="AA1373" t="s">
        <v>546</v>
      </c>
      <c r="AB1373" t="s">
        <v>306</v>
      </c>
      <c r="AC1373" t="s">
        <v>52</v>
      </c>
      <c r="AD1373">
        <v>0</v>
      </c>
      <c r="AE1373" t="s">
        <v>52</v>
      </c>
      <c r="AF1373">
        <v>0</v>
      </c>
      <c r="AG1373" t="s">
        <v>53</v>
      </c>
      <c r="AH1373" t="s">
        <v>54</v>
      </c>
      <c r="AI1373" t="s">
        <v>55</v>
      </c>
      <c r="AJ1373" t="s">
        <v>56</v>
      </c>
    </row>
    <row r="1374" spans="1:36" x14ac:dyDescent="0.2">
      <c r="A1374" t="s">
        <v>3020</v>
      </c>
      <c r="B1374" t="s">
        <v>291</v>
      </c>
      <c r="C1374">
        <v>3</v>
      </c>
      <c r="D1374" t="s">
        <v>99</v>
      </c>
      <c r="E1374" t="s">
        <v>100</v>
      </c>
      <c r="F1374">
        <v>0.8</v>
      </c>
      <c r="G1374" t="s">
        <v>702</v>
      </c>
      <c r="H1374" t="s">
        <v>3351</v>
      </c>
      <c r="I1374" t="s">
        <v>3324</v>
      </c>
      <c r="J1374" t="s">
        <v>3380</v>
      </c>
      <c r="K1374">
        <v>46</v>
      </c>
      <c r="L1374" t="s">
        <v>245</v>
      </c>
      <c r="M1374" t="s">
        <v>44</v>
      </c>
      <c r="N1374" t="s">
        <v>45</v>
      </c>
      <c r="O1374" t="s">
        <v>246</v>
      </c>
      <c r="P1374">
        <v>0</v>
      </c>
      <c r="Q1374">
        <v>0</v>
      </c>
      <c r="R1374">
        <v>0</v>
      </c>
      <c r="S1374" t="e">
        <v>#N/A</v>
      </c>
      <c r="T1374" t="e">
        <v>#N/A</v>
      </c>
      <c r="U1374" t="e">
        <v>#N/A</v>
      </c>
      <c r="V1374" t="e">
        <v>#N/A</v>
      </c>
      <c r="W1374" t="s">
        <v>48</v>
      </c>
      <c r="X1374" t="s">
        <v>3381</v>
      </c>
      <c r="Y1374">
        <v>0</v>
      </c>
      <c r="Z1374">
        <v>0.9</v>
      </c>
      <c r="AA1374" t="s">
        <v>305</v>
      </c>
      <c r="AB1374" t="s">
        <v>306</v>
      </c>
      <c r="AC1374" t="s">
        <v>52</v>
      </c>
      <c r="AD1374">
        <v>0</v>
      </c>
      <c r="AE1374" t="s">
        <v>52</v>
      </c>
      <c r="AF1374">
        <v>0</v>
      </c>
      <c r="AG1374" t="s">
        <v>75</v>
      </c>
      <c r="AH1374" t="s">
        <v>93</v>
      </c>
      <c r="AI1374" t="s">
        <v>55</v>
      </c>
      <c r="AJ1374" t="s">
        <v>56</v>
      </c>
    </row>
    <row r="1375" spans="1:36" x14ac:dyDescent="0.2">
      <c r="A1375" t="s">
        <v>3020</v>
      </c>
      <c r="B1375" t="s">
        <v>291</v>
      </c>
      <c r="C1375">
        <v>3</v>
      </c>
      <c r="D1375" t="s">
        <v>99</v>
      </c>
      <c r="E1375" t="s">
        <v>100</v>
      </c>
      <c r="F1375">
        <v>0.8</v>
      </c>
      <c r="G1375" t="s">
        <v>702</v>
      </c>
      <c r="H1375" t="s">
        <v>3351</v>
      </c>
      <c r="I1375" t="s">
        <v>3324</v>
      </c>
      <c r="J1375" t="s">
        <v>3382</v>
      </c>
      <c r="K1375">
        <v>19</v>
      </c>
      <c r="L1375" t="s">
        <v>58</v>
      </c>
      <c r="M1375" t="s">
        <v>44</v>
      </c>
      <c r="N1375" t="s">
        <v>45</v>
      </c>
      <c r="O1375" t="s">
        <v>59</v>
      </c>
      <c r="P1375">
        <v>0</v>
      </c>
      <c r="Q1375">
        <v>0</v>
      </c>
      <c r="R1375">
        <v>0</v>
      </c>
      <c r="S1375" t="e">
        <v>#N/A</v>
      </c>
      <c r="T1375" t="e">
        <v>#N/A</v>
      </c>
      <c r="U1375" t="e">
        <v>#N/A</v>
      </c>
      <c r="V1375" t="e">
        <v>#N/A</v>
      </c>
      <c r="W1375" t="s">
        <v>48</v>
      </c>
      <c r="X1375" t="s">
        <v>3383</v>
      </c>
      <c r="Y1375">
        <v>0</v>
      </c>
      <c r="Z1375">
        <v>0.8</v>
      </c>
      <c r="AA1375" t="s">
        <v>319</v>
      </c>
      <c r="AB1375" t="s">
        <v>306</v>
      </c>
      <c r="AC1375" t="s">
        <v>52</v>
      </c>
      <c r="AD1375">
        <v>0</v>
      </c>
      <c r="AE1375" t="s">
        <v>52</v>
      </c>
      <c r="AF1375">
        <v>0</v>
      </c>
      <c r="AG1375" t="s">
        <v>320</v>
      </c>
      <c r="AH1375">
        <v>0</v>
      </c>
      <c r="AI1375" t="s">
        <v>55</v>
      </c>
      <c r="AJ1375" t="s">
        <v>56</v>
      </c>
    </row>
    <row r="1376" spans="1:36" x14ac:dyDescent="0.2">
      <c r="A1376" t="s">
        <v>3020</v>
      </c>
      <c r="B1376" t="s">
        <v>291</v>
      </c>
      <c r="C1376">
        <v>3</v>
      </c>
      <c r="D1376" t="s">
        <v>99</v>
      </c>
      <c r="E1376" t="s">
        <v>100</v>
      </c>
      <c r="F1376">
        <v>0.8</v>
      </c>
      <c r="G1376" t="s">
        <v>702</v>
      </c>
      <c r="H1376" t="s">
        <v>3351</v>
      </c>
      <c r="I1376" t="s">
        <v>3324</v>
      </c>
      <c r="J1376" t="s">
        <v>3384</v>
      </c>
      <c r="K1376">
        <v>28</v>
      </c>
      <c r="L1376" t="s">
        <v>103</v>
      </c>
      <c r="M1376" t="s">
        <v>44</v>
      </c>
      <c r="N1376" t="s">
        <v>45</v>
      </c>
      <c r="O1376" t="s">
        <v>59</v>
      </c>
      <c r="P1376">
        <v>0</v>
      </c>
      <c r="Q1376">
        <v>0</v>
      </c>
      <c r="R1376">
        <v>0</v>
      </c>
      <c r="S1376" t="e">
        <v>#N/A</v>
      </c>
      <c r="T1376" t="e">
        <v>#N/A</v>
      </c>
      <c r="U1376" t="e">
        <v>#N/A</v>
      </c>
      <c r="V1376" t="e">
        <v>#N/A</v>
      </c>
      <c r="W1376" t="s">
        <v>48</v>
      </c>
      <c r="X1376" t="s">
        <v>3385</v>
      </c>
      <c r="Y1376">
        <v>0</v>
      </c>
      <c r="Z1376">
        <v>0.7</v>
      </c>
      <c r="AA1376" t="s">
        <v>456</v>
      </c>
      <c r="AB1376" t="s">
        <v>306</v>
      </c>
      <c r="AC1376" t="s">
        <v>515</v>
      </c>
      <c r="AD1376">
        <v>0</v>
      </c>
      <c r="AE1376" t="s">
        <v>515</v>
      </c>
      <c r="AF1376">
        <v>0</v>
      </c>
      <c r="AG1376" t="s">
        <v>53</v>
      </c>
      <c r="AH1376" t="s">
        <v>54</v>
      </c>
      <c r="AI1376" t="s">
        <v>55</v>
      </c>
      <c r="AJ1376" t="s">
        <v>56</v>
      </c>
    </row>
    <row r="1377" spans="1:36" x14ac:dyDescent="0.2">
      <c r="A1377" t="s">
        <v>3020</v>
      </c>
      <c r="B1377" t="s">
        <v>291</v>
      </c>
      <c r="C1377">
        <v>3</v>
      </c>
      <c r="D1377" t="s">
        <v>99</v>
      </c>
      <c r="E1377" t="s">
        <v>100</v>
      </c>
      <c r="F1377">
        <v>0.8</v>
      </c>
      <c r="G1377" t="s">
        <v>702</v>
      </c>
      <c r="H1377" t="s">
        <v>3351</v>
      </c>
      <c r="I1377" t="s">
        <v>3324</v>
      </c>
      <c r="J1377" t="s">
        <v>3386</v>
      </c>
      <c r="K1377">
        <v>61</v>
      </c>
      <c r="L1377" t="s">
        <v>43</v>
      </c>
      <c r="M1377" t="s">
        <v>44</v>
      </c>
      <c r="N1377" t="s">
        <v>45</v>
      </c>
      <c r="O1377" t="s">
        <v>46</v>
      </c>
      <c r="P1377">
        <v>0</v>
      </c>
      <c r="Q1377">
        <v>0</v>
      </c>
      <c r="R1377">
        <v>0</v>
      </c>
      <c r="S1377" t="e">
        <v>#N/A</v>
      </c>
      <c r="T1377" t="e">
        <v>#N/A</v>
      </c>
      <c r="U1377" t="e">
        <v>#N/A</v>
      </c>
      <c r="V1377" t="e">
        <v>#N/A</v>
      </c>
      <c r="W1377" t="s">
        <v>48</v>
      </c>
      <c r="X1377" t="s">
        <v>3387</v>
      </c>
      <c r="Y1377">
        <v>0</v>
      </c>
      <c r="Z1377">
        <v>0.9</v>
      </c>
      <c r="AA1377" t="s">
        <v>453</v>
      </c>
      <c r="AB1377" t="s">
        <v>306</v>
      </c>
      <c r="AC1377" t="s">
        <v>52</v>
      </c>
      <c r="AD1377">
        <v>0</v>
      </c>
      <c r="AE1377" t="s">
        <v>52</v>
      </c>
      <c r="AF1377">
        <v>0</v>
      </c>
      <c r="AG1377" t="s">
        <v>133</v>
      </c>
      <c r="AH1377">
        <v>0</v>
      </c>
      <c r="AI1377" t="s">
        <v>55</v>
      </c>
      <c r="AJ1377" t="s">
        <v>56</v>
      </c>
    </row>
    <row r="1378" spans="1:36" x14ac:dyDescent="0.2">
      <c r="A1378" t="s">
        <v>3020</v>
      </c>
      <c r="B1378" t="s">
        <v>291</v>
      </c>
      <c r="C1378">
        <v>3</v>
      </c>
      <c r="D1378" t="s">
        <v>99</v>
      </c>
      <c r="E1378" t="s">
        <v>100</v>
      </c>
      <c r="F1378">
        <v>0.8</v>
      </c>
      <c r="G1378" t="s">
        <v>702</v>
      </c>
      <c r="H1378" t="s">
        <v>3351</v>
      </c>
      <c r="I1378" t="s">
        <v>3324</v>
      </c>
      <c r="J1378" t="s">
        <v>3388</v>
      </c>
      <c r="K1378">
        <v>61</v>
      </c>
      <c r="L1378" t="s">
        <v>58</v>
      </c>
      <c r="M1378" t="s">
        <v>44</v>
      </c>
      <c r="N1378" t="s">
        <v>45</v>
      </c>
      <c r="O1378" t="s">
        <v>59</v>
      </c>
      <c r="P1378">
        <v>0</v>
      </c>
      <c r="Q1378">
        <v>0</v>
      </c>
      <c r="R1378">
        <v>0</v>
      </c>
      <c r="S1378" t="e">
        <v>#N/A</v>
      </c>
      <c r="T1378" t="e">
        <v>#N/A</v>
      </c>
      <c r="U1378" t="e">
        <v>#N/A</v>
      </c>
      <c r="V1378" t="e">
        <v>#N/A</v>
      </c>
      <c r="W1378" t="s">
        <v>48</v>
      </c>
      <c r="X1378" t="s">
        <v>3389</v>
      </c>
      <c r="Y1378">
        <v>0</v>
      </c>
      <c r="Z1378">
        <v>0.9</v>
      </c>
      <c r="AA1378" t="s">
        <v>309</v>
      </c>
      <c r="AB1378" t="s">
        <v>306</v>
      </c>
      <c r="AC1378" t="s">
        <v>52</v>
      </c>
      <c r="AD1378">
        <v>0</v>
      </c>
      <c r="AE1378" t="s">
        <v>52</v>
      </c>
      <c r="AF1378">
        <v>0</v>
      </c>
      <c r="AG1378" t="s">
        <v>285</v>
      </c>
      <c r="AH1378" t="s">
        <v>310</v>
      </c>
      <c r="AI1378" t="s">
        <v>55</v>
      </c>
      <c r="AJ1378" t="s">
        <v>56</v>
      </c>
    </row>
    <row r="1379" spans="1:36" x14ac:dyDescent="0.2">
      <c r="A1379" t="s">
        <v>3020</v>
      </c>
      <c r="B1379" t="s">
        <v>291</v>
      </c>
      <c r="C1379">
        <v>3</v>
      </c>
      <c r="D1379" t="s">
        <v>99</v>
      </c>
      <c r="E1379" t="s">
        <v>100</v>
      </c>
      <c r="F1379">
        <v>0.8</v>
      </c>
      <c r="G1379" t="s">
        <v>702</v>
      </c>
      <c r="H1379" t="s">
        <v>3351</v>
      </c>
      <c r="I1379" t="s">
        <v>3324</v>
      </c>
      <c r="J1379" t="s">
        <v>3390</v>
      </c>
      <c r="K1379">
        <v>43</v>
      </c>
      <c r="L1379" t="s">
        <v>43</v>
      </c>
      <c r="M1379" t="s">
        <v>44</v>
      </c>
      <c r="N1379" t="s">
        <v>45</v>
      </c>
      <c r="O1379" t="s">
        <v>46</v>
      </c>
      <c r="P1379">
        <v>0</v>
      </c>
      <c r="Q1379">
        <v>0</v>
      </c>
      <c r="R1379">
        <v>0</v>
      </c>
      <c r="S1379" t="e">
        <v>#N/A</v>
      </c>
      <c r="T1379" t="e">
        <v>#N/A</v>
      </c>
      <c r="U1379" t="e">
        <v>#N/A</v>
      </c>
      <c r="V1379" t="e">
        <v>#N/A</v>
      </c>
      <c r="W1379" t="s">
        <v>48</v>
      </c>
      <c r="X1379" t="s">
        <v>3391</v>
      </c>
      <c r="Y1379">
        <v>0</v>
      </c>
      <c r="Z1379">
        <v>0.9</v>
      </c>
      <c r="AA1379" t="s">
        <v>453</v>
      </c>
      <c r="AB1379" t="s">
        <v>306</v>
      </c>
      <c r="AC1379" t="s">
        <v>52</v>
      </c>
      <c r="AD1379">
        <v>0</v>
      </c>
      <c r="AE1379" t="s">
        <v>52</v>
      </c>
      <c r="AF1379">
        <v>0</v>
      </c>
      <c r="AG1379" t="s">
        <v>133</v>
      </c>
      <c r="AH1379">
        <v>0</v>
      </c>
      <c r="AI1379" t="s">
        <v>55</v>
      </c>
      <c r="AJ1379" t="s">
        <v>56</v>
      </c>
    </row>
    <row r="1380" spans="1:36" x14ac:dyDescent="0.2">
      <c r="A1380" t="s">
        <v>3020</v>
      </c>
      <c r="B1380" t="s">
        <v>291</v>
      </c>
      <c r="C1380">
        <v>3</v>
      </c>
      <c r="D1380" t="s">
        <v>99</v>
      </c>
      <c r="E1380" t="s">
        <v>100</v>
      </c>
      <c r="F1380">
        <v>0.8</v>
      </c>
      <c r="G1380" t="s">
        <v>702</v>
      </c>
      <c r="H1380" t="s">
        <v>3351</v>
      </c>
      <c r="I1380" t="s">
        <v>3324</v>
      </c>
      <c r="J1380" t="s">
        <v>3392</v>
      </c>
      <c r="K1380">
        <v>62</v>
      </c>
      <c r="L1380" t="s">
        <v>103</v>
      </c>
      <c r="M1380" t="s">
        <v>44</v>
      </c>
      <c r="N1380" t="s">
        <v>45</v>
      </c>
      <c r="O1380" t="s">
        <v>59</v>
      </c>
      <c r="P1380">
        <v>0</v>
      </c>
      <c r="Q1380" t="s">
        <v>3378</v>
      </c>
      <c r="R1380" t="s">
        <v>47</v>
      </c>
      <c r="S1380" t="e">
        <v>#N/A</v>
      </c>
      <c r="T1380" t="e">
        <v>#N/A</v>
      </c>
      <c r="U1380" t="e">
        <v>#N/A</v>
      </c>
      <c r="V1380" t="e">
        <v>#N/A</v>
      </c>
      <c r="W1380" t="s">
        <v>48</v>
      </c>
      <c r="X1380" t="s">
        <v>3393</v>
      </c>
      <c r="Y1380">
        <v>0</v>
      </c>
      <c r="Z1380">
        <v>0.9</v>
      </c>
      <c r="AA1380" t="s">
        <v>309</v>
      </c>
      <c r="AB1380" t="s">
        <v>306</v>
      </c>
      <c r="AC1380" t="s">
        <v>52</v>
      </c>
      <c r="AD1380">
        <v>0</v>
      </c>
      <c r="AE1380" t="s">
        <v>52</v>
      </c>
      <c r="AF1380">
        <v>0</v>
      </c>
      <c r="AG1380" t="s">
        <v>285</v>
      </c>
      <c r="AH1380" t="s">
        <v>310</v>
      </c>
      <c r="AI1380" t="s">
        <v>55</v>
      </c>
      <c r="AJ1380" t="s">
        <v>56</v>
      </c>
    </row>
    <row r="1381" spans="1:36" x14ac:dyDescent="0.2">
      <c r="A1381" t="s">
        <v>3020</v>
      </c>
      <c r="B1381" t="s">
        <v>291</v>
      </c>
      <c r="C1381">
        <v>3</v>
      </c>
      <c r="D1381" t="s">
        <v>99</v>
      </c>
      <c r="E1381" t="s">
        <v>100</v>
      </c>
      <c r="F1381">
        <v>0.8</v>
      </c>
      <c r="G1381" t="s">
        <v>702</v>
      </c>
      <c r="H1381" t="s">
        <v>3351</v>
      </c>
      <c r="I1381" t="s">
        <v>3324</v>
      </c>
      <c r="J1381" t="s">
        <v>3394</v>
      </c>
      <c r="K1381">
        <v>22</v>
      </c>
      <c r="L1381" t="s">
        <v>58</v>
      </c>
      <c r="M1381" t="s">
        <v>44</v>
      </c>
      <c r="N1381" t="s">
        <v>45</v>
      </c>
      <c r="O1381" t="s">
        <v>59</v>
      </c>
      <c r="P1381">
        <v>0</v>
      </c>
      <c r="Q1381">
        <v>0</v>
      </c>
      <c r="R1381">
        <v>0</v>
      </c>
      <c r="S1381" t="e">
        <v>#N/A</v>
      </c>
      <c r="T1381" t="e">
        <v>#N/A</v>
      </c>
      <c r="U1381" t="e">
        <v>#N/A</v>
      </c>
      <c r="V1381" t="e">
        <v>#N/A</v>
      </c>
      <c r="W1381" t="s">
        <v>48</v>
      </c>
      <c r="X1381" t="s">
        <v>3395</v>
      </c>
      <c r="Y1381">
        <v>0</v>
      </c>
      <c r="Z1381">
        <v>1</v>
      </c>
      <c r="AA1381" t="s">
        <v>309</v>
      </c>
      <c r="AB1381" t="s">
        <v>306</v>
      </c>
      <c r="AC1381" t="s">
        <v>52</v>
      </c>
      <c r="AD1381">
        <v>0</v>
      </c>
      <c r="AE1381" t="s">
        <v>52</v>
      </c>
      <c r="AF1381">
        <v>0</v>
      </c>
      <c r="AG1381" t="s">
        <v>285</v>
      </c>
      <c r="AH1381" t="s">
        <v>310</v>
      </c>
      <c r="AI1381" t="s">
        <v>55</v>
      </c>
      <c r="AJ1381" t="s">
        <v>56</v>
      </c>
    </row>
    <row r="1382" spans="1:36" x14ac:dyDescent="0.2">
      <c r="A1382" t="s">
        <v>3020</v>
      </c>
      <c r="B1382" t="s">
        <v>291</v>
      </c>
      <c r="C1382">
        <v>3</v>
      </c>
      <c r="D1382" t="s">
        <v>99</v>
      </c>
      <c r="E1382" t="s">
        <v>100</v>
      </c>
      <c r="F1382">
        <v>0.8</v>
      </c>
      <c r="G1382" t="s">
        <v>702</v>
      </c>
      <c r="H1382" t="s">
        <v>3351</v>
      </c>
      <c r="I1382" t="s">
        <v>3324</v>
      </c>
      <c r="J1382" t="s">
        <v>3396</v>
      </c>
      <c r="K1382">
        <v>51</v>
      </c>
      <c r="L1382" t="s">
        <v>151</v>
      </c>
      <c r="M1382" t="s">
        <v>44</v>
      </c>
      <c r="N1382" t="s">
        <v>45</v>
      </c>
      <c r="O1382" t="s">
        <v>59</v>
      </c>
      <c r="P1382">
        <v>0</v>
      </c>
      <c r="Q1382">
        <v>0</v>
      </c>
      <c r="R1382">
        <v>0</v>
      </c>
      <c r="S1382" t="e">
        <v>#N/A</v>
      </c>
      <c r="T1382" t="e">
        <v>#N/A</v>
      </c>
      <c r="U1382" t="e">
        <v>#N/A</v>
      </c>
      <c r="V1382" t="e">
        <v>#N/A</v>
      </c>
      <c r="W1382" t="s">
        <v>48</v>
      </c>
      <c r="X1382" t="s">
        <v>3397</v>
      </c>
      <c r="Y1382">
        <v>0</v>
      </c>
      <c r="Z1382">
        <v>0.8</v>
      </c>
      <c r="AA1382" t="s">
        <v>319</v>
      </c>
      <c r="AB1382" t="s">
        <v>306</v>
      </c>
      <c r="AC1382" t="s">
        <v>52</v>
      </c>
      <c r="AD1382">
        <v>0</v>
      </c>
      <c r="AE1382" t="s">
        <v>52</v>
      </c>
      <c r="AF1382">
        <v>0</v>
      </c>
      <c r="AG1382" t="s">
        <v>320</v>
      </c>
      <c r="AH1382">
        <v>0</v>
      </c>
      <c r="AI1382" t="s">
        <v>55</v>
      </c>
      <c r="AJ1382" t="s">
        <v>56</v>
      </c>
    </row>
    <row r="1383" spans="1:36" x14ac:dyDescent="0.2">
      <c r="A1383" t="s">
        <v>3020</v>
      </c>
      <c r="B1383" t="s">
        <v>36</v>
      </c>
      <c r="C1383">
        <v>1</v>
      </c>
      <c r="D1383" t="s">
        <v>37</v>
      </c>
      <c r="E1383" t="s">
        <v>38</v>
      </c>
      <c r="F1383">
        <v>0.245</v>
      </c>
      <c r="G1383" t="s">
        <v>199</v>
      </c>
      <c r="H1383" t="s">
        <v>3398</v>
      </c>
      <c r="I1383" t="s">
        <v>3022</v>
      </c>
      <c r="J1383" t="s">
        <v>3399</v>
      </c>
      <c r="K1383">
        <v>3</v>
      </c>
      <c r="L1383" t="s">
        <v>58</v>
      </c>
      <c r="M1383" t="s">
        <v>813</v>
      </c>
      <c r="N1383" t="s">
        <v>814</v>
      </c>
      <c r="O1383" t="s">
        <v>59</v>
      </c>
      <c r="P1383">
        <v>0</v>
      </c>
      <c r="Q1383">
        <v>0</v>
      </c>
      <c r="R1383">
        <v>0</v>
      </c>
      <c r="S1383">
        <v>4.1000000000000002E-2</v>
      </c>
      <c r="T1383">
        <v>0.96</v>
      </c>
      <c r="U1383">
        <v>0.129</v>
      </c>
      <c r="V1383">
        <v>0</v>
      </c>
      <c r="W1383" t="s">
        <v>48</v>
      </c>
      <c r="X1383" t="s">
        <v>3400</v>
      </c>
      <c r="Y1383" t="s">
        <v>48</v>
      </c>
      <c r="Z1383">
        <v>0.5</v>
      </c>
      <c r="AA1383" t="s">
        <v>3401</v>
      </c>
      <c r="AB1383" t="s">
        <v>80</v>
      </c>
      <c r="AC1383">
        <v>0</v>
      </c>
      <c r="AD1383" t="s">
        <v>97</v>
      </c>
      <c r="AE1383">
        <v>0</v>
      </c>
      <c r="AF1383" t="s">
        <v>81</v>
      </c>
      <c r="AG1383" t="s">
        <v>82</v>
      </c>
      <c r="AH1383">
        <v>0</v>
      </c>
      <c r="AI1383" t="s">
        <v>83</v>
      </c>
      <c r="AJ1383" t="s">
        <v>84</v>
      </c>
    </row>
    <row r="1384" spans="1:36" x14ac:dyDescent="0.2">
      <c r="A1384" t="s">
        <v>3020</v>
      </c>
      <c r="B1384" t="s">
        <v>36</v>
      </c>
      <c r="C1384">
        <v>1</v>
      </c>
      <c r="D1384" t="s">
        <v>37</v>
      </c>
      <c r="E1384" t="s">
        <v>38</v>
      </c>
      <c r="F1384">
        <v>0.245</v>
      </c>
      <c r="G1384" t="s">
        <v>199</v>
      </c>
      <c r="H1384" t="s">
        <v>3398</v>
      </c>
      <c r="I1384" t="s">
        <v>3022</v>
      </c>
      <c r="J1384" t="s">
        <v>3402</v>
      </c>
      <c r="K1384">
        <v>7</v>
      </c>
      <c r="L1384" t="s">
        <v>58</v>
      </c>
      <c r="M1384" t="s">
        <v>813</v>
      </c>
      <c r="N1384" t="s">
        <v>814</v>
      </c>
      <c r="O1384" t="s">
        <v>59</v>
      </c>
      <c r="P1384">
        <v>0</v>
      </c>
      <c r="Q1384">
        <v>0</v>
      </c>
      <c r="R1384">
        <v>0</v>
      </c>
      <c r="S1384">
        <v>0.02</v>
      </c>
      <c r="T1384">
        <v>0.34699999999999998</v>
      </c>
      <c r="U1384">
        <v>0.122</v>
      </c>
      <c r="V1384">
        <v>0</v>
      </c>
      <c r="W1384" t="s">
        <v>48</v>
      </c>
      <c r="X1384" t="s">
        <v>3403</v>
      </c>
      <c r="Y1384" t="s">
        <v>48</v>
      </c>
      <c r="Z1384">
        <v>0.7</v>
      </c>
      <c r="AA1384" t="s">
        <v>173</v>
      </c>
      <c r="AB1384" t="s">
        <v>51</v>
      </c>
      <c r="AC1384" t="s">
        <v>52</v>
      </c>
      <c r="AD1384">
        <v>0</v>
      </c>
      <c r="AE1384" t="s">
        <v>52</v>
      </c>
      <c r="AF1384">
        <v>0</v>
      </c>
      <c r="AG1384" t="s">
        <v>53</v>
      </c>
      <c r="AH1384" t="s">
        <v>54</v>
      </c>
      <c r="AI1384" t="s">
        <v>55</v>
      </c>
      <c r="AJ1384" t="s">
        <v>56</v>
      </c>
    </row>
    <row r="1385" spans="1:36" x14ac:dyDescent="0.2">
      <c r="A1385" t="s">
        <v>3020</v>
      </c>
      <c r="B1385" t="s">
        <v>36</v>
      </c>
      <c r="C1385">
        <v>1</v>
      </c>
      <c r="D1385" t="s">
        <v>37</v>
      </c>
      <c r="E1385" t="s">
        <v>38</v>
      </c>
      <c r="F1385">
        <v>0.245</v>
      </c>
      <c r="G1385" t="s">
        <v>199</v>
      </c>
      <c r="H1385" t="s">
        <v>3398</v>
      </c>
      <c r="I1385" t="s">
        <v>3022</v>
      </c>
      <c r="J1385" t="s">
        <v>3404</v>
      </c>
      <c r="K1385">
        <v>15</v>
      </c>
      <c r="L1385" t="s">
        <v>58</v>
      </c>
      <c r="M1385" t="s">
        <v>813</v>
      </c>
      <c r="N1385" t="s">
        <v>814</v>
      </c>
      <c r="O1385" t="s">
        <v>59</v>
      </c>
      <c r="P1385">
        <v>0</v>
      </c>
      <c r="Q1385">
        <v>0</v>
      </c>
      <c r="R1385">
        <v>0</v>
      </c>
      <c r="S1385">
        <v>1.8089999999999999</v>
      </c>
      <c r="T1385">
        <v>2.5739999999999998</v>
      </c>
      <c r="U1385">
        <v>2.0699999999999998</v>
      </c>
      <c r="V1385">
        <v>0</v>
      </c>
      <c r="W1385" t="s">
        <v>48</v>
      </c>
      <c r="X1385" t="s">
        <v>3405</v>
      </c>
      <c r="Y1385" t="s">
        <v>48</v>
      </c>
      <c r="Z1385">
        <v>0.6</v>
      </c>
      <c r="AA1385" t="s">
        <v>3406</v>
      </c>
      <c r="AB1385" t="s">
        <v>280</v>
      </c>
      <c r="AC1385">
        <v>0</v>
      </c>
      <c r="AD1385" t="s">
        <v>97</v>
      </c>
      <c r="AE1385">
        <v>0</v>
      </c>
      <c r="AF1385" t="s">
        <v>281</v>
      </c>
      <c r="AG1385" t="s">
        <v>114</v>
      </c>
      <c r="AH1385">
        <v>0</v>
      </c>
      <c r="AI1385" t="s">
        <v>83</v>
      </c>
      <c r="AJ1385" t="s">
        <v>84</v>
      </c>
    </row>
    <row r="1386" spans="1:36" x14ac:dyDescent="0.2">
      <c r="A1386" t="s">
        <v>3020</v>
      </c>
      <c r="B1386" t="s">
        <v>36</v>
      </c>
      <c r="C1386">
        <v>1</v>
      </c>
      <c r="D1386" t="s">
        <v>37</v>
      </c>
      <c r="E1386" t="s">
        <v>38</v>
      </c>
      <c r="F1386">
        <v>0.245</v>
      </c>
      <c r="G1386" t="s">
        <v>199</v>
      </c>
      <c r="H1386" t="s">
        <v>3398</v>
      </c>
      <c r="I1386" t="s">
        <v>3022</v>
      </c>
      <c r="J1386" t="s">
        <v>3407</v>
      </c>
      <c r="K1386">
        <v>29</v>
      </c>
      <c r="L1386" t="s">
        <v>58</v>
      </c>
      <c r="M1386" t="s">
        <v>813</v>
      </c>
      <c r="N1386" t="s">
        <v>814</v>
      </c>
      <c r="O1386" t="s">
        <v>59</v>
      </c>
      <c r="P1386">
        <v>0</v>
      </c>
      <c r="Q1386" t="s">
        <v>3408</v>
      </c>
      <c r="R1386">
        <v>0</v>
      </c>
      <c r="S1386">
        <v>0.185</v>
      </c>
      <c r="T1386">
        <v>0.83899999999999997</v>
      </c>
      <c r="U1386">
        <v>0.58199999999999996</v>
      </c>
      <c r="V1386">
        <v>0</v>
      </c>
      <c r="W1386" t="s">
        <v>48</v>
      </c>
      <c r="X1386" t="s">
        <v>3409</v>
      </c>
      <c r="Y1386" t="s">
        <v>48</v>
      </c>
      <c r="Z1386">
        <v>0.8</v>
      </c>
      <c r="AA1386" t="s">
        <v>178</v>
      </c>
      <c r="AB1386" t="s">
        <v>90</v>
      </c>
      <c r="AC1386">
        <v>0</v>
      </c>
      <c r="AD1386" t="s">
        <v>91</v>
      </c>
      <c r="AE1386">
        <v>0</v>
      </c>
      <c r="AF1386" t="s">
        <v>92</v>
      </c>
      <c r="AG1386" t="s">
        <v>75</v>
      </c>
      <c r="AH1386" t="s">
        <v>93</v>
      </c>
      <c r="AI1386" t="s">
        <v>55</v>
      </c>
      <c r="AJ1386" t="s">
        <v>56</v>
      </c>
    </row>
    <row r="1387" spans="1:36" x14ac:dyDescent="0.2">
      <c r="A1387" t="s">
        <v>3020</v>
      </c>
      <c r="B1387" t="s">
        <v>36</v>
      </c>
      <c r="C1387">
        <v>1</v>
      </c>
      <c r="D1387" t="s">
        <v>37</v>
      </c>
      <c r="E1387" t="s">
        <v>38</v>
      </c>
      <c r="F1387">
        <v>0.245</v>
      </c>
      <c r="G1387" t="s">
        <v>199</v>
      </c>
      <c r="H1387" t="s">
        <v>3398</v>
      </c>
      <c r="I1387" t="s">
        <v>3022</v>
      </c>
      <c r="J1387" t="s">
        <v>3410</v>
      </c>
      <c r="K1387">
        <v>32</v>
      </c>
      <c r="L1387" t="s">
        <v>103</v>
      </c>
      <c r="M1387" t="s">
        <v>813</v>
      </c>
      <c r="N1387" t="s">
        <v>814</v>
      </c>
      <c r="O1387" t="s">
        <v>59</v>
      </c>
      <c r="P1387">
        <v>0</v>
      </c>
      <c r="Q1387" t="s">
        <v>1374</v>
      </c>
      <c r="R1387">
        <v>0</v>
      </c>
      <c r="S1387">
        <v>0.85699999999999998</v>
      </c>
      <c r="T1387">
        <v>1.4390000000000001</v>
      </c>
      <c r="U1387">
        <v>0.998</v>
      </c>
      <c r="V1387">
        <v>0</v>
      </c>
      <c r="W1387" t="s">
        <v>48</v>
      </c>
      <c r="X1387" t="s">
        <v>3411</v>
      </c>
      <c r="Y1387" t="s">
        <v>48</v>
      </c>
      <c r="Z1387">
        <v>0.9</v>
      </c>
      <c r="AA1387" t="s">
        <v>117</v>
      </c>
      <c r="AB1387" t="s">
        <v>118</v>
      </c>
      <c r="AC1387" t="s">
        <v>119</v>
      </c>
      <c r="AD1387">
        <v>0</v>
      </c>
      <c r="AE1387" t="s">
        <v>119</v>
      </c>
      <c r="AF1387">
        <v>0</v>
      </c>
      <c r="AG1387" t="s">
        <v>114</v>
      </c>
      <c r="AH1387">
        <v>0</v>
      </c>
      <c r="AI1387" t="s">
        <v>83</v>
      </c>
      <c r="AJ1387" t="s">
        <v>98</v>
      </c>
    </row>
    <row r="1388" spans="1:36" x14ac:dyDescent="0.2">
      <c r="A1388" t="s">
        <v>3020</v>
      </c>
      <c r="B1388" t="s">
        <v>36</v>
      </c>
      <c r="C1388">
        <v>1</v>
      </c>
      <c r="D1388" t="s">
        <v>37</v>
      </c>
      <c r="E1388" t="s">
        <v>38</v>
      </c>
      <c r="F1388">
        <v>0.245</v>
      </c>
      <c r="G1388" t="s">
        <v>199</v>
      </c>
      <c r="H1388" t="s">
        <v>3398</v>
      </c>
      <c r="I1388" t="s">
        <v>3022</v>
      </c>
      <c r="J1388" t="s">
        <v>3412</v>
      </c>
      <c r="K1388">
        <v>36</v>
      </c>
      <c r="L1388" t="s">
        <v>58</v>
      </c>
      <c r="M1388" t="s">
        <v>813</v>
      </c>
      <c r="N1388" t="s">
        <v>814</v>
      </c>
      <c r="O1388" t="s">
        <v>59</v>
      </c>
      <c r="P1388">
        <v>0</v>
      </c>
      <c r="Q1388" t="s">
        <v>3408</v>
      </c>
      <c r="R1388" t="s">
        <v>47</v>
      </c>
      <c r="S1388">
        <v>0.11600000000000001</v>
      </c>
      <c r="T1388">
        <v>0.54600000000000004</v>
      </c>
      <c r="U1388">
        <v>0.35599999999999998</v>
      </c>
      <c r="V1388">
        <v>0</v>
      </c>
      <c r="W1388" t="s">
        <v>48</v>
      </c>
      <c r="X1388" t="s">
        <v>3413</v>
      </c>
      <c r="Y1388" t="s">
        <v>48</v>
      </c>
      <c r="Z1388">
        <v>0.7</v>
      </c>
      <c r="AA1388" t="s">
        <v>624</v>
      </c>
      <c r="AB1388" t="s">
        <v>112</v>
      </c>
      <c r="AC1388">
        <v>0</v>
      </c>
      <c r="AD1388" t="s">
        <v>52</v>
      </c>
      <c r="AE1388">
        <v>0</v>
      </c>
      <c r="AF1388" t="s">
        <v>113</v>
      </c>
      <c r="AG1388" t="s">
        <v>114</v>
      </c>
      <c r="AH1388">
        <v>0</v>
      </c>
      <c r="AI1388" t="s">
        <v>83</v>
      </c>
      <c r="AJ1388" t="s">
        <v>98</v>
      </c>
    </row>
    <row r="1389" spans="1:36" x14ac:dyDescent="0.2">
      <c r="A1389" t="s">
        <v>3020</v>
      </c>
      <c r="B1389" t="s">
        <v>36</v>
      </c>
      <c r="C1389">
        <v>1</v>
      </c>
      <c r="D1389" t="s">
        <v>37</v>
      </c>
      <c r="E1389" t="s">
        <v>38</v>
      </c>
      <c r="F1389">
        <v>0.245</v>
      </c>
      <c r="G1389" t="s">
        <v>199</v>
      </c>
      <c r="H1389" t="s">
        <v>3398</v>
      </c>
      <c r="I1389" t="s">
        <v>3022</v>
      </c>
      <c r="J1389" t="s">
        <v>3414</v>
      </c>
      <c r="K1389">
        <v>39</v>
      </c>
      <c r="L1389" t="s">
        <v>58</v>
      </c>
      <c r="M1389" t="s">
        <v>819</v>
      </c>
      <c r="N1389" t="s">
        <v>814</v>
      </c>
      <c r="O1389" t="s">
        <v>59</v>
      </c>
      <c r="P1389">
        <v>0</v>
      </c>
      <c r="Q1389" t="s">
        <v>1041</v>
      </c>
      <c r="R1389">
        <v>0</v>
      </c>
      <c r="S1389">
        <v>0.20399999999999999</v>
      </c>
      <c r="T1389">
        <v>0.874</v>
      </c>
      <c r="U1389">
        <v>0.46800000000000003</v>
      </c>
      <c r="V1389">
        <v>0</v>
      </c>
      <c r="W1389" t="s">
        <v>48</v>
      </c>
      <c r="X1389" t="s">
        <v>3415</v>
      </c>
      <c r="Y1389" t="s">
        <v>48</v>
      </c>
      <c r="Z1389">
        <v>0.6</v>
      </c>
      <c r="AA1389" t="s">
        <v>117</v>
      </c>
      <c r="AB1389" t="s">
        <v>118</v>
      </c>
      <c r="AC1389" t="s">
        <v>119</v>
      </c>
      <c r="AD1389">
        <v>0</v>
      </c>
      <c r="AE1389" t="s">
        <v>119</v>
      </c>
      <c r="AF1389">
        <v>0</v>
      </c>
      <c r="AG1389" t="s">
        <v>114</v>
      </c>
      <c r="AH1389">
        <v>0</v>
      </c>
      <c r="AI1389" t="s">
        <v>83</v>
      </c>
      <c r="AJ1389" t="s">
        <v>84</v>
      </c>
    </row>
    <row r="1390" spans="1:36" x14ac:dyDescent="0.2">
      <c r="A1390" t="s">
        <v>3020</v>
      </c>
      <c r="B1390" t="s">
        <v>36</v>
      </c>
      <c r="C1390">
        <v>1</v>
      </c>
      <c r="D1390" t="s">
        <v>37</v>
      </c>
      <c r="E1390" t="s">
        <v>38</v>
      </c>
      <c r="F1390">
        <v>0.245</v>
      </c>
      <c r="G1390" t="s">
        <v>199</v>
      </c>
      <c r="H1390" t="s">
        <v>3398</v>
      </c>
      <c r="I1390" t="s">
        <v>3022</v>
      </c>
      <c r="J1390" t="s">
        <v>3416</v>
      </c>
      <c r="K1390">
        <v>2</v>
      </c>
      <c r="L1390" t="s">
        <v>58</v>
      </c>
      <c r="M1390" t="s">
        <v>813</v>
      </c>
      <c r="N1390" t="s">
        <v>814</v>
      </c>
      <c r="O1390" t="s">
        <v>59</v>
      </c>
      <c r="P1390">
        <v>0</v>
      </c>
      <c r="Q1390">
        <v>0</v>
      </c>
      <c r="R1390">
        <v>0</v>
      </c>
      <c r="S1390">
        <v>0.61699999999999999</v>
      </c>
      <c r="T1390">
        <v>1.454</v>
      </c>
      <c r="U1390">
        <v>0.56499999999999995</v>
      </c>
      <c r="V1390">
        <v>0</v>
      </c>
      <c r="W1390" t="s">
        <v>48</v>
      </c>
      <c r="X1390" t="s">
        <v>3417</v>
      </c>
      <c r="Y1390" t="s">
        <v>48</v>
      </c>
      <c r="Z1390">
        <v>0.8</v>
      </c>
      <c r="AA1390" t="s">
        <v>117</v>
      </c>
      <c r="AB1390" t="s">
        <v>118</v>
      </c>
      <c r="AC1390" t="s">
        <v>119</v>
      </c>
      <c r="AD1390">
        <v>0</v>
      </c>
      <c r="AE1390" t="s">
        <v>119</v>
      </c>
      <c r="AF1390">
        <v>0</v>
      </c>
      <c r="AG1390" t="s">
        <v>114</v>
      </c>
      <c r="AH1390">
        <v>0</v>
      </c>
      <c r="AI1390" t="s">
        <v>83</v>
      </c>
      <c r="AJ1390" t="s">
        <v>98</v>
      </c>
    </row>
    <row r="1391" spans="1:36" x14ac:dyDescent="0.2">
      <c r="A1391" t="s">
        <v>3020</v>
      </c>
      <c r="B1391" t="s">
        <v>36</v>
      </c>
      <c r="C1391">
        <v>1</v>
      </c>
      <c r="D1391" t="s">
        <v>37</v>
      </c>
      <c r="E1391" t="s">
        <v>38</v>
      </c>
      <c r="F1391">
        <v>0.245</v>
      </c>
      <c r="G1391" t="s">
        <v>199</v>
      </c>
      <c r="H1391" t="s">
        <v>3398</v>
      </c>
      <c r="I1391" t="s">
        <v>3022</v>
      </c>
      <c r="J1391" t="s">
        <v>3418</v>
      </c>
      <c r="K1391">
        <v>4</v>
      </c>
      <c r="L1391" t="s">
        <v>43</v>
      </c>
      <c r="M1391" t="s">
        <v>813</v>
      </c>
      <c r="N1391" t="s">
        <v>814</v>
      </c>
      <c r="O1391" t="s">
        <v>46</v>
      </c>
      <c r="P1391">
        <v>0</v>
      </c>
      <c r="Q1391">
        <v>0</v>
      </c>
      <c r="R1391">
        <v>0</v>
      </c>
      <c r="S1391">
        <v>0.27700000000000002</v>
      </c>
      <c r="T1391">
        <v>1.2829999999999999</v>
      </c>
      <c r="U1391">
        <v>0.47099999999999997</v>
      </c>
      <c r="V1391">
        <v>0</v>
      </c>
      <c r="W1391" t="s">
        <v>48</v>
      </c>
      <c r="X1391" t="s">
        <v>3419</v>
      </c>
      <c r="Y1391" t="s">
        <v>48</v>
      </c>
      <c r="Z1391">
        <v>0.7</v>
      </c>
      <c r="AA1391" t="s">
        <v>50</v>
      </c>
      <c r="AB1391" t="s">
        <v>51</v>
      </c>
      <c r="AC1391" t="s">
        <v>52</v>
      </c>
      <c r="AD1391">
        <v>0</v>
      </c>
      <c r="AE1391" t="s">
        <v>52</v>
      </c>
      <c r="AF1391">
        <v>0</v>
      </c>
      <c r="AG1391" t="s">
        <v>53</v>
      </c>
      <c r="AH1391" t="s">
        <v>54</v>
      </c>
      <c r="AI1391" t="s">
        <v>55</v>
      </c>
      <c r="AJ1391" t="s">
        <v>56</v>
      </c>
    </row>
    <row r="1392" spans="1:36" x14ac:dyDescent="0.2">
      <c r="A1392" t="s">
        <v>3020</v>
      </c>
      <c r="B1392" t="s">
        <v>36</v>
      </c>
      <c r="C1392">
        <v>1</v>
      </c>
      <c r="D1392" t="s">
        <v>37</v>
      </c>
      <c r="E1392" t="s">
        <v>38</v>
      </c>
      <c r="F1392">
        <v>0.245</v>
      </c>
      <c r="G1392" t="s">
        <v>199</v>
      </c>
      <c r="H1392" t="s">
        <v>3398</v>
      </c>
      <c r="I1392" t="s">
        <v>3022</v>
      </c>
      <c r="J1392" t="s">
        <v>3420</v>
      </c>
      <c r="K1392">
        <v>5</v>
      </c>
      <c r="L1392" t="s">
        <v>43</v>
      </c>
      <c r="M1392" t="s">
        <v>813</v>
      </c>
      <c r="N1392" t="s">
        <v>814</v>
      </c>
      <c r="O1392" t="s">
        <v>46</v>
      </c>
      <c r="P1392">
        <v>0</v>
      </c>
      <c r="Q1392">
        <v>0</v>
      </c>
      <c r="R1392">
        <v>0</v>
      </c>
      <c r="S1392">
        <v>0.40100000000000002</v>
      </c>
      <c r="T1392">
        <v>1.0660000000000001</v>
      </c>
      <c r="U1392">
        <v>0.57899999999999996</v>
      </c>
      <c r="V1392">
        <v>0</v>
      </c>
      <c r="W1392" t="s">
        <v>48</v>
      </c>
      <c r="X1392" t="s">
        <v>3421</v>
      </c>
      <c r="Y1392" t="s">
        <v>48</v>
      </c>
      <c r="Z1392">
        <v>0.8</v>
      </c>
      <c r="AA1392" t="s">
        <v>50</v>
      </c>
      <c r="AB1392" t="s">
        <v>51</v>
      </c>
      <c r="AC1392" t="s">
        <v>52</v>
      </c>
      <c r="AD1392">
        <v>0</v>
      </c>
      <c r="AE1392" t="s">
        <v>52</v>
      </c>
      <c r="AF1392">
        <v>0</v>
      </c>
      <c r="AG1392" t="s">
        <v>53</v>
      </c>
      <c r="AH1392" t="s">
        <v>54</v>
      </c>
      <c r="AI1392" t="s">
        <v>55</v>
      </c>
      <c r="AJ1392" t="s">
        <v>56</v>
      </c>
    </row>
    <row r="1393" spans="1:36" x14ac:dyDescent="0.2">
      <c r="A1393" t="s">
        <v>3020</v>
      </c>
      <c r="B1393" t="s">
        <v>36</v>
      </c>
      <c r="C1393">
        <v>1</v>
      </c>
      <c r="D1393" t="s">
        <v>37</v>
      </c>
      <c r="E1393" t="s">
        <v>38</v>
      </c>
      <c r="F1393">
        <v>0.245</v>
      </c>
      <c r="G1393" t="s">
        <v>199</v>
      </c>
      <c r="H1393" t="s">
        <v>3398</v>
      </c>
      <c r="I1393" t="s">
        <v>3022</v>
      </c>
      <c r="J1393" t="s">
        <v>3422</v>
      </c>
      <c r="K1393">
        <v>6</v>
      </c>
      <c r="L1393" t="s">
        <v>58</v>
      </c>
      <c r="M1393" t="s">
        <v>819</v>
      </c>
      <c r="N1393" t="s">
        <v>814</v>
      </c>
      <c r="O1393" t="s">
        <v>59</v>
      </c>
      <c r="P1393">
        <v>0</v>
      </c>
      <c r="Q1393" t="s">
        <v>1041</v>
      </c>
      <c r="R1393">
        <v>0</v>
      </c>
      <c r="S1393">
        <v>9.6000000000000002E-2</v>
      </c>
      <c r="T1393">
        <v>0.57199999999999995</v>
      </c>
      <c r="U1393">
        <v>0.374</v>
      </c>
      <c r="V1393">
        <v>0</v>
      </c>
      <c r="W1393" t="s">
        <v>48</v>
      </c>
      <c r="X1393" t="s">
        <v>3423</v>
      </c>
      <c r="Y1393" t="s">
        <v>48</v>
      </c>
      <c r="Z1393">
        <v>0.7</v>
      </c>
      <c r="AA1393" t="s">
        <v>50</v>
      </c>
      <c r="AB1393" t="s">
        <v>51</v>
      </c>
      <c r="AC1393" t="s">
        <v>52</v>
      </c>
      <c r="AD1393">
        <v>0</v>
      </c>
      <c r="AE1393" t="s">
        <v>52</v>
      </c>
      <c r="AF1393">
        <v>0</v>
      </c>
      <c r="AG1393" t="s">
        <v>53</v>
      </c>
      <c r="AH1393" t="s">
        <v>54</v>
      </c>
      <c r="AI1393" t="s">
        <v>55</v>
      </c>
      <c r="AJ1393" t="s">
        <v>56</v>
      </c>
    </row>
    <row r="1394" spans="1:36" x14ac:dyDescent="0.2">
      <c r="A1394" t="s">
        <v>3020</v>
      </c>
      <c r="B1394" t="s">
        <v>36</v>
      </c>
      <c r="C1394">
        <v>1</v>
      </c>
      <c r="D1394" t="s">
        <v>37</v>
      </c>
      <c r="E1394" t="s">
        <v>38</v>
      </c>
      <c r="F1394">
        <v>0.245</v>
      </c>
      <c r="G1394" t="s">
        <v>199</v>
      </c>
      <c r="H1394" t="s">
        <v>3398</v>
      </c>
      <c r="I1394" t="s">
        <v>3022</v>
      </c>
      <c r="J1394" t="s">
        <v>3424</v>
      </c>
      <c r="K1394">
        <v>7</v>
      </c>
      <c r="L1394" t="s">
        <v>58</v>
      </c>
      <c r="M1394" t="s">
        <v>813</v>
      </c>
      <c r="N1394" t="s">
        <v>814</v>
      </c>
      <c r="O1394" t="s">
        <v>59</v>
      </c>
      <c r="P1394">
        <v>0</v>
      </c>
      <c r="Q1394" t="s">
        <v>1294</v>
      </c>
      <c r="R1394">
        <v>0</v>
      </c>
      <c r="S1394">
        <v>0.99099999999999999</v>
      </c>
      <c r="T1394">
        <v>1.4359999999999999</v>
      </c>
      <c r="U1394">
        <v>0.98599999999999999</v>
      </c>
      <c r="V1394">
        <v>0</v>
      </c>
      <c r="W1394" t="s">
        <v>48</v>
      </c>
      <c r="X1394" t="s">
        <v>3425</v>
      </c>
      <c r="Y1394" t="s">
        <v>48</v>
      </c>
      <c r="Z1394">
        <v>0.9</v>
      </c>
      <c r="AA1394" t="s">
        <v>74</v>
      </c>
      <c r="AB1394" t="s">
        <v>51</v>
      </c>
      <c r="AC1394" t="s">
        <v>52</v>
      </c>
      <c r="AD1394">
        <v>0</v>
      </c>
      <c r="AE1394" t="s">
        <v>52</v>
      </c>
      <c r="AF1394">
        <v>0</v>
      </c>
      <c r="AG1394" t="s">
        <v>75</v>
      </c>
      <c r="AH1394" t="s">
        <v>76</v>
      </c>
      <c r="AI1394" t="s">
        <v>55</v>
      </c>
      <c r="AJ1394" t="s">
        <v>56</v>
      </c>
    </row>
    <row r="1395" spans="1:36" x14ac:dyDescent="0.2">
      <c r="A1395" t="s">
        <v>3020</v>
      </c>
      <c r="B1395" t="s">
        <v>36</v>
      </c>
      <c r="C1395">
        <v>1</v>
      </c>
      <c r="D1395" t="s">
        <v>37</v>
      </c>
      <c r="E1395" t="s">
        <v>38</v>
      </c>
      <c r="F1395">
        <v>0.245</v>
      </c>
      <c r="G1395" t="s">
        <v>199</v>
      </c>
      <c r="H1395" t="s">
        <v>3398</v>
      </c>
      <c r="I1395" t="s">
        <v>3022</v>
      </c>
      <c r="J1395" t="s">
        <v>3426</v>
      </c>
      <c r="K1395">
        <v>13</v>
      </c>
      <c r="L1395" t="s">
        <v>58</v>
      </c>
      <c r="M1395" t="s">
        <v>813</v>
      </c>
      <c r="N1395" t="s">
        <v>814</v>
      </c>
      <c r="O1395" t="s">
        <v>59</v>
      </c>
      <c r="P1395">
        <v>0</v>
      </c>
      <c r="Q1395" t="s">
        <v>3427</v>
      </c>
      <c r="R1395">
        <v>0</v>
      </c>
      <c r="S1395">
        <v>0.14799999999999999</v>
      </c>
      <c r="T1395">
        <v>0.55300000000000005</v>
      </c>
      <c r="U1395">
        <v>0.34599999999999997</v>
      </c>
      <c r="V1395">
        <v>0</v>
      </c>
      <c r="W1395" t="s">
        <v>48</v>
      </c>
      <c r="X1395" t="s">
        <v>3428</v>
      </c>
      <c r="Y1395" t="s">
        <v>48</v>
      </c>
      <c r="Z1395">
        <v>0.8</v>
      </c>
      <c r="AA1395" t="s">
        <v>530</v>
      </c>
      <c r="AB1395" t="s">
        <v>51</v>
      </c>
      <c r="AC1395" t="s">
        <v>52</v>
      </c>
      <c r="AD1395">
        <v>0</v>
      </c>
      <c r="AE1395" t="s">
        <v>52</v>
      </c>
      <c r="AF1395">
        <v>0</v>
      </c>
      <c r="AG1395" t="s">
        <v>531</v>
      </c>
      <c r="AH1395" t="s">
        <v>532</v>
      </c>
      <c r="AI1395" t="s">
        <v>55</v>
      </c>
      <c r="AJ1395" t="s">
        <v>56</v>
      </c>
    </row>
    <row r="1396" spans="1:36" x14ac:dyDescent="0.2">
      <c r="A1396" t="s">
        <v>3020</v>
      </c>
      <c r="B1396" t="s">
        <v>36</v>
      </c>
      <c r="C1396">
        <v>1</v>
      </c>
      <c r="D1396" t="s">
        <v>37</v>
      </c>
      <c r="E1396" t="s">
        <v>38</v>
      </c>
      <c r="F1396">
        <v>0.245</v>
      </c>
      <c r="G1396" t="s">
        <v>199</v>
      </c>
      <c r="H1396" t="s">
        <v>3398</v>
      </c>
      <c r="I1396" t="s">
        <v>3022</v>
      </c>
      <c r="J1396" t="s">
        <v>3429</v>
      </c>
      <c r="K1396">
        <v>14</v>
      </c>
      <c r="L1396" t="s">
        <v>58</v>
      </c>
      <c r="M1396" t="s">
        <v>819</v>
      </c>
      <c r="N1396" t="s">
        <v>814</v>
      </c>
      <c r="O1396" t="s">
        <v>59</v>
      </c>
      <c r="P1396">
        <v>0</v>
      </c>
      <c r="Q1396" t="s">
        <v>1041</v>
      </c>
      <c r="R1396">
        <v>0</v>
      </c>
      <c r="S1396">
        <v>3.8570000000000002</v>
      </c>
      <c r="T1396">
        <v>2.92</v>
      </c>
      <c r="U1396">
        <v>1.8380000000000001</v>
      </c>
      <c r="V1396">
        <v>0</v>
      </c>
      <c r="W1396" t="s">
        <v>48</v>
      </c>
      <c r="X1396" t="s">
        <v>3430</v>
      </c>
      <c r="Y1396" t="s">
        <v>48</v>
      </c>
      <c r="Z1396">
        <v>0.7</v>
      </c>
      <c r="AA1396" t="s">
        <v>3431</v>
      </c>
      <c r="AB1396" t="s">
        <v>166</v>
      </c>
      <c r="AC1396">
        <v>0</v>
      </c>
      <c r="AD1396" t="s">
        <v>167</v>
      </c>
      <c r="AE1396">
        <v>0</v>
      </c>
      <c r="AF1396" t="s">
        <v>168</v>
      </c>
      <c r="AG1396" t="s">
        <v>133</v>
      </c>
      <c r="AH1396">
        <v>0</v>
      </c>
      <c r="AI1396" t="s">
        <v>55</v>
      </c>
      <c r="AJ1396" t="s">
        <v>56</v>
      </c>
    </row>
    <row r="1397" spans="1:36" x14ac:dyDescent="0.2">
      <c r="A1397" t="s">
        <v>3020</v>
      </c>
      <c r="B1397" t="s">
        <v>36</v>
      </c>
      <c r="C1397">
        <v>1</v>
      </c>
      <c r="D1397" t="s">
        <v>37</v>
      </c>
      <c r="E1397" t="s">
        <v>38</v>
      </c>
      <c r="F1397">
        <v>0.245</v>
      </c>
      <c r="G1397" t="s">
        <v>199</v>
      </c>
      <c r="H1397" t="s">
        <v>3398</v>
      </c>
      <c r="I1397" t="s">
        <v>3022</v>
      </c>
      <c r="J1397" t="s">
        <v>3432</v>
      </c>
      <c r="K1397">
        <v>4</v>
      </c>
      <c r="L1397" t="s">
        <v>58</v>
      </c>
      <c r="M1397" t="s">
        <v>813</v>
      </c>
      <c r="N1397" t="s">
        <v>814</v>
      </c>
      <c r="O1397" t="s">
        <v>59</v>
      </c>
      <c r="P1397">
        <v>0</v>
      </c>
      <c r="Q1397" t="s">
        <v>1374</v>
      </c>
      <c r="R1397">
        <v>0</v>
      </c>
      <c r="S1397">
        <v>0.23899999999999999</v>
      </c>
      <c r="T1397">
        <v>0.77600000000000002</v>
      </c>
      <c r="U1397">
        <v>0.53900000000000003</v>
      </c>
      <c r="V1397">
        <v>0</v>
      </c>
      <c r="W1397" t="s">
        <v>48</v>
      </c>
      <c r="X1397" t="s">
        <v>3433</v>
      </c>
      <c r="Y1397" t="s">
        <v>48</v>
      </c>
      <c r="Z1397">
        <v>0.7</v>
      </c>
      <c r="AA1397" t="s">
        <v>3434</v>
      </c>
      <c r="AB1397" t="s">
        <v>80</v>
      </c>
      <c r="AC1397">
        <v>0</v>
      </c>
      <c r="AD1397">
        <v>0</v>
      </c>
      <c r="AE1397">
        <v>0</v>
      </c>
      <c r="AF1397" t="s">
        <v>81</v>
      </c>
      <c r="AG1397" t="s">
        <v>82</v>
      </c>
      <c r="AH1397">
        <v>0</v>
      </c>
      <c r="AI1397" t="s">
        <v>83</v>
      </c>
      <c r="AJ1397" t="s">
        <v>98</v>
      </c>
    </row>
    <row r="1398" spans="1:36" x14ac:dyDescent="0.2">
      <c r="A1398" t="s">
        <v>3020</v>
      </c>
      <c r="B1398" t="s">
        <v>36</v>
      </c>
      <c r="C1398">
        <v>1</v>
      </c>
      <c r="D1398" t="s">
        <v>37</v>
      </c>
      <c r="E1398" t="s">
        <v>38</v>
      </c>
      <c r="F1398">
        <v>0.245</v>
      </c>
      <c r="G1398" t="s">
        <v>199</v>
      </c>
      <c r="H1398" t="s">
        <v>3398</v>
      </c>
      <c r="I1398" t="s">
        <v>3022</v>
      </c>
      <c r="J1398" t="s">
        <v>3435</v>
      </c>
      <c r="K1398">
        <v>10</v>
      </c>
      <c r="L1398" t="s">
        <v>58</v>
      </c>
      <c r="M1398" t="s">
        <v>813</v>
      </c>
      <c r="N1398" t="s">
        <v>814</v>
      </c>
      <c r="O1398" t="s">
        <v>59</v>
      </c>
      <c r="P1398">
        <v>0</v>
      </c>
      <c r="Q1398" t="s">
        <v>1041</v>
      </c>
      <c r="R1398">
        <v>0</v>
      </c>
      <c r="S1398">
        <v>0.24099999999999999</v>
      </c>
      <c r="T1398">
        <v>1.1200000000000001</v>
      </c>
      <c r="U1398">
        <v>0.498</v>
      </c>
      <c r="V1398">
        <v>0</v>
      </c>
      <c r="W1398" t="s">
        <v>48</v>
      </c>
      <c r="X1398" t="s">
        <v>3436</v>
      </c>
      <c r="Y1398" t="s">
        <v>48</v>
      </c>
      <c r="Z1398">
        <v>0.7</v>
      </c>
      <c r="AA1398" t="s">
        <v>190</v>
      </c>
      <c r="AB1398" t="s">
        <v>112</v>
      </c>
      <c r="AC1398">
        <v>0</v>
      </c>
      <c r="AD1398" t="s">
        <v>52</v>
      </c>
      <c r="AE1398">
        <v>0</v>
      </c>
      <c r="AF1398" t="s">
        <v>113</v>
      </c>
      <c r="AG1398" t="s">
        <v>75</v>
      </c>
      <c r="AH1398" t="s">
        <v>76</v>
      </c>
      <c r="AI1398" t="s">
        <v>55</v>
      </c>
      <c r="AJ1398" t="s">
        <v>56</v>
      </c>
    </row>
    <row r="1399" spans="1:36" x14ac:dyDescent="0.2">
      <c r="A1399" t="s">
        <v>3020</v>
      </c>
      <c r="B1399" t="s">
        <v>36</v>
      </c>
      <c r="C1399">
        <v>1</v>
      </c>
      <c r="D1399" t="s">
        <v>37</v>
      </c>
      <c r="E1399" t="s">
        <v>38</v>
      </c>
      <c r="F1399">
        <v>0.245</v>
      </c>
      <c r="G1399" t="s">
        <v>199</v>
      </c>
      <c r="H1399" t="s">
        <v>3398</v>
      </c>
      <c r="I1399" t="s">
        <v>3022</v>
      </c>
      <c r="J1399" t="s">
        <v>3437</v>
      </c>
      <c r="K1399">
        <v>27</v>
      </c>
      <c r="L1399" t="s">
        <v>655</v>
      </c>
      <c r="M1399" t="s">
        <v>813</v>
      </c>
      <c r="N1399" t="s">
        <v>814</v>
      </c>
      <c r="O1399" t="s">
        <v>488</v>
      </c>
      <c r="P1399">
        <v>0</v>
      </c>
      <c r="Q1399" t="s">
        <v>867</v>
      </c>
      <c r="R1399">
        <v>0</v>
      </c>
      <c r="S1399">
        <v>1.8360000000000001</v>
      </c>
      <c r="T1399">
        <v>2.4540000000000002</v>
      </c>
      <c r="U1399">
        <v>1.5449999999999999</v>
      </c>
      <c r="V1399">
        <v>0</v>
      </c>
      <c r="W1399" t="s">
        <v>48</v>
      </c>
      <c r="X1399" t="s">
        <v>3438</v>
      </c>
      <c r="Y1399" t="s">
        <v>48</v>
      </c>
      <c r="Z1399">
        <v>0.9</v>
      </c>
      <c r="AA1399" t="s">
        <v>883</v>
      </c>
      <c r="AB1399" t="s">
        <v>51</v>
      </c>
      <c r="AC1399" t="s">
        <v>52</v>
      </c>
      <c r="AD1399">
        <v>0</v>
      </c>
      <c r="AE1399" t="s">
        <v>52</v>
      </c>
      <c r="AF1399">
        <v>0</v>
      </c>
      <c r="AG1399" t="s">
        <v>75</v>
      </c>
      <c r="AH1399" t="s">
        <v>76</v>
      </c>
      <c r="AI1399" t="s">
        <v>55</v>
      </c>
      <c r="AJ1399" t="s">
        <v>56</v>
      </c>
    </row>
    <row r="1400" spans="1:36" x14ac:dyDescent="0.2">
      <c r="A1400" t="s">
        <v>3020</v>
      </c>
      <c r="B1400" t="s">
        <v>36</v>
      </c>
      <c r="C1400">
        <v>1</v>
      </c>
      <c r="D1400" t="s">
        <v>37</v>
      </c>
      <c r="E1400" t="s">
        <v>38</v>
      </c>
      <c r="F1400">
        <v>0.245</v>
      </c>
      <c r="G1400" t="s">
        <v>199</v>
      </c>
      <c r="H1400" t="s">
        <v>3398</v>
      </c>
      <c r="I1400" t="s">
        <v>3022</v>
      </c>
      <c r="J1400" t="s">
        <v>3439</v>
      </c>
      <c r="K1400">
        <v>32</v>
      </c>
      <c r="L1400" t="s">
        <v>58</v>
      </c>
      <c r="M1400" t="s">
        <v>813</v>
      </c>
      <c r="N1400" t="s">
        <v>814</v>
      </c>
      <c r="O1400" t="s">
        <v>59</v>
      </c>
      <c r="P1400">
        <v>0</v>
      </c>
      <c r="Q1400" t="s">
        <v>3440</v>
      </c>
      <c r="R1400">
        <v>0</v>
      </c>
      <c r="S1400">
        <v>0.19700000000000001</v>
      </c>
      <c r="T1400">
        <v>0.80400000000000005</v>
      </c>
      <c r="U1400">
        <v>0.42299999999999999</v>
      </c>
      <c r="V1400">
        <v>0</v>
      </c>
      <c r="W1400" t="s">
        <v>48</v>
      </c>
      <c r="X1400" t="s">
        <v>3441</v>
      </c>
      <c r="Y1400" t="s">
        <v>48</v>
      </c>
      <c r="Z1400">
        <v>0.9</v>
      </c>
      <c r="AA1400" t="s">
        <v>883</v>
      </c>
      <c r="AB1400" t="s">
        <v>51</v>
      </c>
      <c r="AC1400" t="s">
        <v>52</v>
      </c>
      <c r="AD1400">
        <v>0</v>
      </c>
      <c r="AE1400" t="s">
        <v>52</v>
      </c>
      <c r="AF1400">
        <v>0</v>
      </c>
      <c r="AG1400" t="s">
        <v>75</v>
      </c>
      <c r="AH1400" t="s">
        <v>76</v>
      </c>
      <c r="AI1400" t="s">
        <v>55</v>
      </c>
      <c r="AJ1400" t="s">
        <v>56</v>
      </c>
    </row>
    <row r="1401" spans="1:36" x14ac:dyDescent="0.2">
      <c r="A1401" t="s">
        <v>3020</v>
      </c>
      <c r="B1401" t="s">
        <v>36</v>
      </c>
      <c r="C1401">
        <v>1</v>
      </c>
      <c r="D1401" t="s">
        <v>37</v>
      </c>
      <c r="E1401" t="s">
        <v>38</v>
      </c>
      <c r="F1401">
        <v>0.245</v>
      </c>
      <c r="G1401" t="s">
        <v>199</v>
      </c>
      <c r="H1401" t="s">
        <v>3398</v>
      </c>
      <c r="I1401" t="s">
        <v>3022</v>
      </c>
      <c r="J1401" t="s">
        <v>3442</v>
      </c>
      <c r="K1401">
        <v>36</v>
      </c>
      <c r="L1401" t="s">
        <v>43</v>
      </c>
      <c r="M1401" t="s">
        <v>813</v>
      </c>
      <c r="N1401" t="s">
        <v>814</v>
      </c>
      <c r="O1401" t="s">
        <v>46</v>
      </c>
      <c r="P1401">
        <v>0</v>
      </c>
      <c r="Q1401">
        <v>0</v>
      </c>
      <c r="R1401">
        <v>0</v>
      </c>
      <c r="S1401">
        <v>5.226</v>
      </c>
      <c r="T1401">
        <v>3.2269999999999999</v>
      </c>
      <c r="U1401">
        <v>2.3679999999999999</v>
      </c>
      <c r="V1401">
        <v>0</v>
      </c>
      <c r="W1401" t="s">
        <v>48</v>
      </c>
      <c r="X1401" t="s">
        <v>3443</v>
      </c>
      <c r="Y1401" t="s">
        <v>48</v>
      </c>
      <c r="Z1401">
        <v>0.6</v>
      </c>
      <c r="AA1401" t="s">
        <v>173</v>
      </c>
      <c r="AB1401" t="s">
        <v>51</v>
      </c>
      <c r="AC1401" t="s">
        <v>52</v>
      </c>
      <c r="AD1401">
        <v>0</v>
      </c>
      <c r="AE1401" t="s">
        <v>52</v>
      </c>
      <c r="AF1401">
        <v>0</v>
      </c>
      <c r="AG1401" t="s">
        <v>53</v>
      </c>
      <c r="AH1401" t="s">
        <v>54</v>
      </c>
      <c r="AI1401" t="s">
        <v>55</v>
      </c>
      <c r="AJ1401" t="s">
        <v>84</v>
      </c>
    </row>
    <row r="1402" spans="1:36" x14ac:dyDescent="0.2">
      <c r="A1402" t="s">
        <v>3020</v>
      </c>
      <c r="B1402" t="s">
        <v>36</v>
      </c>
      <c r="C1402">
        <v>1</v>
      </c>
      <c r="D1402" t="s">
        <v>37</v>
      </c>
      <c r="E1402" t="s">
        <v>38</v>
      </c>
      <c r="F1402">
        <v>0.245</v>
      </c>
      <c r="G1402" t="s">
        <v>199</v>
      </c>
      <c r="H1402" t="s">
        <v>3398</v>
      </c>
      <c r="I1402" t="s">
        <v>3022</v>
      </c>
      <c r="J1402" t="s">
        <v>3444</v>
      </c>
      <c r="K1402">
        <v>37</v>
      </c>
      <c r="L1402" t="s">
        <v>103</v>
      </c>
      <c r="M1402" t="s">
        <v>813</v>
      </c>
      <c r="N1402" t="s">
        <v>814</v>
      </c>
      <c r="O1402" t="s">
        <v>59</v>
      </c>
      <c r="P1402">
        <v>0</v>
      </c>
      <c r="Q1402">
        <v>0</v>
      </c>
      <c r="R1402">
        <v>0</v>
      </c>
      <c r="S1402">
        <v>0.104</v>
      </c>
      <c r="T1402">
        <v>0.59</v>
      </c>
      <c r="U1402">
        <v>0.41299999999999998</v>
      </c>
      <c r="V1402">
        <v>0</v>
      </c>
      <c r="W1402" t="s">
        <v>48</v>
      </c>
      <c r="X1402" t="s">
        <v>3445</v>
      </c>
      <c r="Y1402" t="s">
        <v>48</v>
      </c>
      <c r="Z1402">
        <v>0.9</v>
      </c>
      <c r="AA1402" t="s">
        <v>345</v>
      </c>
      <c r="AB1402" t="s">
        <v>51</v>
      </c>
      <c r="AC1402" t="s">
        <v>52</v>
      </c>
      <c r="AD1402">
        <v>0</v>
      </c>
      <c r="AE1402" t="s">
        <v>52</v>
      </c>
      <c r="AF1402">
        <v>0</v>
      </c>
      <c r="AG1402" t="s">
        <v>75</v>
      </c>
      <c r="AH1402" t="s">
        <v>76</v>
      </c>
      <c r="AI1402" t="s">
        <v>55</v>
      </c>
      <c r="AJ1402" t="s">
        <v>56</v>
      </c>
    </row>
    <row r="1403" spans="1:36" x14ac:dyDescent="0.2">
      <c r="A1403" t="s">
        <v>3020</v>
      </c>
      <c r="B1403" t="s">
        <v>36</v>
      </c>
      <c r="C1403">
        <v>2</v>
      </c>
      <c r="D1403" t="s">
        <v>67</v>
      </c>
      <c r="E1403" t="s">
        <v>68</v>
      </c>
      <c r="F1403">
        <v>0.28000000000000003</v>
      </c>
      <c r="G1403" t="s">
        <v>199</v>
      </c>
      <c r="H1403" t="s">
        <v>3446</v>
      </c>
      <c r="I1403" t="s">
        <v>3022</v>
      </c>
      <c r="J1403" t="s">
        <v>3447</v>
      </c>
      <c r="K1403">
        <v>9</v>
      </c>
      <c r="L1403" t="s">
        <v>62</v>
      </c>
      <c r="M1403" t="s">
        <v>813</v>
      </c>
      <c r="N1403" t="s">
        <v>814</v>
      </c>
      <c r="O1403" t="s">
        <v>63</v>
      </c>
      <c r="P1403">
        <v>0</v>
      </c>
      <c r="Q1403">
        <v>0</v>
      </c>
      <c r="R1403">
        <v>0</v>
      </c>
      <c r="S1403">
        <v>0.16900000000000001</v>
      </c>
      <c r="T1403">
        <v>0.60799999999999998</v>
      </c>
      <c r="U1403">
        <v>0.45300000000000001</v>
      </c>
      <c r="V1403">
        <v>0</v>
      </c>
      <c r="W1403" t="s">
        <v>48</v>
      </c>
      <c r="X1403" t="s">
        <v>3448</v>
      </c>
      <c r="Y1403" t="s">
        <v>48</v>
      </c>
      <c r="Z1403">
        <v>0.8</v>
      </c>
      <c r="AA1403" t="s">
        <v>3449</v>
      </c>
      <c r="AB1403" t="s">
        <v>80</v>
      </c>
      <c r="AC1403">
        <v>0</v>
      </c>
      <c r="AD1403" t="s">
        <v>97</v>
      </c>
      <c r="AE1403">
        <v>0</v>
      </c>
      <c r="AF1403" t="s">
        <v>81</v>
      </c>
      <c r="AG1403" t="s">
        <v>82</v>
      </c>
      <c r="AH1403">
        <v>0</v>
      </c>
      <c r="AI1403" t="s">
        <v>83</v>
      </c>
      <c r="AJ1403" t="s">
        <v>98</v>
      </c>
    </row>
    <row r="1404" spans="1:36" x14ac:dyDescent="0.2">
      <c r="A1404" t="s">
        <v>3020</v>
      </c>
      <c r="B1404" t="s">
        <v>36</v>
      </c>
      <c r="C1404">
        <v>2</v>
      </c>
      <c r="D1404" t="s">
        <v>67</v>
      </c>
      <c r="E1404" t="s">
        <v>68</v>
      </c>
      <c r="F1404">
        <v>0.28000000000000003</v>
      </c>
      <c r="G1404" t="s">
        <v>199</v>
      </c>
      <c r="H1404" t="s">
        <v>3446</v>
      </c>
      <c r="I1404" t="s">
        <v>3022</v>
      </c>
      <c r="J1404" t="s">
        <v>3450</v>
      </c>
      <c r="K1404">
        <v>13</v>
      </c>
      <c r="L1404" t="s">
        <v>62</v>
      </c>
      <c r="M1404" t="s">
        <v>813</v>
      </c>
      <c r="N1404" t="s">
        <v>814</v>
      </c>
      <c r="O1404" t="s">
        <v>63</v>
      </c>
      <c r="P1404">
        <v>0</v>
      </c>
      <c r="Q1404">
        <v>0</v>
      </c>
      <c r="R1404">
        <v>0</v>
      </c>
      <c r="S1404">
        <v>0.105</v>
      </c>
      <c r="T1404">
        <v>0.46300000000000002</v>
      </c>
      <c r="U1404">
        <v>0.40799999999999997</v>
      </c>
      <c r="V1404">
        <v>0</v>
      </c>
      <c r="W1404" t="s">
        <v>48</v>
      </c>
      <c r="X1404" t="s">
        <v>3451</v>
      </c>
      <c r="Y1404" t="s">
        <v>48</v>
      </c>
      <c r="Z1404">
        <v>1</v>
      </c>
      <c r="AA1404" t="s">
        <v>916</v>
      </c>
      <c r="AB1404" t="s">
        <v>51</v>
      </c>
      <c r="AC1404" t="s">
        <v>52</v>
      </c>
      <c r="AD1404">
        <v>0</v>
      </c>
      <c r="AE1404" t="s">
        <v>52</v>
      </c>
      <c r="AF1404">
        <v>0</v>
      </c>
      <c r="AG1404" t="s">
        <v>75</v>
      </c>
      <c r="AH1404" t="s">
        <v>76</v>
      </c>
      <c r="AI1404" t="s">
        <v>55</v>
      </c>
      <c r="AJ1404" t="s">
        <v>56</v>
      </c>
    </row>
    <row r="1405" spans="1:36" x14ac:dyDescent="0.2">
      <c r="A1405" t="s">
        <v>3020</v>
      </c>
      <c r="B1405" t="s">
        <v>36</v>
      </c>
      <c r="C1405">
        <v>2</v>
      </c>
      <c r="D1405" t="s">
        <v>67</v>
      </c>
      <c r="E1405" t="s">
        <v>68</v>
      </c>
      <c r="F1405">
        <v>0.28000000000000003</v>
      </c>
      <c r="G1405" t="s">
        <v>199</v>
      </c>
      <c r="H1405" t="s">
        <v>3446</v>
      </c>
      <c r="I1405" t="s">
        <v>3022</v>
      </c>
      <c r="J1405" t="s">
        <v>3452</v>
      </c>
      <c r="K1405">
        <v>17</v>
      </c>
      <c r="L1405" t="s">
        <v>58</v>
      </c>
      <c r="M1405" t="s">
        <v>813</v>
      </c>
      <c r="N1405" t="s">
        <v>814</v>
      </c>
      <c r="O1405" t="s">
        <v>59</v>
      </c>
      <c r="P1405">
        <v>0</v>
      </c>
      <c r="Q1405" t="s">
        <v>1294</v>
      </c>
      <c r="R1405">
        <v>0</v>
      </c>
      <c r="S1405">
        <v>0.28699999999999998</v>
      </c>
      <c r="T1405">
        <v>0.96699999999999997</v>
      </c>
      <c r="U1405">
        <v>0.505</v>
      </c>
      <c r="V1405">
        <v>0</v>
      </c>
      <c r="W1405" t="s">
        <v>48</v>
      </c>
      <c r="X1405" t="s">
        <v>3453</v>
      </c>
      <c r="Y1405" t="s">
        <v>48</v>
      </c>
      <c r="Z1405">
        <v>0.8</v>
      </c>
      <c r="AA1405" t="s">
        <v>624</v>
      </c>
      <c r="AB1405" t="s">
        <v>112</v>
      </c>
      <c r="AC1405">
        <v>0</v>
      </c>
      <c r="AD1405" t="s">
        <v>52</v>
      </c>
      <c r="AE1405">
        <v>0</v>
      </c>
      <c r="AF1405" t="s">
        <v>113</v>
      </c>
      <c r="AG1405" t="s">
        <v>114</v>
      </c>
      <c r="AH1405">
        <v>0</v>
      </c>
      <c r="AI1405" t="s">
        <v>83</v>
      </c>
      <c r="AJ1405" t="s">
        <v>98</v>
      </c>
    </row>
    <row r="1406" spans="1:36" x14ac:dyDescent="0.2">
      <c r="A1406" t="s">
        <v>3020</v>
      </c>
      <c r="B1406" t="s">
        <v>36</v>
      </c>
      <c r="C1406">
        <v>2</v>
      </c>
      <c r="D1406" t="s">
        <v>67</v>
      </c>
      <c r="E1406" t="s">
        <v>68</v>
      </c>
      <c r="F1406">
        <v>0.28000000000000003</v>
      </c>
      <c r="G1406" t="s">
        <v>199</v>
      </c>
      <c r="H1406" t="s">
        <v>3446</v>
      </c>
      <c r="I1406" t="s">
        <v>3022</v>
      </c>
      <c r="J1406" t="s">
        <v>3454</v>
      </c>
      <c r="K1406">
        <v>23</v>
      </c>
      <c r="L1406" t="s">
        <v>58</v>
      </c>
      <c r="M1406" t="s">
        <v>819</v>
      </c>
      <c r="N1406" t="s">
        <v>814</v>
      </c>
      <c r="O1406" t="s">
        <v>59</v>
      </c>
      <c r="P1406">
        <v>0</v>
      </c>
      <c r="Q1406" t="s">
        <v>1041</v>
      </c>
      <c r="R1406">
        <v>0</v>
      </c>
      <c r="S1406">
        <v>0.09</v>
      </c>
      <c r="T1406">
        <v>0.58399999999999996</v>
      </c>
      <c r="U1406">
        <v>0.311</v>
      </c>
      <c r="V1406">
        <v>0</v>
      </c>
      <c r="W1406" t="s">
        <v>48</v>
      </c>
      <c r="X1406" t="s">
        <v>3455</v>
      </c>
      <c r="Y1406" t="s">
        <v>48</v>
      </c>
      <c r="Z1406">
        <v>0.9</v>
      </c>
      <c r="AA1406" t="s">
        <v>117</v>
      </c>
      <c r="AB1406" t="s">
        <v>118</v>
      </c>
      <c r="AC1406" t="s">
        <v>119</v>
      </c>
      <c r="AD1406">
        <v>0</v>
      </c>
      <c r="AE1406" t="s">
        <v>119</v>
      </c>
      <c r="AF1406">
        <v>0</v>
      </c>
      <c r="AG1406" t="s">
        <v>114</v>
      </c>
      <c r="AH1406">
        <v>0</v>
      </c>
      <c r="AI1406" t="s">
        <v>83</v>
      </c>
      <c r="AJ1406" t="s">
        <v>98</v>
      </c>
    </row>
    <row r="1407" spans="1:36" x14ac:dyDescent="0.2">
      <c r="A1407" t="s">
        <v>3020</v>
      </c>
      <c r="B1407" t="s">
        <v>36</v>
      </c>
      <c r="C1407">
        <v>2</v>
      </c>
      <c r="D1407" t="s">
        <v>67</v>
      </c>
      <c r="E1407" t="s">
        <v>68</v>
      </c>
      <c r="F1407">
        <v>0.28000000000000003</v>
      </c>
      <c r="G1407" t="s">
        <v>199</v>
      </c>
      <c r="H1407" t="s">
        <v>3446</v>
      </c>
      <c r="I1407" t="s">
        <v>3022</v>
      </c>
      <c r="J1407" t="s">
        <v>3456</v>
      </c>
      <c r="K1407">
        <v>4</v>
      </c>
      <c r="L1407" t="s">
        <v>103</v>
      </c>
      <c r="M1407" t="s">
        <v>813</v>
      </c>
      <c r="N1407" t="s">
        <v>814</v>
      </c>
      <c r="O1407" t="s">
        <v>59</v>
      </c>
      <c r="P1407">
        <v>0</v>
      </c>
      <c r="Q1407">
        <v>0</v>
      </c>
      <c r="R1407">
        <v>0</v>
      </c>
      <c r="S1407">
        <v>2.2770000000000001</v>
      </c>
      <c r="T1407">
        <v>2.6819999999999999</v>
      </c>
      <c r="U1407">
        <v>1.3959999999999999</v>
      </c>
      <c r="V1407">
        <v>0</v>
      </c>
      <c r="W1407" t="s">
        <v>48</v>
      </c>
      <c r="X1407" t="s">
        <v>3457</v>
      </c>
      <c r="Y1407" t="s">
        <v>48</v>
      </c>
      <c r="Z1407">
        <v>0.8</v>
      </c>
      <c r="AA1407" t="s">
        <v>916</v>
      </c>
      <c r="AB1407" t="s">
        <v>51</v>
      </c>
      <c r="AC1407" t="s">
        <v>52</v>
      </c>
      <c r="AD1407">
        <v>0</v>
      </c>
      <c r="AE1407" t="s">
        <v>52</v>
      </c>
      <c r="AF1407">
        <v>0</v>
      </c>
      <c r="AG1407" t="s">
        <v>75</v>
      </c>
      <c r="AH1407" t="s">
        <v>76</v>
      </c>
      <c r="AI1407" t="s">
        <v>55</v>
      </c>
      <c r="AJ1407" t="s">
        <v>56</v>
      </c>
    </row>
    <row r="1408" spans="1:36" x14ac:dyDescent="0.2">
      <c r="A1408" t="s">
        <v>3020</v>
      </c>
      <c r="B1408" t="s">
        <v>36</v>
      </c>
      <c r="C1408">
        <v>2</v>
      </c>
      <c r="D1408" t="s">
        <v>67</v>
      </c>
      <c r="E1408" t="s">
        <v>68</v>
      </c>
      <c r="F1408">
        <v>0.28000000000000003</v>
      </c>
      <c r="G1408" t="s">
        <v>199</v>
      </c>
      <c r="H1408" t="s">
        <v>3446</v>
      </c>
      <c r="I1408" t="s">
        <v>3022</v>
      </c>
      <c r="J1408" t="s">
        <v>3458</v>
      </c>
      <c r="K1408">
        <v>12</v>
      </c>
      <c r="L1408" t="s">
        <v>58</v>
      </c>
      <c r="M1408" t="s">
        <v>813</v>
      </c>
      <c r="N1408" t="s">
        <v>814</v>
      </c>
      <c r="O1408" t="s">
        <v>59</v>
      </c>
      <c r="P1408">
        <v>0</v>
      </c>
      <c r="Q1408">
        <v>0</v>
      </c>
      <c r="R1408">
        <v>0</v>
      </c>
      <c r="S1408">
        <v>0.115</v>
      </c>
      <c r="T1408">
        <v>0.47399999999999998</v>
      </c>
      <c r="U1408">
        <v>0.36799999999999999</v>
      </c>
      <c r="V1408">
        <v>0</v>
      </c>
      <c r="W1408" t="s">
        <v>48</v>
      </c>
      <c r="X1408" t="s">
        <v>3459</v>
      </c>
      <c r="Y1408" t="s">
        <v>48</v>
      </c>
      <c r="Z1408">
        <v>0.9</v>
      </c>
      <c r="AA1408" t="s">
        <v>117</v>
      </c>
      <c r="AB1408" t="s">
        <v>118</v>
      </c>
      <c r="AC1408" t="s">
        <v>119</v>
      </c>
      <c r="AD1408">
        <v>0</v>
      </c>
      <c r="AE1408" t="s">
        <v>119</v>
      </c>
      <c r="AF1408">
        <v>0</v>
      </c>
      <c r="AG1408" t="s">
        <v>114</v>
      </c>
      <c r="AH1408">
        <v>0</v>
      </c>
      <c r="AI1408" t="s">
        <v>83</v>
      </c>
      <c r="AJ1408" t="s">
        <v>98</v>
      </c>
    </row>
    <row r="1409" spans="1:36" x14ac:dyDescent="0.2">
      <c r="A1409" t="s">
        <v>3020</v>
      </c>
      <c r="B1409" t="s">
        <v>36</v>
      </c>
      <c r="C1409">
        <v>2</v>
      </c>
      <c r="D1409" t="s">
        <v>67</v>
      </c>
      <c r="E1409" t="s">
        <v>68</v>
      </c>
      <c r="F1409">
        <v>0.28000000000000003</v>
      </c>
      <c r="G1409" t="s">
        <v>199</v>
      </c>
      <c r="H1409" t="s">
        <v>3446</v>
      </c>
      <c r="I1409" t="s">
        <v>3022</v>
      </c>
      <c r="J1409" t="s">
        <v>3460</v>
      </c>
      <c r="K1409">
        <v>18</v>
      </c>
      <c r="L1409" t="s">
        <v>58</v>
      </c>
      <c r="M1409" t="s">
        <v>813</v>
      </c>
      <c r="N1409" t="s">
        <v>814</v>
      </c>
      <c r="O1409" t="s">
        <v>59</v>
      </c>
      <c r="P1409">
        <v>0</v>
      </c>
      <c r="Q1409" t="s">
        <v>1294</v>
      </c>
      <c r="R1409">
        <v>0</v>
      </c>
      <c r="S1409">
        <v>0.27200000000000002</v>
      </c>
      <c r="T1409">
        <v>0.88100000000000001</v>
      </c>
      <c r="U1409">
        <v>0.51</v>
      </c>
      <c r="V1409">
        <v>0</v>
      </c>
      <c r="W1409" t="s">
        <v>48</v>
      </c>
      <c r="X1409" t="s">
        <v>3461</v>
      </c>
      <c r="Y1409" t="s">
        <v>48</v>
      </c>
      <c r="Z1409">
        <v>0.8</v>
      </c>
      <c r="AA1409" t="s">
        <v>3036</v>
      </c>
      <c r="AB1409" t="s">
        <v>80</v>
      </c>
      <c r="AC1409">
        <v>0</v>
      </c>
      <c r="AD1409" t="s">
        <v>97</v>
      </c>
      <c r="AE1409">
        <v>0</v>
      </c>
      <c r="AF1409" t="s">
        <v>81</v>
      </c>
      <c r="AG1409" t="s">
        <v>82</v>
      </c>
      <c r="AH1409">
        <v>0</v>
      </c>
      <c r="AI1409" t="s">
        <v>83</v>
      </c>
      <c r="AJ1409" t="s">
        <v>98</v>
      </c>
    </row>
    <row r="1410" spans="1:36" x14ac:dyDescent="0.2">
      <c r="A1410" t="s">
        <v>3020</v>
      </c>
      <c r="B1410" t="s">
        <v>36</v>
      </c>
      <c r="C1410">
        <v>2</v>
      </c>
      <c r="D1410" t="s">
        <v>67</v>
      </c>
      <c r="E1410" t="s">
        <v>68</v>
      </c>
      <c r="F1410">
        <v>0.28000000000000003</v>
      </c>
      <c r="G1410" t="s">
        <v>199</v>
      </c>
      <c r="H1410" t="s">
        <v>3446</v>
      </c>
      <c r="I1410" t="s">
        <v>3022</v>
      </c>
      <c r="J1410" t="s">
        <v>3462</v>
      </c>
      <c r="K1410">
        <v>21</v>
      </c>
      <c r="L1410" t="s">
        <v>655</v>
      </c>
      <c r="M1410" t="s">
        <v>813</v>
      </c>
      <c r="N1410" t="s">
        <v>814</v>
      </c>
      <c r="O1410" t="s">
        <v>488</v>
      </c>
      <c r="P1410">
        <v>0</v>
      </c>
      <c r="Q1410">
        <v>0</v>
      </c>
      <c r="R1410">
        <v>0</v>
      </c>
      <c r="S1410">
        <v>0.67600000000000005</v>
      </c>
      <c r="T1410">
        <v>1.65</v>
      </c>
      <c r="U1410">
        <v>0.77100000000000002</v>
      </c>
      <c r="V1410">
        <v>0</v>
      </c>
      <c r="W1410" t="s">
        <v>48</v>
      </c>
      <c r="X1410" t="s">
        <v>3463</v>
      </c>
      <c r="Y1410" t="s">
        <v>48</v>
      </c>
      <c r="Z1410">
        <v>0.9</v>
      </c>
      <c r="AA1410" t="s">
        <v>74</v>
      </c>
      <c r="AB1410" t="s">
        <v>51</v>
      </c>
      <c r="AC1410" t="s">
        <v>52</v>
      </c>
      <c r="AD1410">
        <v>0</v>
      </c>
      <c r="AE1410" t="s">
        <v>52</v>
      </c>
      <c r="AF1410">
        <v>0</v>
      </c>
      <c r="AG1410" t="s">
        <v>75</v>
      </c>
      <c r="AH1410" t="s">
        <v>76</v>
      </c>
      <c r="AI1410" t="s">
        <v>55</v>
      </c>
      <c r="AJ1410" t="s">
        <v>56</v>
      </c>
    </row>
    <row r="1411" spans="1:36" x14ac:dyDescent="0.2">
      <c r="A1411" t="s">
        <v>3020</v>
      </c>
      <c r="B1411" t="s">
        <v>36</v>
      </c>
      <c r="C1411">
        <v>2</v>
      </c>
      <c r="D1411" t="s">
        <v>67</v>
      </c>
      <c r="E1411" t="s">
        <v>68</v>
      </c>
      <c r="F1411">
        <v>0.28000000000000003</v>
      </c>
      <c r="G1411" t="s">
        <v>199</v>
      </c>
      <c r="H1411" t="s">
        <v>3446</v>
      </c>
      <c r="I1411" t="s">
        <v>3022</v>
      </c>
      <c r="J1411" t="s">
        <v>3464</v>
      </c>
      <c r="K1411">
        <v>28</v>
      </c>
      <c r="L1411" t="s">
        <v>71</v>
      </c>
      <c r="M1411" t="s">
        <v>813</v>
      </c>
      <c r="N1411" t="s">
        <v>814</v>
      </c>
      <c r="O1411" t="s">
        <v>72</v>
      </c>
      <c r="P1411">
        <v>0</v>
      </c>
      <c r="Q1411">
        <v>0</v>
      </c>
      <c r="R1411">
        <v>0</v>
      </c>
      <c r="S1411">
        <v>0.20599999999999999</v>
      </c>
      <c r="T1411">
        <v>0.85599999999999998</v>
      </c>
      <c r="U1411">
        <v>0.41199999999999998</v>
      </c>
      <c r="V1411">
        <v>0</v>
      </c>
      <c r="W1411" t="s">
        <v>48</v>
      </c>
      <c r="X1411" t="s">
        <v>3465</v>
      </c>
      <c r="Y1411" t="s">
        <v>48</v>
      </c>
      <c r="Z1411">
        <v>0.6</v>
      </c>
      <c r="AA1411" t="s">
        <v>173</v>
      </c>
      <c r="AB1411" t="s">
        <v>51</v>
      </c>
      <c r="AC1411" t="s">
        <v>52</v>
      </c>
      <c r="AD1411">
        <v>0</v>
      </c>
      <c r="AE1411" t="s">
        <v>52</v>
      </c>
      <c r="AF1411">
        <v>0</v>
      </c>
      <c r="AG1411" t="s">
        <v>53</v>
      </c>
      <c r="AH1411" t="s">
        <v>54</v>
      </c>
      <c r="AI1411" t="s">
        <v>55</v>
      </c>
      <c r="AJ1411" t="s">
        <v>84</v>
      </c>
    </row>
    <row r="1412" spans="1:36" x14ac:dyDescent="0.2">
      <c r="A1412" t="s">
        <v>3020</v>
      </c>
      <c r="B1412" t="s">
        <v>36</v>
      </c>
      <c r="C1412">
        <v>2</v>
      </c>
      <c r="D1412" t="s">
        <v>67</v>
      </c>
      <c r="E1412" t="s">
        <v>68</v>
      </c>
      <c r="F1412">
        <v>0.28000000000000003</v>
      </c>
      <c r="G1412" t="s">
        <v>199</v>
      </c>
      <c r="H1412" t="s">
        <v>3446</v>
      </c>
      <c r="I1412" t="s">
        <v>3022</v>
      </c>
      <c r="J1412" t="s">
        <v>3466</v>
      </c>
      <c r="K1412">
        <v>33</v>
      </c>
      <c r="L1412" t="s">
        <v>58</v>
      </c>
      <c r="M1412" t="s">
        <v>813</v>
      </c>
      <c r="N1412" t="s">
        <v>814</v>
      </c>
      <c r="O1412" t="s">
        <v>59</v>
      </c>
      <c r="P1412">
        <v>0</v>
      </c>
      <c r="Q1412" t="s">
        <v>867</v>
      </c>
      <c r="R1412">
        <v>0</v>
      </c>
      <c r="S1412">
        <v>0.29899999999999999</v>
      </c>
      <c r="T1412">
        <v>0.85099999999999998</v>
      </c>
      <c r="U1412">
        <v>0.66900000000000004</v>
      </c>
      <c r="V1412">
        <v>0</v>
      </c>
      <c r="W1412" t="s">
        <v>48</v>
      </c>
      <c r="X1412" t="s">
        <v>3467</v>
      </c>
      <c r="Y1412" t="s">
        <v>48</v>
      </c>
      <c r="Z1412">
        <v>0.7</v>
      </c>
      <c r="AA1412" t="s">
        <v>153</v>
      </c>
      <c r="AB1412" t="s">
        <v>51</v>
      </c>
      <c r="AC1412" t="s">
        <v>52</v>
      </c>
      <c r="AD1412">
        <v>0</v>
      </c>
      <c r="AE1412" t="s">
        <v>52</v>
      </c>
      <c r="AF1412">
        <v>0</v>
      </c>
      <c r="AG1412" t="s">
        <v>154</v>
      </c>
      <c r="AH1412" t="s">
        <v>155</v>
      </c>
      <c r="AI1412" t="s">
        <v>55</v>
      </c>
      <c r="AJ1412" t="s">
        <v>56</v>
      </c>
    </row>
    <row r="1413" spans="1:36" x14ac:dyDescent="0.2">
      <c r="A1413" t="s">
        <v>3020</v>
      </c>
      <c r="B1413" t="s">
        <v>36</v>
      </c>
      <c r="C1413">
        <v>2</v>
      </c>
      <c r="D1413" t="s">
        <v>67</v>
      </c>
      <c r="E1413" t="s">
        <v>68</v>
      </c>
      <c r="F1413">
        <v>0.28000000000000003</v>
      </c>
      <c r="G1413" t="s">
        <v>199</v>
      </c>
      <c r="H1413" t="s">
        <v>3446</v>
      </c>
      <c r="I1413" t="s">
        <v>3022</v>
      </c>
      <c r="J1413" t="s">
        <v>3468</v>
      </c>
      <c r="K1413">
        <v>9</v>
      </c>
      <c r="L1413" t="s">
        <v>58</v>
      </c>
      <c r="M1413" t="s">
        <v>819</v>
      </c>
      <c r="N1413" t="s">
        <v>814</v>
      </c>
      <c r="O1413" t="s">
        <v>59</v>
      </c>
      <c r="P1413">
        <v>0</v>
      </c>
      <c r="Q1413" t="s">
        <v>1041</v>
      </c>
      <c r="R1413">
        <v>0</v>
      </c>
      <c r="S1413">
        <v>0.125</v>
      </c>
      <c r="T1413">
        <v>0.53100000000000003</v>
      </c>
      <c r="U1413">
        <v>0.32900000000000001</v>
      </c>
      <c r="V1413">
        <v>0</v>
      </c>
      <c r="W1413" t="s">
        <v>48</v>
      </c>
      <c r="X1413" t="s">
        <v>3469</v>
      </c>
      <c r="Y1413" t="s">
        <v>48</v>
      </c>
      <c r="Z1413">
        <v>0.7</v>
      </c>
      <c r="AA1413" t="s">
        <v>132</v>
      </c>
      <c r="AB1413" t="s">
        <v>51</v>
      </c>
      <c r="AC1413" t="s">
        <v>52</v>
      </c>
      <c r="AD1413">
        <v>0</v>
      </c>
      <c r="AE1413" t="s">
        <v>52</v>
      </c>
      <c r="AF1413">
        <v>0</v>
      </c>
      <c r="AG1413" t="s">
        <v>133</v>
      </c>
      <c r="AH1413">
        <v>0</v>
      </c>
      <c r="AI1413" t="s">
        <v>55</v>
      </c>
      <c r="AJ1413" t="s">
        <v>56</v>
      </c>
    </row>
    <row r="1414" spans="1:36" x14ac:dyDescent="0.2">
      <c r="A1414" t="s">
        <v>3020</v>
      </c>
      <c r="B1414" t="s">
        <v>36</v>
      </c>
      <c r="C1414">
        <v>2</v>
      </c>
      <c r="D1414" t="s">
        <v>67</v>
      </c>
      <c r="E1414" t="s">
        <v>68</v>
      </c>
      <c r="F1414">
        <v>0.28000000000000003</v>
      </c>
      <c r="G1414" t="s">
        <v>199</v>
      </c>
      <c r="H1414" t="s">
        <v>3446</v>
      </c>
      <c r="I1414" t="s">
        <v>3022</v>
      </c>
      <c r="J1414" t="s">
        <v>3470</v>
      </c>
      <c r="K1414">
        <v>13</v>
      </c>
      <c r="L1414" t="s">
        <v>58</v>
      </c>
      <c r="M1414" t="s">
        <v>819</v>
      </c>
      <c r="N1414" t="s">
        <v>814</v>
      </c>
      <c r="O1414" t="s">
        <v>59</v>
      </c>
      <c r="P1414">
        <v>0</v>
      </c>
      <c r="Q1414" t="s">
        <v>1041</v>
      </c>
      <c r="R1414">
        <v>0</v>
      </c>
      <c r="S1414">
        <v>4.2000000000000003E-2</v>
      </c>
      <c r="T1414">
        <v>0.39100000000000001</v>
      </c>
      <c r="U1414">
        <v>0.17899999999999999</v>
      </c>
      <c r="V1414">
        <v>0</v>
      </c>
      <c r="W1414" t="s">
        <v>48</v>
      </c>
      <c r="X1414" t="s">
        <v>3471</v>
      </c>
      <c r="Y1414" t="s">
        <v>48</v>
      </c>
      <c r="Z1414">
        <v>0.8</v>
      </c>
      <c r="AA1414" t="s">
        <v>3472</v>
      </c>
      <c r="AB1414" t="s">
        <v>262</v>
      </c>
      <c r="AC1414">
        <v>0</v>
      </c>
      <c r="AD1414" t="s">
        <v>263</v>
      </c>
      <c r="AE1414">
        <v>0</v>
      </c>
      <c r="AF1414" t="s">
        <v>264</v>
      </c>
      <c r="AG1414" t="s">
        <v>114</v>
      </c>
      <c r="AH1414">
        <v>0</v>
      </c>
      <c r="AI1414" t="s">
        <v>83</v>
      </c>
      <c r="AJ1414" t="s">
        <v>98</v>
      </c>
    </row>
    <row r="1415" spans="1:36" x14ac:dyDescent="0.2">
      <c r="A1415" t="s">
        <v>3020</v>
      </c>
      <c r="B1415" t="s">
        <v>36</v>
      </c>
      <c r="C1415">
        <v>2</v>
      </c>
      <c r="D1415" t="s">
        <v>67</v>
      </c>
      <c r="E1415" t="s">
        <v>68</v>
      </c>
      <c r="F1415">
        <v>0.28000000000000003</v>
      </c>
      <c r="G1415" t="s">
        <v>199</v>
      </c>
      <c r="H1415" t="s">
        <v>3446</v>
      </c>
      <c r="I1415" t="s">
        <v>3022</v>
      </c>
      <c r="J1415" t="s">
        <v>3473</v>
      </c>
      <c r="K1415">
        <v>23</v>
      </c>
      <c r="L1415" t="s">
        <v>58</v>
      </c>
      <c r="M1415" t="s">
        <v>813</v>
      </c>
      <c r="N1415" t="s">
        <v>814</v>
      </c>
      <c r="O1415" t="s">
        <v>59</v>
      </c>
      <c r="P1415">
        <v>0</v>
      </c>
      <c r="Q1415" t="s">
        <v>867</v>
      </c>
      <c r="R1415">
        <v>0</v>
      </c>
      <c r="S1415">
        <v>0.108</v>
      </c>
      <c r="T1415">
        <v>0.51100000000000001</v>
      </c>
      <c r="U1415">
        <v>0.37</v>
      </c>
      <c r="V1415">
        <v>0</v>
      </c>
      <c r="W1415" t="s">
        <v>48</v>
      </c>
      <c r="X1415" t="s">
        <v>3474</v>
      </c>
      <c r="Y1415" t="s">
        <v>48</v>
      </c>
      <c r="Z1415">
        <v>0.7</v>
      </c>
      <c r="AA1415" t="s">
        <v>3475</v>
      </c>
      <c r="AB1415" t="s">
        <v>262</v>
      </c>
      <c r="AC1415">
        <v>0</v>
      </c>
      <c r="AD1415" t="s">
        <v>263</v>
      </c>
      <c r="AE1415">
        <v>0</v>
      </c>
      <c r="AF1415" t="s">
        <v>264</v>
      </c>
      <c r="AG1415" t="s">
        <v>493</v>
      </c>
      <c r="AH1415">
        <v>0</v>
      </c>
      <c r="AI1415" t="s">
        <v>55</v>
      </c>
      <c r="AJ1415" t="s">
        <v>56</v>
      </c>
    </row>
    <row r="1416" spans="1:36" x14ac:dyDescent="0.2">
      <c r="A1416" t="s">
        <v>3020</v>
      </c>
      <c r="B1416" t="s">
        <v>36</v>
      </c>
      <c r="C1416">
        <v>2</v>
      </c>
      <c r="D1416" t="s">
        <v>67</v>
      </c>
      <c r="E1416" t="s">
        <v>68</v>
      </c>
      <c r="F1416">
        <v>0.28000000000000003</v>
      </c>
      <c r="G1416" t="s">
        <v>199</v>
      </c>
      <c r="H1416" t="s">
        <v>3446</v>
      </c>
      <c r="I1416" t="s">
        <v>3022</v>
      </c>
      <c r="J1416" t="s">
        <v>3476</v>
      </c>
      <c r="K1416">
        <v>24</v>
      </c>
      <c r="L1416" t="s">
        <v>62</v>
      </c>
      <c r="M1416" t="s">
        <v>813</v>
      </c>
      <c r="N1416" t="s">
        <v>814</v>
      </c>
      <c r="O1416" t="s">
        <v>63</v>
      </c>
      <c r="P1416">
        <v>0</v>
      </c>
      <c r="Q1416">
        <v>0</v>
      </c>
      <c r="R1416">
        <v>0</v>
      </c>
      <c r="S1416">
        <v>0.14000000000000001</v>
      </c>
      <c r="T1416">
        <v>0.69699999999999995</v>
      </c>
      <c r="U1416">
        <v>0.28999999999999998</v>
      </c>
      <c r="V1416">
        <v>0</v>
      </c>
      <c r="W1416" t="s">
        <v>48</v>
      </c>
      <c r="X1416" t="s">
        <v>3477</v>
      </c>
      <c r="Y1416" t="s">
        <v>48</v>
      </c>
      <c r="Z1416">
        <v>0.6</v>
      </c>
      <c r="AA1416" t="s">
        <v>132</v>
      </c>
      <c r="AB1416" t="s">
        <v>51</v>
      </c>
      <c r="AC1416" t="s">
        <v>52</v>
      </c>
      <c r="AD1416">
        <v>0</v>
      </c>
      <c r="AE1416" t="s">
        <v>52</v>
      </c>
      <c r="AF1416">
        <v>0</v>
      </c>
      <c r="AG1416" t="s">
        <v>133</v>
      </c>
      <c r="AH1416">
        <v>0</v>
      </c>
      <c r="AI1416" t="s">
        <v>55</v>
      </c>
      <c r="AJ1416" t="s">
        <v>84</v>
      </c>
    </row>
    <row r="1417" spans="1:36" x14ac:dyDescent="0.2">
      <c r="A1417" t="s">
        <v>3020</v>
      </c>
      <c r="B1417" t="s">
        <v>36</v>
      </c>
      <c r="C1417">
        <v>2</v>
      </c>
      <c r="D1417" t="s">
        <v>67</v>
      </c>
      <c r="E1417" t="s">
        <v>68</v>
      </c>
      <c r="F1417">
        <v>0.28000000000000003</v>
      </c>
      <c r="G1417" t="s">
        <v>199</v>
      </c>
      <c r="H1417" t="s">
        <v>3446</v>
      </c>
      <c r="I1417" t="s">
        <v>3022</v>
      </c>
      <c r="J1417" t="s">
        <v>3478</v>
      </c>
      <c r="K1417">
        <v>33</v>
      </c>
      <c r="L1417" t="s">
        <v>58</v>
      </c>
      <c r="M1417" t="s">
        <v>819</v>
      </c>
      <c r="N1417" t="s">
        <v>814</v>
      </c>
      <c r="O1417" t="s">
        <v>59</v>
      </c>
      <c r="P1417">
        <v>0</v>
      </c>
      <c r="Q1417" t="s">
        <v>1369</v>
      </c>
      <c r="R1417">
        <v>0</v>
      </c>
      <c r="S1417">
        <v>0.10299999999999999</v>
      </c>
      <c r="T1417">
        <v>0.71699999999999997</v>
      </c>
      <c r="U1417">
        <v>0.35699999999999998</v>
      </c>
      <c r="V1417">
        <v>0</v>
      </c>
      <c r="W1417" t="s">
        <v>48</v>
      </c>
      <c r="X1417" t="s">
        <v>3479</v>
      </c>
      <c r="Y1417" t="s">
        <v>48</v>
      </c>
      <c r="Z1417">
        <v>0.7</v>
      </c>
      <c r="AA1417" t="s">
        <v>1039</v>
      </c>
      <c r="AB1417" t="s">
        <v>80</v>
      </c>
      <c r="AC1417">
        <v>0</v>
      </c>
      <c r="AD1417">
        <v>0</v>
      </c>
      <c r="AE1417">
        <v>0</v>
      </c>
      <c r="AF1417" t="s">
        <v>81</v>
      </c>
      <c r="AG1417" t="s">
        <v>82</v>
      </c>
      <c r="AH1417">
        <v>0</v>
      </c>
      <c r="AI1417" t="s">
        <v>83</v>
      </c>
      <c r="AJ1417" t="s">
        <v>98</v>
      </c>
    </row>
    <row r="1418" spans="1:36" x14ac:dyDescent="0.2">
      <c r="A1418" t="s">
        <v>3020</v>
      </c>
      <c r="B1418" t="s">
        <v>36</v>
      </c>
      <c r="C1418">
        <v>2</v>
      </c>
      <c r="D1418" t="s">
        <v>67</v>
      </c>
      <c r="E1418" t="s">
        <v>68</v>
      </c>
      <c r="F1418">
        <v>0.28000000000000003</v>
      </c>
      <c r="G1418" t="s">
        <v>199</v>
      </c>
      <c r="H1418" t="s">
        <v>3446</v>
      </c>
      <c r="I1418" t="s">
        <v>3022</v>
      </c>
      <c r="J1418" t="s">
        <v>3480</v>
      </c>
      <c r="K1418">
        <v>41</v>
      </c>
      <c r="L1418" t="s">
        <v>58</v>
      </c>
      <c r="M1418" t="s">
        <v>813</v>
      </c>
      <c r="N1418" t="s">
        <v>814</v>
      </c>
      <c r="O1418" t="s">
        <v>59</v>
      </c>
      <c r="P1418">
        <v>0</v>
      </c>
      <c r="Q1418">
        <v>0</v>
      </c>
      <c r="R1418">
        <v>0</v>
      </c>
      <c r="S1418">
        <v>0.27300000000000002</v>
      </c>
      <c r="T1418">
        <v>1.0820000000000001</v>
      </c>
      <c r="U1418">
        <v>0.53</v>
      </c>
      <c r="V1418">
        <v>0</v>
      </c>
      <c r="W1418" t="s">
        <v>48</v>
      </c>
      <c r="X1418" t="s">
        <v>3481</v>
      </c>
      <c r="Y1418" t="s">
        <v>48</v>
      </c>
      <c r="Z1418">
        <v>0.9</v>
      </c>
      <c r="AA1418" t="s">
        <v>345</v>
      </c>
      <c r="AB1418" t="s">
        <v>51</v>
      </c>
      <c r="AC1418" t="s">
        <v>52</v>
      </c>
      <c r="AD1418">
        <v>0</v>
      </c>
      <c r="AE1418" t="s">
        <v>52</v>
      </c>
      <c r="AF1418">
        <v>0</v>
      </c>
      <c r="AG1418" t="s">
        <v>75</v>
      </c>
      <c r="AH1418" t="s">
        <v>76</v>
      </c>
      <c r="AI1418" t="s">
        <v>55</v>
      </c>
      <c r="AJ1418" t="s">
        <v>56</v>
      </c>
    </row>
    <row r="1419" spans="1:36" x14ac:dyDescent="0.2">
      <c r="A1419" t="s">
        <v>3020</v>
      </c>
      <c r="B1419" t="s">
        <v>36</v>
      </c>
      <c r="C1419">
        <v>2</v>
      </c>
      <c r="D1419" t="s">
        <v>67</v>
      </c>
      <c r="E1419" t="s">
        <v>68</v>
      </c>
      <c r="F1419">
        <v>0.28000000000000003</v>
      </c>
      <c r="G1419" t="s">
        <v>199</v>
      </c>
      <c r="H1419" t="s">
        <v>3446</v>
      </c>
      <c r="I1419" t="s">
        <v>3022</v>
      </c>
      <c r="J1419" t="s">
        <v>3482</v>
      </c>
      <c r="K1419">
        <v>43</v>
      </c>
      <c r="L1419" t="s">
        <v>103</v>
      </c>
      <c r="M1419" t="s">
        <v>813</v>
      </c>
      <c r="N1419" t="s">
        <v>814</v>
      </c>
      <c r="O1419" t="s">
        <v>59</v>
      </c>
      <c r="P1419">
        <v>0</v>
      </c>
      <c r="Q1419">
        <v>0</v>
      </c>
      <c r="R1419">
        <v>0</v>
      </c>
      <c r="S1419" t="s">
        <v>3483</v>
      </c>
      <c r="T1419" t="s">
        <v>3483</v>
      </c>
      <c r="U1419" t="s">
        <v>3483</v>
      </c>
      <c r="V1419" t="s">
        <v>3483</v>
      </c>
      <c r="W1419" t="s">
        <v>48</v>
      </c>
      <c r="X1419" t="s">
        <v>3484</v>
      </c>
      <c r="Y1419" t="s">
        <v>48</v>
      </c>
      <c r="Z1419">
        <v>1</v>
      </c>
      <c r="AA1419" t="s">
        <v>196</v>
      </c>
      <c r="AB1419" t="s">
        <v>51</v>
      </c>
      <c r="AC1419" t="s">
        <v>52</v>
      </c>
      <c r="AD1419">
        <v>0</v>
      </c>
      <c r="AE1419" t="s">
        <v>52</v>
      </c>
      <c r="AF1419">
        <v>0</v>
      </c>
      <c r="AG1419" t="s">
        <v>75</v>
      </c>
      <c r="AH1419" t="s">
        <v>76</v>
      </c>
      <c r="AI1419" t="s">
        <v>55</v>
      </c>
      <c r="AJ1419" t="s">
        <v>56</v>
      </c>
    </row>
    <row r="1420" spans="1:36" x14ac:dyDescent="0.2">
      <c r="A1420" t="s">
        <v>3020</v>
      </c>
      <c r="B1420" t="s">
        <v>36</v>
      </c>
      <c r="C1420">
        <v>2</v>
      </c>
      <c r="D1420" t="s">
        <v>67</v>
      </c>
      <c r="E1420" t="s">
        <v>68</v>
      </c>
      <c r="F1420">
        <v>0.28000000000000003</v>
      </c>
      <c r="G1420" t="s">
        <v>199</v>
      </c>
      <c r="H1420" t="s">
        <v>3446</v>
      </c>
      <c r="I1420" t="s">
        <v>3022</v>
      </c>
      <c r="J1420" t="s">
        <v>3485</v>
      </c>
      <c r="K1420">
        <v>31</v>
      </c>
      <c r="L1420" t="s">
        <v>43</v>
      </c>
      <c r="M1420" t="s">
        <v>813</v>
      </c>
      <c r="N1420" t="s">
        <v>814</v>
      </c>
      <c r="O1420" t="s">
        <v>46</v>
      </c>
      <c r="P1420">
        <v>0</v>
      </c>
      <c r="Q1420">
        <v>0</v>
      </c>
      <c r="R1420">
        <v>0</v>
      </c>
      <c r="S1420">
        <v>0.124</v>
      </c>
      <c r="T1420">
        <v>0.51600000000000001</v>
      </c>
      <c r="U1420">
        <v>0.34100000000000003</v>
      </c>
      <c r="V1420">
        <v>0</v>
      </c>
      <c r="W1420" t="s">
        <v>48</v>
      </c>
      <c r="X1420" t="s">
        <v>3486</v>
      </c>
      <c r="Y1420" t="s">
        <v>48</v>
      </c>
      <c r="Z1420">
        <v>0.8</v>
      </c>
      <c r="AA1420" t="s">
        <v>132</v>
      </c>
      <c r="AB1420" t="s">
        <v>51</v>
      </c>
      <c r="AC1420" t="s">
        <v>52</v>
      </c>
      <c r="AD1420">
        <v>0</v>
      </c>
      <c r="AE1420" t="s">
        <v>52</v>
      </c>
      <c r="AF1420">
        <v>0</v>
      </c>
      <c r="AG1420" t="s">
        <v>133</v>
      </c>
      <c r="AH1420">
        <v>0</v>
      </c>
      <c r="AI1420" t="s">
        <v>55</v>
      </c>
      <c r="AJ1420" t="s">
        <v>56</v>
      </c>
    </row>
    <row r="1421" spans="1:36" x14ac:dyDescent="0.2">
      <c r="A1421" t="s">
        <v>3020</v>
      </c>
      <c r="B1421" t="s">
        <v>36</v>
      </c>
      <c r="C1421">
        <v>2</v>
      </c>
      <c r="D1421" t="s">
        <v>67</v>
      </c>
      <c r="E1421" t="s">
        <v>68</v>
      </c>
      <c r="F1421">
        <v>0.28000000000000003</v>
      </c>
      <c r="G1421" t="s">
        <v>199</v>
      </c>
      <c r="H1421" t="s">
        <v>3446</v>
      </c>
      <c r="I1421" t="s">
        <v>3022</v>
      </c>
      <c r="J1421" t="s">
        <v>3487</v>
      </c>
      <c r="K1421">
        <v>3</v>
      </c>
      <c r="L1421" t="s">
        <v>58</v>
      </c>
      <c r="M1421" t="s">
        <v>819</v>
      </c>
      <c r="N1421" t="s">
        <v>814</v>
      </c>
      <c r="O1421" t="s">
        <v>59</v>
      </c>
      <c r="P1421">
        <v>0</v>
      </c>
      <c r="Q1421" t="s">
        <v>1041</v>
      </c>
      <c r="R1421">
        <v>0</v>
      </c>
      <c r="S1421">
        <v>9.4E-2</v>
      </c>
      <c r="T1421">
        <v>0.88100000000000001</v>
      </c>
      <c r="U1421">
        <v>0.219</v>
      </c>
      <c r="V1421">
        <v>0</v>
      </c>
      <c r="W1421" t="s">
        <v>48</v>
      </c>
      <c r="X1421" t="s">
        <v>3488</v>
      </c>
      <c r="Y1421" t="s">
        <v>48</v>
      </c>
      <c r="Z1421">
        <v>0.7</v>
      </c>
      <c r="AA1421" t="s">
        <v>50</v>
      </c>
      <c r="AB1421" t="s">
        <v>51</v>
      </c>
      <c r="AC1421" t="s">
        <v>52</v>
      </c>
      <c r="AD1421">
        <v>0</v>
      </c>
      <c r="AE1421" t="s">
        <v>52</v>
      </c>
      <c r="AF1421">
        <v>0</v>
      </c>
      <c r="AG1421" t="s">
        <v>53</v>
      </c>
      <c r="AH1421" t="s">
        <v>54</v>
      </c>
      <c r="AI1421" t="s">
        <v>55</v>
      </c>
      <c r="AJ1421" t="s">
        <v>56</v>
      </c>
    </row>
    <row r="1422" spans="1:36" x14ac:dyDescent="0.2">
      <c r="A1422" t="s">
        <v>3020</v>
      </c>
      <c r="B1422" t="s">
        <v>36</v>
      </c>
      <c r="C1422">
        <v>3</v>
      </c>
      <c r="D1422" t="s">
        <v>99</v>
      </c>
      <c r="E1422" t="s">
        <v>100</v>
      </c>
      <c r="F1422">
        <v>0.24</v>
      </c>
      <c r="G1422" t="s">
        <v>199</v>
      </c>
      <c r="H1422" t="s">
        <v>3021</v>
      </c>
      <c r="I1422" t="s">
        <v>3022</v>
      </c>
      <c r="J1422" t="s">
        <v>3489</v>
      </c>
      <c r="K1422">
        <v>6</v>
      </c>
      <c r="L1422" t="s">
        <v>103</v>
      </c>
      <c r="M1422" t="s">
        <v>813</v>
      </c>
      <c r="N1422" t="s">
        <v>814</v>
      </c>
      <c r="O1422" t="s">
        <v>59</v>
      </c>
      <c r="P1422">
        <v>0</v>
      </c>
      <c r="Q1422">
        <v>0</v>
      </c>
      <c r="R1422">
        <v>0</v>
      </c>
      <c r="S1422">
        <v>0.307</v>
      </c>
      <c r="T1422">
        <v>1.018</v>
      </c>
      <c r="U1422">
        <v>0.58499999999999996</v>
      </c>
      <c r="V1422">
        <v>0</v>
      </c>
      <c r="W1422" t="s">
        <v>48</v>
      </c>
      <c r="X1422" t="s">
        <v>3490</v>
      </c>
      <c r="Y1422" t="s">
        <v>48</v>
      </c>
      <c r="Z1422">
        <v>0.9</v>
      </c>
      <c r="AA1422" t="s">
        <v>1710</v>
      </c>
      <c r="AB1422" t="s">
        <v>262</v>
      </c>
      <c r="AC1422">
        <v>0</v>
      </c>
      <c r="AD1422" t="s">
        <v>263</v>
      </c>
      <c r="AE1422">
        <v>0</v>
      </c>
      <c r="AF1422" t="s">
        <v>264</v>
      </c>
      <c r="AG1422" t="s">
        <v>493</v>
      </c>
      <c r="AH1422">
        <v>0</v>
      </c>
      <c r="AI1422" t="s">
        <v>55</v>
      </c>
      <c r="AJ1422" t="s">
        <v>56</v>
      </c>
    </row>
    <row r="1423" spans="1:36" x14ac:dyDescent="0.2">
      <c r="A1423" t="s">
        <v>3020</v>
      </c>
      <c r="B1423" t="s">
        <v>36</v>
      </c>
      <c r="C1423">
        <v>3</v>
      </c>
      <c r="D1423" t="s">
        <v>99</v>
      </c>
      <c r="E1423" t="s">
        <v>100</v>
      </c>
      <c r="F1423">
        <v>0.24</v>
      </c>
      <c r="G1423" t="s">
        <v>199</v>
      </c>
      <c r="H1423" t="s">
        <v>3021</v>
      </c>
      <c r="I1423" t="s">
        <v>3022</v>
      </c>
      <c r="J1423" t="s">
        <v>3491</v>
      </c>
      <c r="K1423">
        <v>8</v>
      </c>
      <c r="L1423" t="s">
        <v>58</v>
      </c>
      <c r="M1423" t="s">
        <v>813</v>
      </c>
      <c r="N1423" t="s">
        <v>814</v>
      </c>
      <c r="O1423" t="s">
        <v>59</v>
      </c>
      <c r="P1423">
        <v>0</v>
      </c>
      <c r="Q1423">
        <v>0</v>
      </c>
      <c r="R1423">
        <v>0</v>
      </c>
      <c r="S1423">
        <v>3.7999999999999999E-2</v>
      </c>
      <c r="T1423">
        <v>0.70899999999999996</v>
      </c>
      <c r="U1423">
        <v>0.217</v>
      </c>
      <c r="V1423">
        <v>0</v>
      </c>
      <c r="W1423" t="s">
        <v>48</v>
      </c>
      <c r="X1423" t="s">
        <v>3492</v>
      </c>
      <c r="Y1423" t="s">
        <v>48</v>
      </c>
      <c r="Z1423">
        <v>0.7</v>
      </c>
      <c r="AA1423" t="s">
        <v>624</v>
      </c>
      <c r="AB1423" t="s">
        <v>112</v>
      </c>
      <c r="AC1423">
        <v>0</v>
      </c>
      <c r="AD1423" t="s">
        <v>52</v>
      </c>
      <c r="AE1423">
        <v>0</v>
      </c>
      <c r="AF1423" t="s">
        <v>113</v>
      </c>
      <c r="AG1423" t="s">
        <v>114</v>
      </c>
      <c r="AH1423">
        <v>0</v>
      </c>
      <c r="AI1423" t="s">
        <v>83</v>
      </c>
      <c r="AJ1423" t="s">
        <v>98</v>
      </c>
    </row>
    <row r="1424" spans="1:36" x14ac:dyDescent="0.2">
      <c r="A1424" t="s">
        <v>3020</v>
      </c>
      <c r="B1424" t="s">
        <v>36</v>
      </c>
      <c r="C1424">
        <v>3</v>
      </c>
      <c r="D1424" t="s">
        <v>99</v>
      </c>
      <c r="E1424" t="s">
        <v>100</v>
      </c>
      <c r="F1424">
        <v>0.24</v>
      </c>
      <c r="G1424" t="s">
        <v>199</v>
      </c>
      <c r="H1424" t="s">
        <v>3021</v>
      </c>
      <c r="I1424" t="s">
        <v>3022</v>
      </c>
      <c r="J1424" t="s">
        <v>3493</v>
      </c>
      <c r="K1424">
        <v>1</v>
      </c>
      <c r="L1424" t="s">
        <v>103</v>
      </c>
      <c r="M1424" t="s">
        <v>813</v>
      </c>
      <c r="N1424" t="s">
        <v>814</v>
      </c>
      <c r="O1424" t="s">
        <v>59</v>
      </c>
      <c r="P1424">
        <v>0</v>
      </c>
      <c r="Q1424" t="s">
        <v>1294</v>
      </c>
      <c r="R1424">
        <v>0</v>
      </c>
      <c r="S1424">
        <v>1.4890000000000001</v>
      </c>
      <c r="T1424">
        <v>2.1680000000000001</v>
      </c>
      <c r="U1424">
        <v>1.2170000000000001</v>
      </c>
      <c r="V1424">
        <v>0</v>
      </c>
      <c r="W1424" t="s">
        <v>48</v>
      </c>
      <c r="X1424" t="s">
        <v>3494</v>
      </c>
      <c r="Y1424" t="s">
        <v>48</v>
      </c>
      <c r="Z1424">
        <v>0.9</v>
      </c>
      <c r="AA1424" t="s">
        <v>530</v>
      </c>
      <c r="AB1424" t="s">
        <v>51</v>
      </c>
      <c r="AC1424" t="s">
        <v>52</v>
      </c>
      <c r="AD1424">
        <v>0</v>
      </c>
      <c r="AE1424" t="s">
        <v>52</v>
      </c>
      <c r="AF1424">
        <v>0</v>
      </c>
      <c r="AG1424" t="s">
        <v>531</v>
      </c>
      <c r="AH1424" t="s">
        <v>532</v>
      </c>
      <c r="AI1424" t="s">
        <v>55</v>
      </c>
      <c r="AJ1424" t="s">
        <v>56</v>
      </c>
    </row>
    <row r="1425" spans="1:36" x14ac:dyDescent="0.2">
      <c r="A1425" t="s">
        <v>3020</v>
      </c>
      <c r="B1425" t="s">
        <v>36</v>
      </c>
      <c r="C1425">
        <v>3</v>
      </c>
      <c r="D1425" t="s">
        <v>99</v>
      </c>
      <c r="E1425" t="s">
        <v>100</v>
      </c>
      <c r="F1425">
        <v>0.24</v>
      </c>
      <c r="G1425" t="s">
        <v>199</v>
      </c>
      <c r="H1425" t="s">
        <v>3021</v>
      </c>
      <c r="I1425" t="s">
        <v>3022</v>
      </c>
      <c r="J1425" t="s">
        <v>3495</v>
      </c>
      <c r="K1425">
        <v>15</v>
      </c>
      <c r="L1425" t="s">
        <v>799</v>
      </c>
      <c r="M1425" t="s">
        <v>813</v>
      </c>
      <c r="N1425" t="s">
        <v>814</v>
      </c>
      <c r="O1425" t="s">
        <v>800</v>
      </c>
      <c r="P1425">
        <v>0</v>
      </c>
      <c r="Q1425" t="s">
        <v>3496</v>
      </c>
      <c r="R1425">
        <v>0</v>
      </c>
      <c r="S1425">
        <v>0.27600000000000002</v>
      </c>
      <c r="T1425">
        <v>0.98899999999999999</v>
      </c>
      <c r="U1425">
        <v>0.46400000000000002</v>
      </c>
      <c r="V1425">
        <v>0</v>
      </c>
      <c r="W1425" t="s">
        <v>48</v>
      </c>
      <c r="X1425" t="s">
        <v>3497</v>
      </c>
      <c r="Y1425" t="s">
        <v>48</v>
      </c>
      <c r="Z1425">
        <v>0.9</v>
      </c>
      <c r="AA1425" t="s">
        <v>883</v>
      </c>
      <c r="AB1425" t="s">
        <v>51</v>
      </c>
      <c r="AC1425" t="s">
        <v>52</v>
      </c>
      <c r="AD1425">
        <v>0</v>
      </c>
      <c r="AE1425" t="s">
        <v>52</v>
      </c>
      <c r="AF1425">
        <v>0</v>
      </c>
      <c r="AG1425" t="s">
        <v>75</v>
      </c>
      <c r="AH1425" t="s">
        <v>76</v>
      </c>
      <c r="AI1425" t="s">
        <v>55</v>
      </c>
      <c r="AJ1425" t="s">
        <v>56</v>
      </c>
    </row>
    <row r="1426" spans="1:36" x14ac:dyDescent="0.2">
      <c r="A1426" t="s">
        <v>3020</v>
      </c>
      <c r="B1426" t="s">
        <v>36</v>
      </c>
      <c r="C1426">
        <v>3</v>
      </c>
      <c r="D1426" t="s">
        <v>99</v>
      </c>
      <c r="E1426" t="s">
        <v>100</v>
      </c>
      <c r="F1426">
        <v>0.24</v>
      </c>
      <c r="G1426" t="s">
        <v>199</v>
      </c>
      <c r="H1426" t="s">
        <v>3021</v>
      </c>
      <c r="I1426" t="s">
        <v>3022</v>
      </c>
      <c r="J1426" t="s">
        <v>3498</v>
      </c>
      <c r="K1426">
        <v>16</v>
      </c>
      <c r="L1426" t="s">
        <v>58</v>
      </c>
      <c r="M1426" t="s">
        <v>813</v>
      </c>
      <c r="N1426" t="s">
        <v>814</v>
      </c>
      <c r="O1426" t="s">
        <v>59</v>
      </c>
      <c r="P1426">
        <v>0</v>
      </c>
      <c r="Q1426" t="s">
        <v>1374</v>
      </c>
      <c r="R1426">
        <v>0</v>
      </c>
      <c r="S1426">
        <v>0.218</v>
      </c>
      <c r="T1426">
        <v>0.59299999999999997</v>
      </c>
      <c r="U1426">
        <v>0.51600000000000001</v>
      </c>
      <c r="V1426">
        <v>0</v>
      </c>
      <c r="W1426" t="s">
        <v>48</v>
      </c>
      <c r="X1426" t="s">
        <v>3499</v>
      </c>
      <c r="Y1426" t="s">
        <v>48</v>
      </c>
      <c r="Z1426">
        <v>0.8</v>
      </c>
      <c r="AA1426" t="s">
        <v>50</v>
      </c>
      <c r="AB1426" t="s">
        <v>51</v>
      </c>
      <c r="AC1426" t="s">
        <v>52</v>
      </c>
      <c r="AD1426">
        <v>0</v>
      </c>
      <c r="AE1426" t="s">
        <v>52</v>
      </c>
      <c r="AF1426">
        <v>0</v>
      </c>
      <c r="AG1426" t="s">
        <v>53</v>
      </c>
      <c r="AH1426" t="s">
        <v>54</v>
      </c>
      <c r="AI1426" t="s">
        <v>55</v>
      </c>
      <c r="AJ1426" t="s">
        <v>56</v>
      </c>
    </row>
    <row r="1427" spans="1:36" x14ac:dyDescent="0.2">
      <c r="A1427" t="s">
        <v>3020</v>
      </c>
      <c r="B1427" t="s">
        <v>36</v>
      </c>
      <c r="C1427">
        <v>3</v>
      </c>
      <c r="D1427" t="s">
        <v>99</v>
      </c>
      <c r="E1427" t="s">
        <v>100</v>
      </c>
      <c r="F1427">
        <v>0.24</v>
      </c>
      <c r="G1427" t="s">
        <v>199</v>
      </c>
      <c r="H1427" t="s">
        <v>3021</v>
      </c>
      <c r="I1427" t="s">
        <v>3022</v>
      </c>
      <c r="J1427" t="s">
        <v>3500</v>
      </c>
      <c r="K1427">
        <v>17</v>
      </c>
      <c r="L1427" t="s">
        <v>58</v>
      </c>
      <c r="M1427" t="s">
        <v>819</v>
      </c>
      <c r="N1427" t="s">
        <v>814</v>
      </c>
      <c r="O1427" t="s">
        <v>59</v>
      </c>
      <c r="P1427">
        <v>0</v>
      </c>
      <c r="Q1427" t="s">
        <v>3501</v>
      </c>
      <c r="R1427">
        <v>0</v>
      </c>
      <c r="S1427">
        <v>0.14899999999999999</v>
      </c>
      <c r="T1427">
        <v>0.56399999999999995</v>
      </c>
      <c r="U1427">
        <v>0.42</v>
      </c>
      <c r="V1427">
        <v>0</v>
      </c>
      <c r="W1427" t="s">
        <v>48</v>
      </c>
      <c r="X1427" t="s">
        <v>3502</v>
      </c>
      <c r="Y1427" t="s">
        <v>48</v>
      </c>
      <c r="Z1427">
        <v>0.9</v>
      </c>
      <c r="AA1427" t="s">
        <v>132</v>
      </c>
      <c r="AB1427" t="s">
        <v>51</v>
      </c>
      <c r="AC1427" t="s">
        <v>52</v>
      </c>
      <c r="AD1427">
        <v>0</v>
      </c>
      <c r="AE1427" t="s">
        <v>52</v>
      </c>
      <c r="AF1427">
        <v>0</v>
      </c>
      <c r="AG1427" t="s">
        <v>133</v>
      </c>
      <c r="AH1427">
        <v>0</v>
      </c>
      <c r="AI1427" t="s">
        <v>55</v>
      </c>
      <c r="AJ1427" t="s">
        <v>56</v>
      </c>
    </row>
    <row r="1428" spans="1:36" x14ac:dyDescent="0.2">
      <c r="A1428" t="s">
        <v>3020</v>
      </c>
      <c r="B1428" t="s">
        <v>36</v>
      </c>
      <c r="C1428">
        <v>3</v>
      </c>
      <c r="D1428" t="s">
        <v>99</v>
      </c>
      <c r="E1428" t="s">
        <v>100</v>
      </c>
      <c r="F1428">
        <v>0.24</v>
      </c>
      <c r="G1428" t="s">
        <v>199</v>
      </c>
      <c r="H1428" t="s">
        <v>3021</v>
      </c>
      <c r="I1428" t="s">
        <v>3022</v>
      </c>
      <c r="J1428" t="s">
        <v>3503</v>
      </c>
      <c r="K1428">
        <v>24</v>
      </c>
      <c r="L1428" t="s">
        <v>245</v>
      </c>
      <c r="M1428" t="s">
        <v>813</v>
      </c>
      <c r="N1428" t="s">
        <v>814</v>
      </c>
      <c r="O1428" t="s">
        <v>246</v>
      </c>
      <c r="P1428">
        <v>0</v>
      </c>
      <c r="Q1428" t="s">
        <v>3504</v>
      </c>
      <c r="R1428">
        <v>0</v>
      </c>
      <c r="S1428">
        <v>0.17599999999999999</v>
      </c>
      <c r="T1428">
        <v>0.54600000000000004</v>
      </c>
      <c r="U1428">
        <v>0.43099999999999999</v>
      </c>
      <c r="V1428">
        <v>0</v>
      </c>
      <c r="W1428" t="s">
        <v>48</v>
      </c>
      <c r="X1428" t="s">
        <v>3505</v>
      </c>
      <c r="Y1428" t="s">
        <v>48</v>
      </c>
      <c r="Z1428">
        <v>0.9</v>
      </c>
      <c r="AA1428" t="s">
        <v>50</v>
      </c>
      <c r="AB1428" t="s">
        <v>51</v>
      </c>
      <c r="AC1428" t="s">
        <v>52</v>
      </c>
      <c r="AD1428">
        <v>0</v>
      </c>
      <c r="AE1428" t="s">
        <v>52</v>
      </c>
      <c r="AF1428">
        <v>0</v>
      </c>
      <c r="AG1428" t="s">
        <v>53</v>
      </c>
      <c r="AH1428" t="s">
        <v>54</v>
      </c>
      <c r="AI1428" t="s">
        <v>55</v>
      </c>
      <c r="AJ1428" t="s">
        <v>56</v>
      </c>
    </row>
    <row r="1429" spans="1:36" x14ac:dyDescent="0.2">
      <c r="A1429" t="s">
        <v>3020</v>
      </c>
      <c r="B1429" t="s">
        <v>36</v>
      </c>
      <c r="C1429">
        <v>3</v>
      </c>
      <c r="D1429" t="s">
        <v>99</v>
      </c>
      <c r="E1429" t="s">
        <v>100</v>
      </c>
      <c r="F1429">
        <v>0.24</v>
      </c>
      <c r="G1429" t="s">
        <v>199</v>
      </c>
      <c r="H1429" t="s">
        <v>3021</v>
      </c>
      <c r="I1429" t="s">
        <v>3022</v>
      </c>
      <c r="J1429" t="s">
        <v>3506</v>
      </c>
      <c r="K1429">
        <v>25</v>
      </c>
      <c r="L1429" t="s">
        <v>62</v>
      </c>
      <c r="M1429" t="s">
        <v>813</v>
      </c>
      <c r="N1429" t="s">
        <v>814</v>
      </c>
      <c r="O1429" t="s">
        <v>63</v>
      </c>
      <c r="P1429">
        <v>0</v>
      </c>
      <c r="Q1429" t="s">
        <v>3507</v>
      </c>
      <c r="R1429">
        <v>0</v>
      </c>
      <c r="S1429">
        <v>0.26200000000000001</v>
      </c>
      <c r="T1429">
        <v>1.177</v>
      </c>
      <c r="U1429">
        <v>0.46400000000000002</v>
      </c>
      <c r="V1429">
        <v>0</v>
      </c>
      <c r="W1429" t="s">
        <v>48</v>
      </c>
      <c r="X1429" t="s">
        <v>3508</v>
      </c>
      <c r="Y1429" t="s">
        <v>48</v>
      </c>
      <c r="Z1429">
        <v>0.8</v>
      </c>
      <c r="AA1429" t="s">
        <v>196</v>
      </c>
      <c r="AB1429" t="s">
        <v>51</v>
      </c>
      <c r="AC1429" t="s">
        <v>52</v>
      </c>
      <c r="AD1429">
        <v>0</v>
      </c>
      <c r="AE1429" t="s">
        <v>52</v>
      </c>
      <c r="AF1429">
        <v>0</v>
      </c>
      <c r="AG1429" t="s">
        <v>75</v>
      </c>
      <c r="AH1429" t="s">
        <v>76</v>
      </c>
      <c r="AI1429" t="s">
        <v>55</v>
      </c>
      <c r="AJ1429" t="s">
        <v>56</v>
      </c>
    </row>
    <row r="1430" spans="1:36" x14ac:dyDescent="0.2">
      <c r="A1430" t="s">
        <v>3020</v>
      </c>
      <c r="B1430" t="s">
        <v>36</v>
      </c>
      <c r="C1430">
        <v>3</v>
      </c>
      <c r="D1430" t="s">
        <v>99</v>
      </c>
      <c r="E1430" t="s">
        <v>100</v>
      </c>
      <c r="F1430">
        <v>0.24</v>
      </c>
      <c r="G1430" t="s">
        <v>199</v>
      </c>
      <c r="H1430" t="s">
        <v>3021</v>
      </c>
      <c r="I1430" t="s">
        <v>3022</v>
      </c>
      <c r="J1430" t="s">
        <v>3509</v>
      </c>
      <c r="K1430">
        <v>27</v>
      </c>
      <c r="L1430" t="s">
        <v>799</v>
      </c>
      <c r="M1430" t="s">
        <v>813</v>
      </c>
      <c r="N1430" t="s">
        <v>814</v>
      </c>
      <c r="O1430" t="s">
        <v>800</v>
      </c>
      <c r="P1430">
        <v>0</v>
      </c>
      <c r="Q1430" t="s">
        <v>1374</v>
      </c>
      <c r="R1430">
        <v>0</v>
      </c>
      <c r="S1430">
        <v>0.40799999999999997</v>
      </c>
      <c r="T1430">
        <v>1.0089999999999999</v>
      </c>
      <c r="U1430">
        <v>0.50600000000000001</v>
      </c>
      <c r="V1430">
        <v>0</v>
      </c>
      <c r="W1430" t="s">
        <v>48</v>
      </c>
      <c r="X1430" t="s">
        <v>3510</v>
      </c>
      <c r="Y1430" t="s">
        <v>48</v>
      </c>
      <c r="Z1430">
        <v>0.7</v>
      </c>
      <c r="AA1430" t="s">
        <v>3511</v>
      </c>
      <c r="AB1430" t="s">
        <v>112</v>
      </c>
      <c r="AC1430">
        <v>0</v>
      </c>
      <c r="AD1430" t="s">
        <v>52</v>
      </c>
      <c r="AE1430">
        <v>0</v>
      </c>
      <c r="AF1430" t="s">
        <v>113</v>
      </c>
      <c r="AG1430" t="s">
        <v>114</v>
      </c>
      <c r="AH1430">
        <v>0</v>
      </c>
      <c r="AI1430" t="s">
        <v>83</v>
      </c>
      <c r="AJ1430" t="s">
        <v>98</v>
      </c>
    </row>
    <row r="1431" spans="1:36" x14ac:dyDescent="0.2">
      <c r="A1431" t="s">
        <v>3020</v>
      </c>
      <c r="B1431" t="s">
        <v>36</v>
      </c>
      <c r="C1431">
        <v>1</v>
      </c>
      <c r="D1431" t="s">
        <v>37</v>
      </c>
      <c r="E1431" t="s">
        <v>38</v>
      </c>
      <c r="F1431">
        <v>0.18</v>
      </c>
      <c r="G1431" t="s">
        <v>210</v>
      </c>
      <c r="H1431" t="s">
        <v>3030</v>
      </c>
      <c r="I1431" t="s">
        <v>3031</v>
      </c>
      <c r="J1431" t="s">
        <v>3512</v>
      </c>
      <c r="K1431">
        <v>1</v>
      </c>
      <c r="L1431" t="s">
        <v>58</v>
      </c>
      <c r="M1431" t="s">
        <v>813</v>
      </c>
      <c r="N1431" t="s">
        <v>814</v>
      </c>
      <c r="O1431" t="s">
        <v>59</v>
      </c>
      <c r="P1431">
        <v>0</v>
      </c>
      <c r="Q1431">
        <v>0</v>
      </c>
      <c r="R1431">
        <v>0</v>
      </c>
      <c r="S1431">
        <v>0.34899999999999998</v>
      </c>
      <c r="T1431">
        <v>1.026</v>
      </c>
      <c r="U1431">
        <v>0.48699999999999999</v>
      </c>
      <c r="V1431">
        <v>0</v>
      </c>
      <c r="W1431" t="s">
        <v>48</v>
      </c>
      <c r="X1431" t="s">
        <v>3513</v>
      </c>
      <c r="Y1431" t="s">
        <v>48</v>
      </c>
      <c r="Z1431">
        <v>0.9</v>
      </c>
      <c r="AA1431" t="s">
        <v>433</v>
      </c>
      <c r="AB1431" t="s">
        <v>112</v>
      </c>
      <c r="AC1431">
        <v>0</v>
      </c>
      <c r="AD1431" t="s">
        <v>52</v>
      </c>
      <c r="AE1431">
        <v>0</v>
      </c>
      <c r="AF1431" t="s">
        <v>113</v>
      </c>
      <c r="AG1431" t="s">
        <v>434</v>
      </c>
      <c r="AH1431" t="s">
        <v>435</v>
      </c>
      <c r="AI1431" t="s">
        <v>55</v>
      </c>
      <c r="AJ1431" t="s">
        <v>56</v>
      </c>
    </row>
    <row r="1432" spans="1:36" x14ac:dyDescent="0.2">
      <c r="A1432" t="s">
        <v>3020</v>
      </c>
      <c r="B1432" t="s">
        <v>36</v>
      </c>
      <c r="C1432">
        <v>1</v>
      </c>
      <c r="D1432" t="s">
        <v>37</v>
      </c>
      <c r="E1432" t="s">
        <v>38</v>
      </c>
      <c r="F1432">
        <v>0.18</v>
      </c>
      <c r="G1432" t="s">
        <v>210</v>
      </c>
      <c r="H1432" t="s">
        <v>3030</v>
      </c>
      <c r="I1432" t="s">
        <v>3031</v>
      </c>
      <c r="J1432" t="s">
        <v>3514</v>
      </c>
      <c r="K1432">
        <v>2</v>
      </c>
      <c r="L1432" t="s">
        <v>58</v>
      </c>
      <c r="M1432" t="s">
        <v>813</v>
      </c>
      <c r="N1432" t="s">
        <v>814</v>
      </c>
      <c r="O1432" t="s">
        <v>59</v>
      </c>
      <c r="P1432">
        <v>0</v>
      </c>
      <c r="Q1432">
        <v>0</v>
      </c>
      <c r="R1432">
        <v>0</v>
      </c>
      <c r="S1432">
        <v>0.34599999999999997</v>
      </c>
      <c r="T1432">
        <v>0.93300000000000005</v>
      </c>
      <c r="U1432">
        <v>0.82799999999999996</v>
      </c>
      <c r="V1432">
        <v>0</v>
      </c>
      <c r="W1432" t="s">
        <v>48</v>
      </c>
      <c r="X1432" t="s">
        <v>3515</v>
      </c>
      <c r="Y1432" t="s">
        <v>48</v>
      </c>
      <c r="Z1432">
        <v>0.8</v>
      </c>
      <c r="AA1432" t="s">
        <v>916</v>
      </c>
      <c r="AB1432" t="s">
        <v>51</v>
      </c>
      <c r="AC1432" t="s">
        <v>52</v>
      </c>
      <c r="AD1432">
        <v>0</v>
      </c>
      <c r="AE1432" t="s">
        <v>52</v>
      </c>
      <c r="AF1432">
        <v>0</v>
      </c>
      <c r="AG1432" t="s">
        <v>75</v>
      </c>
      <c r="AH1432" t="s">
        <v>76</v>
      </c>
      <c r="AI1432" t="s">
        <v>55</v>
      </c>
      <c r="AJ1432" t="s">
        <v>56</v>
      </c>
    </row>
    <row r="1433" spans="1:36" x14ac:dyDescent="0.2">
      <c r="A1433" t="s">
        <v>3020</v>
      </c>
      <c r="B1433" t="s">
        <v>36</v>
      </c>
      <c r="C1433">
        <v>1</v>
      </c>
      <c r="D1433" t="s">
        <v>37</v>
      </c>
      <c r="E1433" t="s">
        <v>38</v>
      </c>
      <c r="F1433">
        <v>0.18</v>
      </c>
      <c r="G1433" t="s">
        <v>210</v>
      </c>
      <c r="H1433" t="s">
        <v>3030</v>
      </c>
      <c r="I1433" t="s">
        <v>3031</v>
      </c>
      <c r="J1433" t="s">
        <v>3516</v>
      </c>
      <c r="K1433">
        <v>3</v>
      </c>
      <c r="L1433" t="s">
        <v>58</v>
      </c>
      <c r="M1433" t="s">
        <v>813</v>
      </c>
      <c r="N1433" t="s">
        <v>814</v>
      </c>
      <c r="O1433" t="s">
        <v>59</v>
      </c>
      <c r="P1433">
        <v>0</v>
      </c>
      <c r="Q1433">
        <v>0</v>
      </c>
      <c r="R1433">
        <v>0</v>
      </c>
      <c r="S1433">
        <v>0.14000000000000001</v>
      </c>
      <c r="T1433">
        <v>0.65300000000000002</v>
      </c>
      <c r="U1433">
        <v>0.442</v>
      </c>
      <c r="V1433">
        <v>0</v>
      </c>
      <c r="W1433" t="s">
        <v>48</v>
      </c>
      <c r="X1433" t="s">
        <v>3517</v>
      </c>
      <c r="Y1433" t="s">
        <v>48</v>
      </c>
      <c r="Z1433">
        <v>0.8</v>
      </c>
      <c r="AA1433" t="s">
        <v>916</v>
      </c>
      <c r="AB1433" t="s">
        <v>51</v>
      </c>
      <c r="AC1433" t="s">
        <v>52</v>
      </c>
      <c r="AD1433">
        <v>0</v>
      </c>
      <c r="AE1433" t="s">
        <v>52</v>
      </c>
      <c r="AF1433">
        <v>0</v>
      </c>
      <c r="AG1433" t="s">
        <v>75</v>
      </c>
      <c r="AH1433" t="s">
        <v>76</v>
      </c>
      <c r="AI1433" t="s">
        <v>55</v>
      </c>
      <c r="AJ1433" t="s">
        <v>56</v>
      </c>
    </row>
    <row r="1434" spans="1:36" x14ac:dyDescent="0.2">
      <c r="A1434" t="s">
        <v>3020</v>
      </c>
      <c r="B1434" t="s">
        <v>36</v>
      </c>
      <c r="C1434">
        <v>1</v>
      </c>
      <c r="D1434" t="s">
        <v>37</v>
      </c>
      <c r="E1434" t="s">
        <v>38</v>
      </c>
      <c r="F1434">
        <v>0.18</v>
      </c>
      <c r="G1434" t="s">
        <v>210</v>
      </c>
      <c r="H1434" t="s">
        <v>3030</v>
      </c>
      <c r="I1434" t="s">
        <v>3031</v>
      </c>
      <c r="J1434" t="s">
        <v>3518</v>
      </c>
      <c r="K1434">
        <v>4</v>
      </c>
      <c r="L1434" t="s">
        <v>62</v>
      </c>
      <c r="M1434" t="s">
        <v>813</v>
      </c>
      <c r="N1434" t="s">
        <v>814</v>
      </c>
      <c r="O1434" t="s">
        <v>63</v>
      </c>
      <c r="P1434">
        <v>0</v>
      </c>
      <c r="Q1434">
        <v>0</v>
      </c>
      <c r="R1434">
        <v>0</v>
      </c>
      <c r="S1434">
        <v>8.1000000000000003E-2</v>
      </c>
      <c r="T1434">
        <v>0.40799999999999997</v>
      </c>
      <c r="U1434">
        <v>0.33300000000000002</v>
      </c>
      <c r="V1434">
        <v>0</v>
      </c>
      <c r="W1434" t="s">
        <v>48</v>
      </c>
      <c r="X1434" t="s">
        <v>3519</v>
      </c>
      <c r="Y1434" t="s">
        <v>48</v>
      </c>
      <c r="Z1434">
        <v>0.6</v>
      </c>
      <c r="AA1434" t="s">
        <v>117</v>
      </c>
      <c r="AB1434" t="s">
        <v>118</v>
      </c>
      <c r="AC1434" t="s">
        <v>119</v>
      </c>
      <c r="AD1434">
        <v>0</v>
      </c>
      <c r="AE1434" t="s">
        <v>119</v>
      </c>
      <c r="AF1434">
        <v>0</v>
      </c>
      <c r="AG1434" t="s">
        <v>114</v>
      </c>
      <c r="AH1434">
        <v>0</v>
      </c>
      <c r="AI1434" t="s">
        <v>83</v>
      </c>
      <c r="AJ1434" t="s">
        <v>84</v>
      </c>
    </row>
    <row r="1435" spans="1:36" x14ac:dyDescent="0.2">
      <c r="A1435" t="s">
        <v>3020</v>
      </c>
      <c r="B1435" t="s">
        <v>36</v>
      </c>
      <c r="C1435">
        <v>1</v>
      </c>
      <c r="D1435" t="s">
        <v>37</v>
      </c>
      <c r="E1435" t="s">
        <v>38</v>
      </c>
      <c r="F1435">
        <v>0.18</v>
      </c>
      <c r="G1435" t="s">
        <v>210</v>
      </c>
      <c r="H1435" t="s">
        <v>3030</v>
      </c>
      <c r="I1435" t="s">
        <v>3031</v>
      </c>
      <c r="J1435" t="s">
        <v>3520</v>
      </c>
      <c r="K1435">
        <v>5</v>
      </c>
      <c r="L1435" t="s">
        <v>58</v>
      </c>
      <c r="M1435" t="s">
        <v>813</v>
      </c>
      <c r="N1435" t="s">
        <v>814</v>
      </c>
      <c r="O1435" t="s">
        <v>59</v>
      </c>
      <c r="P1435">
        <v>0</v>
      </c>
      <c r="Q1435" t="s">
        <v>1374</v>
      </c>
      <c r="R1435">
        <v>0</v>
      </c>
      <c r="S1435">
        <v>0.13700000000000001</v>
      </c>
      <c r="T1435">
        <v>0.77200000000000002</v>
      </c>
      <c r="U1435">
        <v>0.39</v>
      </c>
      <c r="V1435">
        <v>0</v>
      </c>
      <c r="W1435" t="s">
        <v>48</v>
      </c>
      <c r="X1435" t="s">
        <v>3521</v>
      </c>
      <c r="Y1435" t="s">
        <v>48</v>
      </c>
      <c r="Z1435">
        <v>0.8</v>
      </c>
      <c r="AA1435" t="s">
        <v>117</v>
      </c>
      <c r="AB1435" t="s">
        <v>118</v>
      </c>
      <c r="AC1435" t="s">
        <v>119</v>
      </c>
      <c r="AD1435">
        <v>0</v>
      </c>
      <c r="AE1435" t="s">
        <v>119</v>
      </c>
      <c r="AF1435">
        <v>0</v>
      </c>
      <c r="AG1435" t="s">
        <v>114</v>
      </c>
      <c r="AH1435">
        <v>0</v>
      </c>
      <c r="AI1435" t="s">
        <v>83</v>
      </c>
      <c r="AJ1435" t="s">
        <v>98</v>
      </c>
    </row>
    <row r="1436" spans="1:36" x14ac:dyDescent="0.2">
      <c r="A1436" t="s">
        <v>3020</v>
      </c>
      <c r="B1436" t="s">
        <v>36</v>
      </c>
      <c r="C1436">
        <v>1</v>
      </c>
      <c r="D1436" t="s">
        <v>37</v>
      </c>
      <c r="E1436" t="s">
        <v>38</v>
      </c>
      <c r="F1436">
        <v>0.18</v>
      </c>
      <c r="G1436" t="s">
        <v>210</v>
      </c>
      <c r="H1436" t="s">
        <v>3030</v>
      </c>
      <c r="I1436" t="s">
        <v>3031</v>
      </c>
      <c r="J1436" t="s">
        <v>3522</v>
      </c>
      <c r="K1436">
        <v>7</v>
      </c>
      <c r="L1436" t="s">
        <v>58</v>
      </c>
      <c r="M1436" t="s">
        <v>813</v>
      </c>
      <c r="N1436" t="s">
        <v>814</v>
      </c>
      <c r="O1436" t="s">
        <v>59</v>
      </c>
      <c r="P1436">
        <v>0</v>
      </c>
      <c r="Q1436" t="s">
        <v>1294</v>
      </c>
      <c r="R1436">
        <v>0</v>
      </c>
      <c r="S1436">
        <v>0.127</v>
      </c>
      <c r="T1436">
        <v>0.499</v>
      </c>
      <c r="U1436">
        <v>0.35899999999999999</v>
      </c>
      <c r="V1436">
        <v>0</v>
      </c>
      <c r="W1436" t="s">
        <v>48</v>
      </c>
      <c r="X1436" t="s">
        <v>3523</v>
      </c>
      <c r="Y1436" t="s">
        <v>48</v>
      </c>
      <c r="Z1436">
        <v>0.7</v>
      </c>
      <c r="AA1436" t="s">
        <v>1843</v>
      </c>
      <c r="AB1436" t="s">
        <v>80</v>
      </c>
      <c r="AC1436">
        <v>0</v>
      </c>
      <c r="AD1436">
        <v>0</v>
      </c>
      <c r="AE1436">
        <v>0</v>
      </c>
      <c r="AF1436" t="s">
        <v>81</v>
      </c>
      <c r="AG1436" t="s">
        <v>82</v>
      </c>
      <c r="AH1436">
        <v>0</v>
      </c>
      <c r="AI1436" t="s">
        <v>83</v>
      </c>
      <c r="AJ1436" t="s">
        <v>98</v>
      </c>
    </row>
    <row r="1437" spans="1:36" x14ac:dyDescent="0.2">
      <c r="A1437" t="s">
        <v>3020</v>
      </c>
      <c r="B1437" t="s">
        <v>36</v>
      </c>
      <c r="C1437">
        <v>1</v>
      </c>
      <c r="D1437" t="s">
        <v>37</v>
      </c>
      <c r="E1437" t="s">
        <v>38</v>
      </c>
      <c r="F1437">
        <v>0.18</v>
      </c>
      <c r="G1437" t="s">
        <v>210</v>
      </c>
      <c r="H1437" t="s">
        <v>3030</v>
      </c>
      <c r="I1437" t="s">
        <v>3031</v>
      </c>
      <c r="J1437" t="s">
        <v>3524</v>
      </c>
      <c r="K1437">
        <v>9</v>
      </c>
      <c r="L1437" t="s">
        <v>58</v>
      </c>
      <c r="M1437" t="s">
        <v>813</v>
      </c>
      <c r="N1437" t="s">
        <v>814</v>
      </c>
      <c r="O1437" t="s">
        <v>59</v>
      </c>
      <c r="P1437">
        <v>0</v>
      </c>
      <c r="Q1437">
        <v>0</v>
      </c>
      <c r="R1437">
        <v>0</v>
      </c>
      <c r="S1437">
        <v>6.9000000000000006E-2</v>
      </c>
      <c r="T1437">
        <v>0.51500000000000001</v>
      </c>
      <c r="U1437">
        <v>0.317</v>
      </c>
      <c r="V1437">
        <v>0</v>
      </c>
      <c r="W1437" t="s">
        <v>48</v>
      </c>
      <c r="X1437" t="s">
        <v>3525</v>
      </c>
      <c r="Y1437" t="s">
        <v>48</v>
      </c>
      <c r="Z1437">
        <v>0.9</v>
      </c>
      <c r="AA1437" t="s">
        <v>624</v>
      </c>
      <c r="AB1437" t="s">
        <v>112</v>
      </c>
      <c r="AC1437">
        <v>0</v>
      </c>
      <c r="AD1437" t="s">
        <v>52</v>
      </c>
      <c r="AE1437">
        <v>0</v>
      </c>
      <c r="AF1437" t="s">
        <v>113</v>
      </c>
      <c r="AG1437" t="s">
        <v>114</v>
      </c>
      <c r="AH1437">
        <v>0</v>
      </c>
      <c r="AI1437" t="s">
        <v>83</v>
      </c>
      <c r="AJ1437" t="s">
        <v>98</v>
      </c>
    </row>
    <row r="1438" spans="1:36" x14ac:dyDescent="0.2">
      <c r="A1438" t="s">
        <v>3020</v>
      </c>
      <c r="B1438" t="s">
        <v>36</v>
      </c>
      <c r="C1438">
        <v>1</v>
      </c>
      <c r="D1438" t="s">
        <v>37</v>
      </c>
      <c r="E1438" t="s">
        <v>38</v>
      </c>
      <c r="F1438">
        <v>0.18</v>
      </c>
      <c r="G1438" t="s">
        <v>210</v>
      </c>
      <c r="H1438" t="s">
        <v>3030</v>
      </c>
      <c r="I1438" t="s">
        <v>3031</v>
      </c>
      <c r="J1438" t="s">
        <v>3526</v>
      </c>
      <c r="K1438">
        <v>10</v>
      </c>
      <c r="L1438" t="s">
        <v>103</v>
      </c>
      <c r="M1438" t="s">
        <v>813</v>
      </c>
      <c r="N1438" t="s">
        <v>814</v>
      </c>
      <c r="O1438" t="s">
        <v>59</v>
      </c>
      <c r="P1438">
        <v>0</v>
      </c>
      <c r="Q1438">
        <v>0</v>
      </c>
      <c r="R1438">
        <v>0</v>
      </c>
      <c r="S1438">
        <v>9.6000000000000002E-2</v>
      </c>
      <c r="T1438">
        <v>0.874</v>
      </c>
      <c r="U1438">
        <v>0.45100000000000001</v>
      </c>
      <c r="V1438">
        <v>0</v>
      </c>
      <c r="W1438" t="s">
        <v>48</v>
      </c>
      <c r="X1438" t="s">
        <v>3527</v>
      </c>
      <c r="Y1438" t="s">
        <v>48</v>
      </c>
      <c r="Z1438">
        <v>0.9</v>
      </c>
      <c r="AA1438" t="s">
        <v>916</v>
      </c>
      <c r="AB1438" t="s">
        <v>51</v>
      </c>
      <c r="AC1438" t="s">
        <v>52</v>
      </c>
      <c r="AD1438">
        <v>0</v>
      </c>
      <c r="AE1438" t="s">
        <v>52</v>
      </c>
      <c r="AF1438">
        <v>0</v>
      </c>
      <c r="AG1438" t="s">
        <v>75</v>
      </c>
      <c r="AH1438" t="s">
        <v>76</v>
      </c>
      <c r="AI1438" t="s">
        <v>55</v>
      </c>
      <c r="AJ1438" t="s">
        <v>56</v>
      </c>
    </row>
    <row r="1439" spans="1:36" x14ac:dyDescent="0.2">
      <c r="A1439" t="s">
        <v>3020</v>
      </c>
      <c r="B1439" t="s">
        <v>36</v>
      </c>
      <c r="C1439">
        <v>1</v>
      </c>
      <c r="D1439" t="s">
        <v>37</v>
      </c>
      <c r="E1439" t="s">
        <v>38</v>
      </c>
      <c r="F1439">
        <v>0.18</v>
      </c>
      <c r="G1439" t="s">
        <v>210</v>
      </c>
      <c r="H1439" t="s">
        <v>3030</v>
      </c>
      <c r="I1439" t="s">
        <v>3031</v>
      </c>
      <c r="J1439" t="s">
        <v>3528</v>
      </c>
      <c r="K1439">
        <v>13</v>
      </c>
      <c r="L1439" t="s">
        <v>58</v>
      </c>
      <c r="M1439" t="s">
        <v>813</v>
      </c>
      <c r="N1439" t="s">
        <v>814</v>
      </c>
      <c r="O1439" t="s">
        <v>59</v>
      </c>
      <c r="P1439">
        <v>0</v>
      </c>
      <c r="Q1439">
        <v>0</v>
      </c>
      <c r="R1439">
        <v>0</v>
      </c>
      <c r="S1439">
        <v>0.161</v>
      </c>
      <c r="T1439">
        <v>0.60599999999999998</v>
      </c>
      <c r="U1439">
        <v>0.45300000000000001</v>
      </c>
      <c r="V1439">
        <v>0</v>
      </c>
      <c r="W1439" t="s">
        <v>48</v>
      </c>
      <c r="X1439" t="s">
        <v>3529</v>
      </c>
      <c r="Y1439" t="s">
        <v>48</v>
      </c>
      <c r="Z1439">
        <v>0.9</v>
      </c>
      <c r="AA1439" t="s">
        <v>624</v>
      </c>
      <c r="AB1439" t="s">
        <v>112</v>
      </c>
      <c r="AC1439">
        <v>0</v>
      </c>
      <c r="AD1439" t="s">
        <v>52</v>
      </c>
      <c r="AE1439">
        <v>0</v>
      </c>
      <c r="AF1439" t="s">
        <v>113</v>
      </c>
      <c r="AG1439" t="s">
        <v>114</v>
      </c>
      <c r="AH1439">
        <v>0</v>
      </c>
      <c r="AI1439" t="s">
        <v>83</v>
      </c>
      <c r="AJ1439" t="s">
        <v>98</v>
      </c>
    </row>
    <row r="1440" spans="1:36" x14ac:dyDescent="0.2">
      <c r="A1440" t="s">
        <v>3020</v>
      </c>
      <c r="B1440" t="s">
        <v>36</v>
      </c>
      <c r="C1440">
        <v>1</v>
      </c>
      <c r="D1440" t="s">
        <v>37</v>
      </c>
      <c r="E1440" t="s">
        <v>38</v>
      </c>
      <c r="F1440">
        <v>0.18</v>
      </c>
      <c r="G1440" t="s">
        <v>210</v>
      </c>
      <c r="H1440" t="s">
        <v>3030</v>
      </c>
      <c r="I1440" t="s">
        <v>3031</v>
      </c>
      <c r="J1440" t="s">
        <v>3530</v>
      </c>
      <c r="K1440">
        <v>14</v>
      </c>
      <c r="L1440" t="s">
        <v>58</v>
      </c>
      <c r="M1440" t="s">
        <v>813</v>
      </c>
      <c r="N1440" t="s">
        <v>814</v>
      </c>
      <c r="O1440" t="s">
        <v>59</v>
      </c>
      <c r="P1440">
        <v>0</v>
      </c>
      <c r="Q1440">
        <v>0</v>
      </c>
      <c r="R1440">
        <v>0</v>
      </c>
      <c r="S1440">
        <v>6.4000000000000001E-2</v>
      </c>
      <c r="T1440">
        <v>0.51</v>
      </c>
      <c r="U1440">
        <v>0.22600000000000001</v>
      </c>
      <c r="V1440">
        <v>0</v>
      </c>
      <c r="W1440" t="s">
        <v>48</v>
      </c>
      <c r="X1440" t="s">
        <v>3531</v>
      </c>
      <c r="Y1440" t="s">
        <v>48</v>
      </c>
      <c r="Z1440">
        <v>0.8</v>
      </c>
      <c r="AA1440" t="s">
        <v>1113</v>
      </c>
      <c r="AB1440" t="s">
        <v>166</v>
      </c>
      <c r="AC1440">
        <v>0</v>
      </c>
      <c r="AD1440" t="s">
        <v>167</v>
      </c>
      <c r="AE1440">
        <v>0</v>
      </c>
      <c r="AF1440" t="s">
        <v>168</v>
      </c>
      <c r="AG1440" t="s">
        <v>82</v>
      </c>
      <c r="AH1440">
        <v>0</v>
      </c>
      <c r="AI1440" t="s">
        <v>83</v>
      </c>
      <c r="AJ1440" t="s">
        <v>98</v>
      </c>
    </row>
    <row r="1441" spans="1:36" x14ac:dyDescent="0.2">
      <c r="A1441" t="s">
        <v>3020</v>
      </c>
      <c r="B1441" t="s">
        <v>36</v>
      </c>
      <c r="C1441">
        <v>1</v>
      </c>
      <c r="D1441" t="s">
        <v>37</v>
      </c>
      <c r="E1441" t="s">
        <v>38</v>
      </c>
      <c r="F1441">
        <v>0.18</v>
      </c>
      <c r="G1441" t="s">
        <v>210</v>
      </c>
      <c r="H1441" t="s">
        <v>3030</v>
      </c>
      <c r="I1441" t="s">
        <v>3031</v>
      </c>
      <c r="J1441" t="s">
        <v>3532</v>
      </c>
      <c r="K1441">
        <v>15</v>
      </c>
      <c r="L1441" t="s">
        <v>58</v>
      </c>
      <c r="M1441" t="s">
        <v>813</v>
      </c>
      <c r="N1441" t="s">
        <v>814</v>
      </c>
      <c r="O1441" t="s">
        <v>59</v>
      </c>
      <c r="P1441">
        <v>0</v>
      </c>
      <c r="Q1441">
        <v>0</v>
      </c>
      <c r="R1441">
        <v>0</v>
      </c>
      <c r="S1441">
        <v>5.8999999999999997E-2</v>
      </c>
      <c r="T1441">
        <v>0.53300000000000003</v>
      </c>
      <c r="U1441">
        <v>0.26600000000000001</v>
      </c>
      <c r="V1441">
        <v>0</v>
      </c>
      <c r="W1441" t="s">
        <v>48</v>
      </c>
      <c r="X1441" t="s">
        <v>3533</v>
      </c>
      <c r="Y1441" t="s">
        <v>48</v>
      </c>
      <c r="Z1441">
        <v>0.6</v>
      </c>
      <c r="AA1441" t="s">
        <v>624</v>
      </c>
      <c r="AB1441" t="s">
        <v>112</v>
      </c>
      <c r="AC1441">
        <v>0</v>
      </c>
      <c r="AD1441" t="s">
        <v>52</v>
      </c>
      <c r="AE1441">
        <v>0</v>
      </c>
      <c r="AF1441" t="s">
        <v>113</v>
      </c>
      <c r="AG1441" t="s">
        <v>114</v>
      </c>
      <c r="AH1441">
        <v>0</v>
      </c>
      <c r="AI1441" t="s">
        <v>83</v>
      </c>
      <c r="AJ1441" t="s">
        <v>84</v>
      </c>
    </row>
    <row r="1442" spans="1:36" x14ac:dyDescent="0.2">
      <c r="A1442" t="s">
        <v>3020</v>
      </c>
      <c r="B1442" t="s">
        <v>36</v>
      </c>
      <c r="C1442">
        <v>1</v>
      </c>
      <c r="D1442" t="s">
        <v>37</v>
      </c>
      <c r="E1442" t="s">
        <v>38</v>
      </c>
      <c r="F1442">
        <v>0.18</v>
      </c>
      <c r="G1442" t="s">
        <v>210</v>
      </c>
      <c r="H1442" t="s">
        <v>3030</v>
      </c>
      <c r="I1442" t="s">
        <v>3031</v>
      </c>
      <c r="J1442" t="s">
        <v>3534</v>
      </c>
      <c r="K1442">
        <v>16</v>
      </c>
      <c r="L1442" t="s">
        <v>58</v>
      </c>
      <c r="M1442" t="s">
        <v>813</v>
      </c>
      <c r="N1442" t="s">
        <v>814</v>
      </c>
      <c r="O1442" t="s">
        <v>59</v>
      </c>
      <c r="P1442">
        <v>0</v>
      </c>
      <c r="Q1442">
        <v>0</v>
      </c>
      <c r="R1442">
        <v>0</v>
      </c>
      <c r="S1442">
        <v>0.108</v>
      </c>
      <c r="T1442">
        <v>0.59199999999999997</v>
      </c>
      <c r="U1442">
        <v>0.48899999999999999</v>
      </c>
      <c r="V1442">
        <v>0</v>
      </c>
      <c r="W1442" t="s">
        <v>48</v>
      </c>
      <c r="X1442" t="s">
        <v>3535</v>
      </c>
      <c r="Y1442" t="s">
        <v>48</v>
      </c>
      <c r="Z1442">
        <v>0.8</v>
      </c>
      <c r="AA1442" t="s">
        <v>624</v>
      </c>
      <c r="AB1442" t="s">
        <v>112</v>
      </c>
      <c r="AC1442">
        <v>0</v>
      </c>
      <c r="AD1442" t="s">
        <v>52</v>
      </c>
      <c r="AE1442">
        <v>0</v>
      </c>
      <c r="AF1442" t="s">
        <v>113</v>
      </c>
      <c r="AG1442" t="s">
        <v>114</v>
      </c>
      <c r="AH1442">
        <v>0</v>
      </c>
      <c r="AI1442" t="s">
        <v>83</v>
      </c>
      <c r="AJ1442" t="s">
        <v>98</v>
      </c>
    </row>
    <row r="1443" spans="1:36" x14ac:dyDescent="0.2">
      <c r="A1443" t="s">
        <v>3020</v>
      </c>
      <c r="B1443" t="s">
        <v>36</v>
      </c>
      <c r="C1443">
        <v>1</v>
      </c>
      <c r="D1443" t="s">
        <v>37</v>
      </c>
      <c r="E1443" t="s">
        <v>38</v>
      </c>
      <c r="F1443">
        <v>0.18</v>
      </c>
      <c r="G1443" t="s">
        <v>210</v>
      </c>
      <c r="H1443" t="s">
        <v>3030</v>
      </c>
      <c r="I1443" t="s">
        <v>3031</v>
      </c>
      <c r="J1443" t="s">
        <v>3536</v>
      </c>
      <c r="K1443">
        <v>17</v>
      </c>
      <c r="L1443" t="s">
        <v>58</v>
      </c>
      <c r="M1443" t="s">
        <v>813</v>
      </c>
      <c r="N1443" t="s">
        <v>814</v>
      </c>
      <c r="O1443" t="s">
        <v>59</v>
      </c>
      <c r="P1443">
        <v>0</v>
      </c>
      <c r="Q1443" t="s">
        <v>3537</v>
      </c>
      <c r="R1443">
        <v>0</v>
      </c>
      <c r="S1443">
        <v>3.9E-2</v>
      </c>
      <c r="T1443">
        <v>0.54500000000000004</v>
      </c>
      <c r="U1443">
        <v>0.13</v>
      </c>
      <c r="V1443">
        <v>0</v>
      </c>
      <c r="W1443" t="s">
        <v>48</v>
      </c>
      <c r="X1443" t="s">
        <v>3538</v>
      </c>
      <c r="Y1443" t="s">
        <v>48</v>
      </c>
      <c r="Z1443">
        <v>0.9</v>
      </c>
      <c r="AA1443" t="s">
        <v>132</v>
      </c>
      <c r="AB1443" t="s">
        <v>51</v>
      </c>
      <c r="AC1443" t="s">
        <v>52</v>
      </c>
      <c r="AD1443">
        <v>0</v>
      </c>
      <c r="AE1443" t="s">
        <v>52</v>
      </c>
      <c r="AF1443">
        <v>0</v>
      </c>
      <c r="AG1443" t="s">
        <v>133</v>
      </c>
      <c r="AH1443">
        <v>0</v>
      </c>
      <c r="AI1443" t="s">
        <v>55</v>
      </c>
      <c r="AJ1443" t="s">
        <v>56</v>
      </c>
    </row>
    <row r="1444" spans="1:36" x14ac:dyDescent="0.2">
      <c r="A1444" t="s">
        <v>3020</v>
      </c>
      <c r="B1444" t="s">
        <v>36</v>
      </c>
      <c r="C1444">
        <v>1</v>
      </c>
      <c r="D1444" t="s">
        <v>37</v>
      </c>
      <c r="E1444" t="s">
        <v>38</v>
      </c>
      <c r="F1444">
        <v>0.18</v>
      </c>
      <c r="G1444" t="s">
        <v>210</v>
      </c>
      <c r="H1444" t="s">
        <v>3030</v>
      </c>
      <c r="I1444" t="s">
        <v>3031</v>
      </c>
      <c r="J1444" t="s">
        <v>3539</v>
      </c>
      <c r="K1444">
        <v>18</v>
      </c>
      <c r="L1444" t="s">
        <v>58</v>
      </c>
      <c r="M1444" t="s">
        <v>813</v>
      </c>
      <c r="N1444" t="s">
        <v>814</v>
      </c>
      <c r="O1444" t="s">
        <v>59</v>
      </c>
      <c r="P1444">
        <v>0</v>
      </c>
      <c r="Q1444">
        <v>0</v>
      </c>
      <c r="R1444">
        <v>0</v>
      </c>
      <c r="S1444">
        <v>0.06</v>
      </c>
      <c r="T1444">
        <v>0.495</v>
      </c>
      <c r="U1444">
        <v>0.23100000000000001</v>
      </c>
      <c r="V1444">
        <v>0</v>
      </c>
      <c r="W1444" t="s">
        <v>48</v>
      </c>
      <c r="X1444" t="s">
        <v>3540</v>
      </c>
      <c r="Y1444" t="s">
        <v>48</v>
      </c>
      <c r="Z1444">
        <v>0.8</v>
      </c>
      <c r="AA1444" t="s">
        <v>624</v>
      </c>
      <c r="AB1444" t="s">
        <v>112</v>
      </c>
      <c r="AC1444">
        <v>0</v>
      </c>
      <c r="AD1444" t="s">
        <v>52</v>
      </c>
      <c r="AE1444">
        <v>0</v>
      </c>
      <c r="AF1444" t="s">
        <v>113</v>
      </c>
      <c r="AG1444" t="s">
        <v>114</v>
      </c>
      <c r="AH1444">
        <v>0</v>
      </c>
      <c r="AI1444" t="s">
        <v>83</v>
      </c>
      <c r="AJ1444" t="s">
        <v>98</v>
      </c>
    </row>
    <row r="1445" spans="1:36" x14ac:dyDescent="0.2">
      <c r="A1445" t="s">
        <v>3020</v>
      </c>
      <c r="B1445" t="s">
        <v>36</v>
      </c>
      <c r="C1445">
        <v>1</v>
      </c>
      <c r="D1445" t="s">
        <v>37</v>
      </c>
      <c r="E1445" t="s">
        <v>38</v>
      </c>
      <c r="F1445">
        <v>0.18</v>
      </c>
      <c r="G1445" t="s">
        <v>210</v>
      </c>
      <c r="H1445" t="s">
        <v>3030</v>
      </c>
      <c r="I1445" t="s">
        <v>3031</v>
      </c>
      <c r="J1445" t="s">
        <v>3541</v>
      </c>
      <c r="K1445">
        <v>19</v>
      </c>
      <c r="L1445" t="s">
        <v>58</v>
      </c>
      <c r="M1445" t="s">
        <v>813</v>
      </c>
      <c r="N1445" t="s">
        <v>814</v>
      </c>
      <c r="O1445" t="s">
        <v>59</v>
      </c>
      <c r="P1445">
        <v>0</v>
      </c>
      <c r="Q1445">
        <v>0</v>
      </c>
      <c r="R1445">
        <v>0</v>
      </c>
      <c r="S1445">
        <v>0.115</v>
      </c>
      <c r="T1445">
        <v>0.82299999999999995</v>
      </c>
      <c r="U1445">
        <v>0.31900000000000001</v>
      </c>
      <c r="V1445">
        <v>0</v>
      </c>
      <c r="W1445" t="s">
        <v>48</v>
      </c>
      <c r="X1445" t="s">
        <v>3542</v>
      </c>
      <c r="Y1445" t="s">
        <v>48</v>
      </c>
      <c r="Z1445">
        <v>0.8</v>
      </c>
      <c r="AA1445" t="s">
        <v>132</v>
      </c>
      <c r="AB1445" t="s">
        <v>51</v>
      </c>
      <c r="AC1445" t="s">
        <v>52</v>
      </c>
      <c r="AD1445">
        <v>0</v>
      </c>
      <c r="AE1445" t="s">
        <v>52</v>
      </c>
      <c r="AF1445">
        <v>0</v>
      </c>
      <c r="AG1445" t="s">
        <v>133</v>
      </c>
      <c r="AH1445">
        <v>0</v>
      </c>
      <c r="AI1445" t="s">
        <v>55</v>
      </c>
      <c r="AJ1445" t="s">
        <v>56</v>
      </c>
    </row>
    <row r="1446" spans="1:36" x14ac:dyDescent="0.2">
      <c r="A1446" t="s">
        <v>3020</v>
      </c>
      <c r="B1446" t="s">
        <v>36</v>
      </c>
      <c r="C1446">
        <v>1</v>
      </c>
      <c r="D1446" t="s">
        <v>37</v>
      </c>
      <c r="E1446" t="s">
        <v>38</v>
      </c>
      <c r="F1446">
        <v>0.18</v>
      </c>
      <c r="G1446" t="s">
        <v>210</v>
      </c>
      <c r="H1446" t="s">
        <v>3030</v>
      </c>
      <c r="I1446" t="s">
        <v>3031</v>
      </c>
      <c r="J1446" t="s">
        <v>3543</v>
      </c>
      <c r="K1446">
        <v>20</v>
      </c>
      <c r="L1446" t="s">
        <v>58</v>
      </c>
      <c r="M1446" t="s">
        <v>813</v>
      </c>
      <c r="N1446" t="s">
        <v>814</v>
      </c>
      <c r="O1446" t="s">
        <v>59</v>
      </c>
      <c r="P1446">
        <v>0</v>
      </c>
      <c r="Q1446" t="s">
        <v>3537</v>
      </c>
      <c r="R1446">
        <v>0</v>
      </c>
      <c r="S1446">
        <v>9.7000000000000003E-2</v>
      </c>
      <c r="T1446">
        <v>0.747</v>
      </c>
      <c r="U1446">
        <v>0.23100000000000001</v>
      </c>
      <c r="V1446">
        <v>0</v>
      </c>
      <c r="W1446" t="s">
        <v>48</v>
      </c>
      <c r="X1446" t="s">
        <v>3544</v>
      </c>
      <c r="Y1446" t="s">
        <v>48</v>
      </c>
      <c r="Z1446">
        <v>0.7</v>
      </c>
      <c r="AA1446" t="s">
        <v>117</v>
      </c>
      <c r="AB1446" t="s">
        <v>118</v>
      </c>
      <c r="AC1446" t="s">
        <v>119</v>
      </c>
      <c r="AD1446">
        <v>0</v>
      </c>
      <c r="AE1446" t="s">
        <v>119</v>
      </c>
      <c r="AF1446">
        <v>0</v>
      </c>
      <c r="AG1446" t="s">
        <v>114</v>
      </c>
      <c r="AH1446">
        <v>0</v>
      </c>
      <c r="AI1446" t="s">
        <v>83</v>
      </c>
      <c r="AJ1446" t="s">
        <v>98</v>
      </c>
    </row>
    <row r="1447" spans="1:36" x14ac:dyDescent="0.2">
      <c r="A1447" t="s">
        <v>3020</v>
      </c>
      <c r="B1447" t="s">
        <v>36</v>
      </c>
      <c r="C1447">
        <v>1</v>
      </c>
      <c r="D1447" t="s">
        <v>37</v>
      </c>
      <c r="E1447" t="s">
        <v>38</v>
      </c>
      <c r="F1447">
        <v>0.18</v>
      </c>
      <c r="G1447" t="s">
        <v>210</v>
      </c>
      <c r="H1447" t="s">
        <v>3030</v>
      </c>
      <c r="I1447" t="s">
        <v>3031</v>
      </c>
      <c r="J1447" t="s">
        <v>3545</v>
      </c>
      <c r="K1447">
        <v>22</v>
      </c>
      <c r="L1447" t="s">
        <v>58</v>
      </c>
      <c r="M1447" t="s">
        <v>813</v>
      </c>
      <c r="N1447" t="s">
        <v>814</v>
      </c>
      <c r="O1447" t="s">
        <v>59</v>
      </c>
      <c r="P1447">
        <v>0</v>
      </c>
      <c r="Q1447">
        <v>0</v>
      </c>
      <c r="R1447">
        <v>0</v>
      </c>
      <c r="S1447">
        <v>8.8999999999999996E-2</v>
      </c>
      <c r="T1447">
        <v>0.53500000000000003</v>
      </c>
      <c r="U1447">
        <v>0.38300000000000001</v>
      </c>
      <c r="V1447">
        <v>0</v>
      </c>
      <c r="W1447" t="s">
        <v>48</v>
      </c>
      <c r="X1447" t="s">
        <v>3546</v>
      </c>
      <c r="Y1447" t="s">
        <v>48</v>
      </c>
      <c r="Z1447">
        <v>0.9</v>
      </c>
      <c r="AA1447" t="s">
        <v>1047</v>
      </c>
      <c r="AB1447" t="s">
        <v>166</v>
      </c>
      <c r="AC1447">
        <v>0</v>
      </c>
      <c r="AD1447" t="s">
        <v>167</v>
      </c>
      <c r="AE1447">
        <v>0</v>
      </c>
      <c r="AF1447" t="s">
        <v>168</v>
      </c>
      <c r="AG1447" t="s">
        <v>114</v>
      </c>
      <c r="AH1447">
        <v>0</v>
      </c>
      <c r="AI1447" t="s">
        <v>83</v>
      </c>
      <c r="AJ1447" t="s">
        <v>98</v>
      </c>
    </row>
    <row r="1448" spans="1:36" x14ac:dyDescent="0.2">
      <c r="A1448" t="s">
        <v>3020</v>
      </c>
      <c r="B1448" t="s">
        <v>36</v>
      </c>
      <c r="C1448">
        <v>1</v>
      </c>
      <c r="D1448" t="s">
        <v>37</v>
      </c>
      <c r="E1448" t="s">
        <v>38</v>
      </c>
      <c r="F1448">
        <v>0.18</v>
      </c>
      <c r="G1448" t="s">
        <v>210</v>
      </c>
      <c r="H1448" t="s">
        <v>3030</v>
      </c>
      <c r="I1448" t="s">
        <v>3031</v>
      </c>
      <c r="J1448" t="s">
        <v>3547</v>
      </c>
      <c r="K1448">
        <v>25</v>
      </c>
      <c r="L1448" t="s">
        <v>58</v>
      </c>
      <c r="M1448" t="s">
        <v>813</v>
      </c>
      <c r="N1448" t="s">
        <v>814</v>
      </c>
      <c r="O1448" t="s">
        <v>59</v>
      </c>
      <c r="P1448">
        <v>0</v>
      </c>
      <c r="Q1448">
        <v>0</v>
      </c>
      <c r="R1448">
        <v>0</v>
      </c>
      <c r="S1448">
        <v>0.113</v>
      </c>
      <c r="T1448">
        <v>0.57299999999999995</v>
      </c>
      <c r="U1448">
        <v>0.30299999999999999</v>
      </c>
      <c r="V1448">
        <v>0</v>
      </c>
      <c r="W1448" t="s">
        <v>48</v>
      </c>
      <c r="X1448" t="s">
        <v>3548</v>
      </c>
      <c r="Y1448" t="s">
        <v>48</v>
      </c>
      <c r="Z1448">
        <v>0.8</v>
      </c>
      <c r="AA1448" t="s">
        <v>132</v>
      </c>
      <c r="AB1448" t="s">
        <v>51</v>
      </c>
      <c r="AC1448" t="s">
        <v>52</v>
      </c>
      <c r="AD1448">
        <v>0</v>
      </c>
      <c r="AE1448" t="s">
        <v>52</v>
      </c>
      <c r="AF1448">
        <v>0</v>
      </c>
      <c r="AG1448" t="s">
        <v>133</v>
      </c>
      <c r="AH1448">
        <v>0</v>
      </c>
      <c r="AI1448" t="s">
        <v>55</v>
      </c>
      <c r="AJ1448" t="s">
        <v>56</v>
      </c>
    </row>
    <row r="1449" spans="1:36" x14ac:dyDescent="0.2">
      <c r="A1449" t="s">
        <v>3020</v>
      </c>
      <c r="B1449" t="s">
        <v>36</v>
      </c>
      <c r="C1449">
        <v>1</v>
      </c>
      <c r="D1449" t="s">
        <v>37</v>
      </c>
      <c r="E1449" t="s">
        <v>38</v>
      </c>
      <c r="F1449">
        <v>0.18</v>
      </c>
      <c r="G1449" t="s">
        <v>210</v>
      </c>
      <c r="H1449" t="s">
        <v>3030</v>
      </c>
      <c r="I1449" t="s">
        <v>3031</v>
      </c>
      <c r="J1449" t="s">
        <v>3549</v>
      </c>
      <c r="K1449">
        <v>26</v>
      </c>
      <c r="L1449" t="s">
        <v>58</v>
      </c>
      <c r="M1449" t="s">
        <v>813</v>
      </c>
      <c r="N1449" t="s">
        <v>814</v>
      </c>
      <c r="O1449" t="s">
        <v>59</v>
      </c>
      <c r="P1449">
        <v>0</v>
      </c>
      <c r="Q1449">
        <v>0</v>
      </c>
      <c r="R1449">
        <v>0</v>
      </c>
      <c r="S1449">
        <v>0.114</v>
      </c>
      <c r="T1449">
        <v>0.54200000000000004</v>
      </c>
      <c r="U1449">
        <v>0.3</v>
      </c>
      <c r="V1449">
        <v>0</v>
      </c>
      <c r="W1449" t="s">
        <v>48</v>
      </c>
      <c r="X1449" t="s">
        <v>3550</v>
      </c>
      <c r="Y1449" t="s">
        <v>48</v>
      </c>
      <c r="Z1449">
        <v>0.8</v>
      </c>
      <c r="AA1449" t="s">
        <v>74</v>
      </c>
      <c r="AB1449" t="s">
        <v>51</v>
      </c>
      <c r="AC1449" t="s">
        <v>52</v>
      </c>
      <c r="AD1449">
        <v>0</v>
      </c>
      <c r="AE1449" t="s">
        <v>52</v>
      </c>
      <c r="AF1449">
        <v>0</v>
      </c>
      <c r="AG1449" t="s">
        <v>75</v>
      </c>
      <c r="AH1449" t="s">
        <v>76</v>
      </c>
      <c r="AI1449" t="s">
        <v>55</v>
      </c>
      <c r="AJ1449" t="s">
        <v>56</v>
      </c>
    </row>
    <row r="1450" spans="1:36" x14ac:dyDescent="0.2">
      <c r="A1450" t="s">
        <v>3020</v>
      </c>
      <c r="B1450" t="s">
        <v>36</v>
      </c>
      <c r="C1450">
        <v>1</v>
      </c>
      <c r="D1450" t="s">
        <v>37</v>
      </c>
      <c r="E1450" t="s">
        <v>38</v>
      </c>
      <c r="F1450">
        <v>0.18</v>
      </c>
      <c r="G1450" t="s">
        <v>210</v>
      </c>
      <c r="H1450" t="s">
        <v>3030</v>
      </c>
      <c r="I1450" t="s">
        <v>3031</v>
      </c>
      <c r="J1450" t="s">
        <v>3551</v>
      </c>
      <c r="K1450">
        <v>27</v>
      </c>
      <c r="L1450" t="s">
        <v>58</v>
      </c>
      <c r="M1450" t="s">
        <v>813</v>
      </c>
      <c r="N1450" t="s">
        <v>814</v>
      </c>
      <c r="O1450" t="s">
        <v>59</v>
      </c>
      <c r="P1450">
        <v>0</v>
      </c>
      <c r="Q1450">
        <v>0</v>
      </c>
      <c r="R1450">
        <v>0</v>
      </c>
      <c r="S1450">
        <v>0.13800000000000001</v>
      </c>
      <c r="T1450">
        <v>1.0189999999999999</v>
      </c>
      <c r="U1450">
        <v>0.57399999999999995</v>
      </c>
      <c r="V1450">
        <v>0</v>
      </c>
      <c r="W1450" t="s">
        <v>48</v>
      </c>
      <c r="X1450" t="s">
        <v>3552</v>
      </c>
      <c r="Y1450" t="s">
        <v>48</v>
      </c>
      <c r="Z1450">
        <v>0.7</v>
      </c>
      <c r="AA1450" t="s">
        <v>624</v>
      </c>
      <c r="AB1450" t="s">
        <v>112</v>
      </c>
      <c r="AC1450">
        <v>0</v>
      </c>
      <c r="AD1450" t="s">
        <v>52</v>
      </c>
      <c r="AE1450">
        <v>0</v>
      </c>
      <c r="AF1450" t="s">
        <v>113</v>
      </c>
      <c r="AG1450" t="s">
        <v>114</v>
      </c>
      <c r="AH1450">
        <v>0</v>
      </c>
      <c r="AI1450" t="s">
        <v>83</v>
      </c>
      <c r="AJ1450" t="s">
        <v>98</v>
      </c>
    </row>
    <row r="1451" spans="1:36" x14ac:dyDescent="0.2">
      <c r="A1451" t="s">
        <v>3020</v>
      </c>
      <c r="B1451" t="s">
        <v>36</v>
      </c>
      <c r="C1451">
        <v>1</v>
      </c>
      <c r="D1451" t="s">
        <v>37</v>
      </c>
      <c r="E1451" t="s">
        <v>38</v>
      </c>
      <c r="F1451">
        <v>0.18</v>
      </c>
      <c r="G1451" t="s">
        <v>210</v>
      </c>
      <c r="H1451" t="s">
        <v>3030</v>
      </c>
      <c r="I1451" t="s">
        <v>3031</v>
      </c>
      <c r="J1451" t="s">
        <v>3553</v>
      </c>
      <c r="K1451">
        <v>28</v>
      </c>
      <c r="L1451" t="s">
        <v>58</v>
      </c>
      <c r="M1451" t="s">
        <v>819</v>
      </c>
      <c r="N1451" t="s">
        <v>814</v>
      </c>
      <c r="O1451" t="s">
        <v>59</v>
      </c>
      <c r="P1451">
        <v>0</v>
      </c>
      <c r="Q1451" t="s">
        <v>1041</v>
      </c>
      <c r="R1451">
        <v>0</v>
      </c>
      <c r="S1451">
        <v>0.193</v>
      </c>
      <c r="T1451">
        <v>0.83199999999999996</v>
      </c>
      <c r="U1451">
        <v>0.46600000000000003</v>
      </c>
      <c r="V1451">
        <v>0</v>
      </c>
      <c r="W1451" t="s">
        <v>48</v>
      </c>
      <c r="X1451" t="s">
        <v>3554</v>
      </c>
      <c r="Y1451" t="s">
        <v>48</v>
      </c>
      <c r="Z1451">
        <v>0.8</v>
      </c>
      <c r="AA1451" t="s">
        <v>3555</v>
      </c>
      <c r="AB1451" t="s">
        <v>80</v>
      </c>
      <c r="AC1451">
        <v>0</v>
      </c>
      <c r="AD1451" t="s">
        <v>97</v>
      </c>
      <c r="AE1451">
        <v>0</v>
      </c>
      <c r="AF1451" t="s">
        <v>81</v>
      </c>
      <c r="AG1451" t="s">
        <v>82</v>
      </c>
      <c r="AH1451">
        <v>0</v>
      </c>
      <c r="AI1451" t="s">
        <v>83</v>
      </c>
      <c r="AJ1451" t="s">
        <v>98</v>
      </c>
    </row>
    <row r="1452" spans="1:36" x14ac:dyDescent="0.2">
      <c r="A1452" t="s">
        <v>3020</v>
      </c>
      <c r="B1452" t="s">
        <v>36</v>
      </c>
      <c r="C1452">
        <v>1</v>
      </c>
      <c r="D1452" t="s">
        <v>37</v>
      </c>
      <c r="E1452" t="s">
        <v>38</v>
      </c>
      <c r="F1452">
        <v>0.18</v>
      </c>
      <c r="G1452" t="s">
        <v>210</v>
      </c>
      <c r="H1452" t="s">
        <v>3030</v>
      </c>
      <c r="I1452" t="s">
        <v>3031</v>
      </c>
      <c r="J1452" t="s">
        <v>3556</v>
      </c>
      <c r="K1452">
        <v>31</v>
      </c>
      <c r="L1452" t="s">
        <v>58</v>
      </c>
      <c r="M1452" t="s">
        <v>819</v>
      </c>
      <c r="N1452" t="s">
        <v>814</v>
      </c>
      <c r="O1452" t="s">
        <v>59</v>
      </c>
      <c r="P1452">
        <v>0</v>
      </c>
      <c r="Q1452" t="s">
        <v>1041</v>
      </c>
      <c r="R1452">
        <v>0</v>
      </c>
      <c r="S1452">
        <v>0.121</v>
      </c>
      <c r="T1452">
        <v>0.61399999999999999</v>
      </c>
      <c r="U1452">
        <v>0.314</v>
      </c>
      <c r="V1452">
        <v>0</v>
      </c>
      <c r="W1452" t="s">
        <v>48</v>
      </c>
      <c r="X1452" t="s">
        <v>3557</v>
      </c>
      <c r="Y1452" t="s">
        <v>48</v>
      </c>
      <c r="Z1452">
        <v>0.8</v>
      </c>
      <c r="AA1452" t="s">
        <v>132</v>
      </c>
      <c r="AB1452" t="s">
        <v>51</v>
      </c>
      <c r="AC1452" t="s">
        <v>52</v>
      </c>
      <c r="AD1452">
        <v>0</v>
      </c>
      <c r="AE1452" t="s">
        <v>52</v>
      </c>
      <c r="AF1452">
        <v>0</v>
      </c>
      <c r="AG1452" t="s">
        <v>133</v>
      </c>
      <c r="AH1452">
        <v>0</v>
      </c>
      <c r="AI1452" t="s">
        <v>55</v>
      </c>
      <c r="AJ1452" t="s">
        <v>56</v>
      </c>
    </row>
    <row r="1453" spans="1:36" x14ac:dyDescent="0.2">
      <c r="A1453" t="s">
        <v>3020</v>
      </c>
      <c r="B1453" t="s">
        <v>36</v>
      </c>
      <c r="C1453">
        <v>1</v>
      </c>
      <c r="D1453" t="s">
        <v>37</v>
      </c>
      <c r="E1453" t="s">
        <v>38</v>
      </c>
      <c r="F1453">
        <v>0.18</v>
      </c>
      <c r="G1453" t="s">
        <v>210</v>
      </c>
      <c r="H1453" t="s">
        <v>3030</v>
      </c>
      <c r="I1453" t="s">
        <v>3031</v>
      </c>
      <c r="J1453" t="s">
        <v>3558</v>
      </c>
      <c r="K1453">
        <v>34</v>
      </c>
      <c r="L1453" t="s">
        <v>58</v>
      </c>
      <c r="M1453" t="s">
        <v>813</v>
      </c>
      <c r="N1453" t="s">
        <v>814</v>
      </c>
      <c r="O1453" t="s">
        <v>59</v>
      </c>
      <c r="P1453">
        <v>0</v>
      </c>
      <c r="Q1453">
        <v>0</v>
      </c>
      <c r="R1453">
        <v>0</v>
      </c>
      <c r="S1453">
        <v>0.35299999999999998</v>
      </c>
      <c r="T1453">
        <v>1.0289999999999999</v>
      </c>
      <c r="U1453">
        <v>0.72</v>
      </c>
      <c r="V1453">
        <v>0</v>
      </c>
      <c r="W1453" t="s">
        <v>48</v>
      </c>
      <c r="X1453" t="s">
        <v>3559</v>
      </c>
      <c r="Y1453" t="s">
        <v>48</v>
      </c>
      <c r="Z1453">
        <v>0.8</v>
      </c>
      <c r="AA1453" t="s">
        <v>624</v>
      </c>
      <c r="AB1453" t="s">
        <v>112</v>
      </c>
      <c r="AC1453">
        <v>0</v>
      </c>
      <c r="AD1453" t="s">
        <v>52</v>
      </c>
      <c r="AE1453">
        <v>0</v>
      </c>
      <c r="AF1453" t="s">
        <v>113</v>
      </c>
      <c r="AG1453" t="s">
        <v>114</v>
      </c>
      <c r="AH1453">
        <v>0</v>
      </c>
      <c r="AI1453" t="s">
        <v>83</v>
      </c>
      <c r="AJ1453" t="s">
        <v>98</v>
      </c>
    </row>
    <row r="1454" spans="1:36" x14ac:dyDescent="0.2">
      <c r="A1454" t="s">
        <v>3020</v>
      </c>
      <c r="B1454" t="s">
        <v>36</v>
      </c>
      <c r="C1454">
        <v>1</v>
      </c>
      <c r="D1454" t="s">
        <v>37</v>
      </c>
      <c r="E1454" t="s">
        <v>38</v>
      </c>
      <c r="F1454">
        <v>0.18</v>
      </c>
      <c r="G1454" t="s">
        <v>210</v>
      </c>
      <c r="H1454" t="s">
        <v>3030</v>
      </c>
      <c r="I1454" t="s">
        <v>3031</v>
      </c>
      <c r="J1454" t="s">
        <v>3560</v>
      </c>
      <c r="K1454">
        <v>37</v>
      </c>
      <c r="L1454" t="s">
        <v>62</v>
      </c>
      <c r="M1454" t="s">
        <v>813</v>
      </c>
      <c r="N1454" t="s">
        <v>814</v>
      </c>
      <c r="O1454" t="s">
        <v>63</v>
      </c>
      <c r="P1454">
        <v>0</v>
      </c>
      <c r="Q1454">
        <v>0</v>
      </c>
      <c r="R1454">
        <v>0</v>
      </c>
      <c r="S1454">
        <v>7.6999999999999999E-2</v>
      </c>
      <c r="T1454">
        <v>1.17</v>
      </c>
      <c r="U1454">
        <v>0.27400000000000002</v>
      </c>
      <c r="V1454">
        <v>0</v>
      </c>
      <c r="W1454" t="s">
        <v>48</v>
      </c>
      <c r="X1454" t="s">
        <v>3561</v>
      </c>
      <c r="Y1454" t="s">
        <v>48</v>
      </c>
      <c r="Z1454">
        <v>0.9</v>
      </c>
      <c r="AA1454" t="s">
        <v>916</v>
      </c>
      <c r="AB1454" t="s">
        <v>51</v>
      </c>
      <c r="AC1454" t="s">
        <v>52</v>
      </c>
      <c r="AD1454">
        <v>0</v>
      </c>
      <c r="AE1454" t="s">
        <v>52</v>
      </c>
      <c r="AF1454">
        <v>0</v>
      </c>
      <c r="AG1454" t="s">
        <v>75</v>
      </c>
      <c r="AH1454" t="s">
        <v>76</v>
      </c>
      <c r="AI1454" t="s">
        <v>55</v>
      </c>
      <c r="AJ1454" t="s">
        <v>56</v>
      </c>
    </row>
    <row r="1455" spans="1:36" x14ac:dyDescent="0.2">
      <c r="A1455" t="s">
        <v>3020</v>
      </c>
      <c r="B1455" t="s">
        <v>36</v>
      </c>
      <c r="C1455">
        <v>1</v>
      </c>
      <c r="D1455" t="s">
        <v>37</v>
      </c>
      <c r="E1455" t="s">
        <v>38</v>
      </c>
      <c r="F1455">
        <v>0.18</v>
      </c>
      <c r="G1455" t="s">
        <v>210</v>
      </c>
      <c r="H1455" t="s">
        <v>3030</v>
      </c>
      <c r="I1455" t="s">
        <v>3031</v>
      </c>
      <c r="J1455" t="s">
        <v>3562</v>
      </c>
      <c r="K1455">
        <v>43</v>
      </c>
      <c r="L1455" t="s">
        <v>58</v>
      </c>
      <c r="M1455" t="s">
        <v>813</v>
      </c>
      <c r="N1455" t="s">
        <v>814</v>
      </c>
      <c r="O1455" t="s">
        <v>59</v>
      </c>
      <c r="P1455">
        <v>0</v>
      </c>
      <c r="Q1455">
        <v>0</v>
      </c>
      <c r="R1455">
        <v>0</v>
      </c>
      <c r="S1455">
        <v>5.5E-2</v>
      </c>
      <c r="T1455">
        <v>0.44900000000000001</v>
      </c>
      <c r="U1455">
        <v>0.253</v>
      </c>
      <c r="V1455">
        <v>0</v>
      </c>
      <c r="W1455" t="s">
        <v>48</v>
      </c>
      <c r="X1455" t="s">
        <v>3563</v>
      </c>
      <c r="Y1455" t="s">
        <v>48</v>
      </c>
      <c r="Z1455">
        <v>0.8</v>
      </c>
      <c r="AA1455" t="s">
        <v>624</v>
      </c>
      <c r="AB1455" t="s">
        <v>112</v>
      </c>
      <c r="AC1455">
        <v>0</v>
      </c>
      <c r="AD1455" t="s">
        <v>52</v>
      </c>
      <c r="AE1455">
        <v>0</v>
      </c>
      <c r="AF1455" t="s">
        <v>113</v>
      </c>
      <c r="AG1455" t="s">
        <v>114</v>
      </c>
      <c r="AH1455">
        <v>0</v>
      </c>
      <c r="AI1455" t="s">
        <v>83</v>
      </c>
      <c r="AJ1455" t="s">
        <v>98</v>
      </c>
    </row>
    <row r="1456" spans="1:36" x14ac:dyDescent="0.2">
      <c r="A1456" t="s">
        <v>3020</v>
      </c>
      <c r="B1456" t="s">
        <v>36</v>
      </c>
      <c r="C1456">
        <v>1</v>
      </c>
      <c r="D1456" t="s">
        <v>37</v>
      </c>
      <c r="E1456" t="s">
        <v>38</v>
      </c>
      <c r="F1456">
        <v>0.18</v>
      </c>
      <c r="G1456" t="s">
        <v>210</v>
      </c>
      <c r="H1456" t="s">
        <v>3030</v>
      </c>
      <c r="I1456" t="s">
        <v>3031</v>
      </c>
      <c r="J1456" t="s">
        <v>3564</v>
      </c>
      <c r="K1456">
        <v>44</v>
      </c>
      <c r="L1456" t="s">
        <v>58</v>
      </c>
      <c r="M1456" t="s">
        <v>813</v>
      </c>
      <c r="N1456" t="s">
        <v>814</v>
      </c>
      <c r="O1456" t="s">
        <v>59</v>
      </c>
      <c r="P1456">
        <v>0</v>
      </c>
      <c r="Q1456">
        <v>0</v>
      </c>
      <c r="R1456">
        <v>0</v>
      </c>
      <c r="S1456">
        <v>7.2999999999999995E-2</v>
      </c>
      <c r="T1456">
        <v>0.57999999999999996</v>
      </c>
      <c r="U1456">
        <v>0.22800000000000001</v>
      </c>
      <c r="V1456">
        <v>0</v>
      </c>
      <c r="W1456" t="s">
        <v>48</v>
      </c>
      <c r="X1456" t="s">
        <v>3565</v>
      </c>
      <c r="Y1456" t="s">
        <v>48</v>
      </c>
      <c r="Z1456">
        <v>0.7</v>
      </c>
      <c r="AA1456" t="s">
        <v>3566</v>
      </c>
      <c r="AB1456" t="s">
        <v>166</v>
      </c>
      <c r="AC1456">
        <v>0</v>
      </c>
      <c r="AD1456" t="s">
        <v>167</v>
      </c>
      <c r="AE1456">
        <v>0</v>
      </c>
      <c r="AF1456" t="s">
        <v>168</v>
      </c>
      <c r="AG1456" t="s">
        <v>114</v>
      </c>
      <c r="AH1456">
        <v>0</v>
      </c>
      <c r="AI1456" t="s">
        <v>83</v>
      </c>
      <c r="AJ1456" t="s">
        <v>98</v>
      </c>
    </row>
    <row r="1457" spans="1:36" x14ac:dyDescent="0.2">
      <c r="A1457" t="s">
        <v>3020</v>
      </c>
      <c r="B1457" t="s">
        <v>36</v>
      </c>
      <c r="C1457">
        <v>1</v>
      </c>
      <c r="D1457" t="s">
        <v>37</v>
      </c>
      <c r="E1457" t="s">
        <v>38</v>
      </c>
      <c r="F1457">
        <v>0.18</v>
      </c>
      <c r="G1457" t="s">
        <v>210</v>
      </c>
      <c r="H1457" t="s">
        <v>3030</v>
      </c>
      <c r="I1457" t="s">
        <v>3031</v>
      </c>
      <c r="J1457" t="s">
        <v>3567</v>
      </c>
      <c r="K1457">
        <v>46</v>
      </c>
      <c r="L1457" t="s">
        <v>58</v>
      </c>
      <c r="M1457" t="s">
        <v>813</v>
      </c>
      <c r="N1457" t="s">
        <v>814</v>
      </c>
      <c r="O1457" t="s">
        <v>59</v>
      </c>
      <c r="P1457">
        <v>0</v>
      </c>
      <c r="Q1457">
        <v>0</v>
      </c>
      <c r="R1457">
        <v>0</v>
      </c>
      <c r="S1457">
        <v>8.5999999999999993E-2</v>
      </c>
      <c r="T1457">
        <v>0.50600000000000001</v>
      </c>
      <c r="U1457">
        <v>0.36</v>
      </c>
      <c r="V1457">
        <v>0</v>
      </c>
      <c r="W1457" t="s">
        <v>48</v>
      </c>
      <c r="X1457" t="s">
        <v>3568</v>
      </c>
      <c r="Y1457" t="s">
        <v>48</v>
      </c>
      <c r="Z1457">
        <v>0.8</v>
      </c>
      <c r="AA1457" t="s">
        <v>624</v>
      </c>
      <c r="AB1457" t="s">
        <v>112</v>
      </c>
      <c r="AC1457">
        <v>0</v>
      </c>
      <c r="AD1457" t="s">
        <v>52</v>
      </c>
      <c r="AE1457">
        <v>0</v>
      </c>
      <c r="AF1457" t="s">
        <v>113</v>
      </c>
      <c r="AG1457" t="s">
        <v>114</v>
      </c>
      <c r="AH1457">
        <v>0</v>
      </c>
      <c r="AI1457" t="s">
        <v>83</v>
      </c>
      <c r="AJ1457" t="s">
        <v>98</v>
      </c>
    </row>
    <row r="1458" spans="1:36" x14ac:dyDescent="0.2">
      <c r="A1458" t="s">
        <v>3020</v>
      </c>
      <c r="B1458" t="s">
        <v>36</v>
      </c>
      <c r="C1458">
        <v>1</v>
      </c>
      <c r="D1458" t="s">
        <v>37</v>
      </c>
      <c r="E1458" t="s">
        <v>38</v>
      </c>
      <c r="F1458">
        <v>0.18</v>
      </c>
      <c r="G1458" t="s">
        <v>210</v>
      </c>
      <c r="H1458" t="s">
        <v>3030</v>
      </c>
      <c r="I1458" t="s">
        <v>3031</v>
      </c>
      <c r="J1458" t="s">
        <v>3569</v>
      </c>
      <c r="K1458">
        <v>48</v>
      </c>
      <c r="L1458" t="s">
        <v>58</v>
      </c>
      <c r="M1458" t="s">
        <v>813</v>
      </c>
      <c r="N1458" t="s">
        <v>814</v>
      </c>
      <c r="O1458" t="s">
        <v>59</v>
      </c>
      <c r="P1458">
        <v>0</v>
      </c>
      <c r="Q1458">
        <v>0</v>
      </c>
      <c r="R1458">
        <v>0</v>
      </c>
      <c r="S1458">
        <v>0.104</v>
      </c>
      <c r="T1458">
        <v>0.64</v>
      </c>
      <c r="U1458">
        <v>0.26400000000000001</v>
      </c>
      <c r="V1458">
        <v>0</v>
      </c>
      <c r="W1458" t="s">
        <v>48</v>
      </c>
      <c r="X1458" t="s">
        <v>3570</v>
      </c>
      <c r="Y1458" t="s">
        <v>48</v>
      </c>
      <c r="Z1458">
        <v>0.9</v>
      </c>
      <c r="AA1458" t="s">
        <v>2300</v>
      </c>
      <c r="AB1458" t="s">
        <v>80</v>
      </c>
      <c r="AC1458">
        <v>0</v>
      </c>
      <c r="AD1458">
        <v>0</v>
      </c>
      <c r="AE1458">
        <v>0</v>
      </c>
      <c r="AF1458" t="s">
        <v>81</v>
      </c>
      <c r="AG1458" t="s">
        <v>82</v>
      </c>
      <c r="AH1458">
        <v>0</v>
      </c>
      <c r="AI1458" t="s">
        <v>83</v>
      </c>
      <c r="AJ1458" t="s">
        <v>98</v>
      </c>
    </row>
    <row r="1459" spans="1:36" x14ac:dyDescent="0.2">
      <c r="A1459" t="s">
        <v>3020</v>
      </c>
      <c r="B1459" t="s">
        <v>36</v>
      </c>
      <c r="C1459">
        <v>1</v>
      </c>
      <c r="D1459" t="s">
        <v>37</v>
      </c>
      <c r="E1459" t="s">
        <v>38</v>
      </c>
      <c r="F1459">
        <v>0.18</v>
      </c>
      <c r="G1459" t="s">
        <v>210</v>
      </c>
      <c r="H1459" t="s">
        <v>3030</v>
      </c>
      <c r="I1459" t="s">
        <v>3031</v>
      </c>
      <c r="J1459" t="s">
        <v>3571</v>
      </c>
      <c r="K1459">
        <v>50</v>
      </c>
      <c r="L1459" t="s">
        <v>58</v>
      </c>
      <c r="M1459" t="s">
        <v>813</v>
      </c>
      <c r="N1459" t="s">
        <v>814</v>
      </c>
      <c r="O1459" t="s">
        <v>59</v>
      </c>
      <c r="P1459">
        <v>0</v>
      </c>
      <c r="Q1459">
        <v>0</v>
      </c>
      <c r="R1459">
        <v>0</v>
      </c>
      <c r="S1459">
        <v>0.06</v>
      </c>
      <c r="T1459">
        <v>0.80600000000000005</v>
      </c>
      <c r="U1459">
        <v>0.40100000000000002</v>
      </c>
      <c r="V1459">
        <v>0</v>
      </c>
      <c r="W1459" t="s">
        <v>48</v>
      </c>
      <c r="X1459" t="s">
        <v>3572</v>
      </c>
      <c r="Y1459" t="s">
        <v>48</v>
      </c>
      <c r="Z1459">
        <v>0.9</v>
      </c>
      <c r="AA1459" t="s">
        <v>354</v>
      </c>
      <c r="AB1459" t="s">
        <v>262</v>
      </c>
      <c r="AC1459">
        <v>0</v>
      </c>
      <c r="AD1459" t="s">
        <v>263</v>
      </c>
      <c r="AE1459">
        <v>0</v>
      </c>
      <c r="AF1459" t="s">
        <v>264</v>
      </c>
      <c r="AG1459" t="s">
        <v>114</v>
      </c>
      <c r="AH1459">
        <v>0</v>
      </c>
      <c r="AI1459" t="s">
        <v>83</v>
      </c>
      <c r="AJ1459" t="s">
        <v>98</v>
      </c>
    </row>
    <row r="1460" spans="1:36" x14ac:dyDescent="0.2">
      <c r="A1460" t="s">
        <v>3020</v>
      </c>
      <c r="B1460" t="s">
        <v>36</v>
      </c>
      <c r="C1460">
        <v>1</v>
      </c>
      <c r="D1460" t="s">
        <v>37</v>
      </c>
      <c r="E1460" t="s">
        <v>38</v>
      </c>
      <c r="F1460">
        <v>0.18</v>
      </c>
      <c r="G1460" t="s">
        <v>210</v>
      </c>
      <c r="H1460" t="s">
        <v>3030</v>
      </c>
      <c r="I1460" t="s">
        <v>3031</v>
      </c>
      <c r="J1460" t="s">
        <v>3573</v>
      </c>
      <c r="K1460">
        <v>51</v>
      </c>
      <c r="L1460" t="s">
        <v>71</v>
      </c>
      <c r="M1460" t="s">
        <v>813</v>
      </c>
      <c r="N1460" t="s">
        <v>814</v>
      </c>
      <c r="O1460" t="s">
        <v>72</v>
      </c>
      <c r="P1460">
        <v>0</v>
      </c>
      <c r="Q1460">
        <v>0</v>
      </c>
      <c r="R1460">
        <v>0</v>
      </c>
      <c r="S1460">
        <v>1.679</v>
      </c>
      <c r="T1460">
        <v>1.972</v>
      </c>
      <c r="U1460">
        <v>1.3779999999999999</v>
      </c>
      <c r="V1460">
        <v>0</v>
      </c>
      <c r="W1460" t="s">
        <v>48</v>
      </c>
      <c r="X1460" t="s">
        <v>3574</v>
      </c>
      <c r="Y1460" t="s">
        <v>48</v>
      </c>
      <c r="Z1460">
        <v>1</v>
      </c>
      <c r="AA1460" t="s">
        <v>925</v>
      </c>
      <c r="AB1460" t="s">
        <v>51</v>
      </c>
      <c r="AC1460" t="s">
        <v>52</v>
      </c>
      <c r="AD1460">
        <v>0</v>
      </c>
      <c r="AE1460" t="s">
        <v>52</v>
      </c>
      <c r="AF1460">
        <v>0</v>
      </c>
      <c r="AG1460" t="s">
        <v>75</v>
      </c>
      <c r="AH1460" t="s">
        <v>76</v>
      </c>
      <c r="AI1460" t="s">
        <v>55</v>
      </c>
      <c r="AJ1460" t="s">
        <v>56</v>
      </c>
    </row>
    <row r="1461" spans="1:36" x14ac:dyDescent="0.2">
      <c r="A1461" t="s">
        <v>3020</v>
      </c>
      <c r="B1461" t="s">
        <v>36</v>
      </c>
      <c r="C1461">
        <v>1</v>
      </c>
      <c r="D1461" t="s">
        <v>37</v>
      </c>
      <c r="E1461" t="s">
        <v>38</v>
      </c>
      <c r="F1461">
        <v>0.18</v>
      </c>
      <c r="G1461" t="s">
        <v>210</v>
      </c>
      <c r="H1461" t="s">
        <v>3030</v>
      </c>
      <c r="I1461" t="s">
        <v>3031</v>
      </c>
      <c r="J1461" t="s">
        <v>3575</v>
      </c>
      <c r="K1461">
        <v>52</v>
      </c>
      <c r="L1461" t="s">
        <v>58</v>
      </c>
      <c r="M1461" t="s">
        <v>813</v>
      </c>
      <c r="N1461" t="s">
        <v>814</v>
      </c>
      <c r="O1461" t="s">
        <v>59</v>
      </c>
      <c r="P1461">
        <v>0</v>
      </c>
      <c r="Q1461">
        <v>0</v>
      </c>
      <c r="R1461">
        <v>0</v>
      </c>
      <c r="S1461">
        <v>8.3000000000000004E-2</v>
      </c>
      <c r="T1461">
        <v>0.52500000000000002</v>
      </c>
      <c r="U1461">
        <v>0.41899999999999998</v>
      </c>
      <c r="V1461">
        <v>0</v>
      </c>
      <c r="W1461" t="s">
        <v>48</v>
      </c>
      <c r="X1461" t="s">
        <v>3576</v>
      </c>
      <c r="Y1461" t="s">
        <v>48</v>
      </c>
      <c r="Z1461">
        <v>0.8</v>
      </c>
      <c r="AA1461" t="s">
        <v>624</v>
      </c>
      <c r="AB1461" t="s">
        <v>112</v>
      </c>
      <c r="AC1461">
        <v>0</v>
      </c>
      <c r="AD1461" t="s">
        <v>52</v>
      </c>
      <c r="AE1461">
        <v>0</v>
      </c>
      <c r="AF1461" t="s">
        <v>113</v>
      </c>
      <c r="AG1461" t="s">
        <v>114</v>
      </c>
      <c r="AH1461">
        <v>0</v>
      </c>
      <c r="AI1461" t="s">
        <v>83</v>
      </c>
      <c r="AJ1461" t="s">
        <v>98</v>
      </c>
    </row>
    <row r="1462" spans="1:36" x14ac:dyDescent="0.2">
      <c r="A1462" t="s">
        <v>3020</v>
      </c>
      <c r="B1462" t="s">
        <v>36</v>
      </c>
      <c r="C1462">
        <v>1</v>
      </c>
      <c r="D1462" t="s">
        <v>37</v>
      </c>
      <c r="E1462" t="s">
        <v>38</v>
      </c>
      <c r="F1462">
        <v>0.18</v>
      </c>
      <c r="G1462" t="s">
        <v>210</v>
      </c>
      <c r="H1462" t="s">
        <v>3030</v>
      </c>
      <c r="I1462" t="s">
        <v>3031</v>
      </c>
      <c r="J1462" t="s">
        <v>3577</v>
      </c>
      <c r="K1462">
        <v>57</v>
      </c>
      <c r="L1462" t="s">
        <v>58</v>
      </c>
      <c r="M1462" t="s">
        <v>813</v>
      </c>
      <c r="N1462" t="s">
        <v>814</v>
      </c>
      <c r="O1462" t="s">
        <v>59</v>
      </c>
      <c r="P1462">
        <v>0</v>
      </c>
      <c r="Q1462" t="s">
        <v>1374</v>
      </c>
      <c r="R1462">
        <v>0</v>
      </c>
      <c r="S1462">
        <v>9.4E-2</v>
      </c>
      <c r="T1462">
        <v>0.436</v>
      </c>
      <c r="U1462">
        <v>0.36599999999999999</v>
      </c>
      <c r="V1462">
        <v>0</v>
      </c>
      <c r="W1462" t="s">
        <v>48</v>
      </c>
      <c r="X1462" t="s">
        <v>3578</v>
      </c>
      <c r="Y1462" t="s">
        <v>48</v>
      </c>
      <c r="Z1462">
        <v>0.8</v>
      </c>
      <c r="AA1462" t="s">
        <v>196</v>
      </c>
      <c r="AB1462" t="s">
        <v>51</v>
      </c>
      <c r="AC1462" t="s">
        <v>52</v>
      </c>
      <c r="AD1462">
        <v>0</v>
      </c>
      <c r="AE1462" t="s">
        <v>52</v>
      </c>
      <c r="AF1462">
        <v>0</v>
      </c>
      <c r="AG1462" t="s">
        <v>75</v>
      </c>
      <c r="AH1462" t="s">
        <v>76</v>
      </c>
      <c r="AI1462" t="s">
        <v>55</v>
      </c>
      <c r="AJ1462" t="s">
        <v>56</v>
      </c>
    </row>
    <row r="1463" spans="1:36" x14ac:dyDescent="0.2">
      <c r="A1463" t="s">
        <v>3020</v>
      </c>
      <c r="B1463" t="s">
        <v>36</v>
      </c>
      <c r="C1463">
        <v>1</v>
      </c>
      <c r="D1463" t="s">
        <v>37</v>
      </c>
      <c r="E1463" t="s">
        <v>38</v>
      </c>
      <c r="F1463">
        <v>0.18</v>
      </c>
      <c r="G1463" t="s">
        <v>210</v>
      </c>
      <c r="H1463" t="s">
        <v>3030</v>
      </c>
      <c r="I1463" t="s">
        <v>3031</v>
      </c>
      <c r="J1463" t="s">
        <v>3579</v>
      </c>
      <c r="K1463">
        <v>2</v>
      </c>
      <c r="L1463" t="s">
        <v>58</v>
      </c>
      <c r="M1463" t="s">
        <v>813</v>
      </c>
      <c r="N1463" t="s">
        <v>814</v>
      </c>
      <c r="O1463" t="s">
        <v>59</v>
      </c>
      <c r="P1463">
        <v>0</v>
      </c>
      <c r="Q1463">
        <v>0</v>
      </c>
      <c r="R1463">
        <v>0</v>
      </c>
      <c r="S1463">
        <v>0.126</v>
      </c>
      <c r="T1463">
        <v>0.55700000000000005</v>
      </c>
      <c r="U1463">
        <v>0.33500000000000002</v>
      </c>
      <c r="V1463">
        <v>0</v>
      </c>
      <c r="W1463" t="s">
        <v>48</v>
      </c>
      <c r="X1463" t="s">
        <v>3580</v>
      </c>
      <c r="Y1463" t="s">
        <v>48</v>
      </c>
      <c r="Z1463">
        <v>0.9</v>
      </c>
      <c r="AA1463" t="s">
        <v>74</v>
      </c>
      <c r="AB1463" t="s">
        <v>51</v>
      </c>
      <c r="AC1463" t="s">
        <v>52</v>
      </c>
      <c r="AD1463">
        <v>0</v>
      </c>
      <c r="AE1463" t="s">
        <v>52</v>
      </c>
      <c r="AF1463">
        <v>0</v>
      </c>
      <c r="AG1463" t="s">
        <v>75</v>
      </c>
      <c r="AH1463" t="s">
        <v>76</v>
      </c>
      <c r="AI1463" t="s">
        <v>55</v>
      </c>
      <c r="AJ1463" t="s">
        <v>56</v>
      </c>
    </row>
    <row r="1464" spans="1:36" x14ac:dyDescent="0.2">
      <c r="A1464" t="s">
        <v>3020</v>
      </c>
      <c r="B1464" t="s">
        <v>36</v>
      </c>
      <c r="C1464">
        <v>1</v>
      </c>
      <c r="D1464" t="s">
        <v>37</v>
      </c>
      <c r="E1464" t="s">
        <v>38</v>
      </c>
      <c r="F1464">
        <v>0.18</v>
      </c>
      <c r="G1464" t="s">
        <v>210</v>
      </c>
      <c r="H1464" t="s">
        <v>3030</v>
      </c>
      <c r="I1464" t="s">
        <v>3031</v>
      </c>
      <c r="J1464" t="s">
        <v>3581</v>
      </c>
      <c r="K1464">
        <v>6</v>
      </c>
      <c r="L1464" t="s">
        <v>151</v>
      </c>
      <c r="M1464" t="s">
        <v>813</v>
      </c>
      <c r="N1464" t="s">
        <v>814</v>
      </c>
      <c r="O1464" t="s">
        <v>59</v>
      </c>
      <c r="P1464">
        <v>0</v>
      </c>
      <c r="Q1464">
        <v>0</v>
      </c>
      <c r="R1464">
        <v>0</v>
      </c>
      <c r="S1464">
        <v>0.36199999999999999</v>
      </c>
      <c r="T1464">
        <v>0.90600000000000003</v>
      </c>
      <c r="U1464">
        <v>0.623</v>
      </c>
      <c r="V1464">
        <v>0</v>
      </c>
      <c r="W1464" t="s">
        <v>48</v>
      </c>
      <c r="X1464" t="s">
        <v>3582</v>
      </c>
      <c r="Y1464" t="s">
        <v>48</v>
      </c>
      <c r="Z1464">
        <v>0.9</v>
      </c>
      <c r="AA1464" t="s">
        <v>385</v>
      </c>
      <c r="AB1464" t="s">
        <v>51</v>
      </c>
      <c r="AC1464" t="s">
        <v>52</v>
      </c>
      <c r="AD1464">
        <v>0</v>
      </c>
      <c r="AE1464" t="s">
        <v>52</v>
      </c>
      <c r="AF1464">
        <v>0</v>
      </c>
      <c r="AG1464" t="s">
        <v>386</v>
      </c>
      <c r="AH1464">
        <v>0</v>
      </c>
      <c r="AI1464" t="s">
        <v>55</v>
      </c>
      <c r="AJ1464" t="s">
        <v>56</v>
      </c>
    </row>
    <row r="1465" spans="1:36" x14ac:dyDescent="0.2">
      <c r="A1465" t="s">
        <v>3020</v>
      </c>
      <c r="B1465" t="s">
        <v>36</v>
      </c>
      <c r="C1465">
        <v>1</v>
      </c>
      <c r="D1465" t="s">
        <v>37</v>
      </c>
      <c r="E1465" t="s">
        <v>38</v>
      </c>
      <c r="F1465">
        <v>0.18</v>
      </c>
      <c r="G1465" t="s">
        <v>210</v>
      </c>
      <c r="H1465" t="s">
        <v>3030</v>
      </c>
      <c r="I1465" t="s">
        <v>3031</v>
      </c>
      <c r="J1465" t="s">
        <v>3583</v>
      </c>
      <c r="K1465">
        <v>7</v>
      </c>
      <c r="L1465" t="s">
        <v>58</v>
      </c>
      <c r="M1465" t="s">
        <v>819</v>
      </c>
      <c r="N1465" t="s">
        <v>814</v>
      </c>
      <c r="O1465" t="s">
        <v>59</v>
      </c>
      <c r="P1465">
        <v>0</v>
      </c>
      <c r="Q1465" t="s">
        <v>1041</v>
      </c>
      <c r="R1465">
        <v>0</v>
      </c>
      <c r="S1465">
        <v>0.16200000000000001</v>
      </c>
      <c r="T1465">
        <v>0.81100000000000005</v>
      </c>
      <c r="U1465">
        <v>0.34300000000000003</v>
      </c>
      <c r="V1465">
        <v>0</v>
      </c>
      <c r="W1465" t="s">
        <v>48</v>
      </c>
      <c r="X1465" t="s">
        <v>3584</v>
      </c>
      <c r="Y1465" t="s">
        <v>48</v>
      </c>
      <c r="Z1465">
        <v>0.7</v>
      </c>
      <c r="AA1465" t="s">
        <v>117</v>
      </c>
      <c r="AB1465" t="s">
        <v>118</v>
      </c>
      <c r="AC1465" t="s">
        <v>119</v>
      </c>
      <c r="AD1465">
        <v>0</v>
      </c>
      <c r="AE1465" t="s">
        <v>119</v>
      </c>
      <c r="AF1465">
        <v>0</v>
      </c>
      <c r="AG1465" t="s">
        <v>114</v>
      </c>
      <c r="AH1465">
        <v>0</v>
      </c>
      <c r="AI1465" t="s">
        <v>83</v>
      </c>
      <c r="AJ1465" t="s">
        <v>98</v>
      </c>
    </row>
    <row r="1466" spans="1:36" x14ac:dyDescent="0.2">
      <c r="A1466" t="s">
        <v>3020</v>
      </c>
      <c r="B1466" t="s">
        <v>36</v>
      </c>
      <c r="C1466">
        <v>1</v>
      </c>
      <c r="D1466" t="s">
        <v>37</v>
      </c>
      <c r="E1466" t="s">
        <v>38</v>
      </c>
      <c r="F1466">
        <v>0.18</v>
      </c>
      <c r="G1466" t="s">
        <v>210</v>
      </c>
      <c r="H1466" t="s">
        <v>3030</v>
      </c>
      <c r="I1466" t="s">
        <v>3031</v>
      </c>
      <c r="J1466" t="s">
        <v>3585</v>
      </c>
      <c r="K1466">
        <v>10</v>
      </c>
      <c r="L1466" t="s">
        <v>58</v>
      </c>
      <c r="M1466" t="s">
        <v>813</v>
      </c>
      <c r="N1466" t="s">
        <v>814</v>
      </c>
      <c r="O1466" t="s">
        <v>59</v>
      </c>
      <c r="P1466">
        <v>0</v>
      </c>
      <c r="Q1466">
        <v>0</v>
      </c>
      <c r="R1466">
        <v>0</v>
      </c>
      <c r="S1466">
        <v>0.28100000000000003</v>
      </c>
      <c r="T1466">
        <v>0.878</v>
      </c>
      <c r="U1466">
        <v>0.56999999999999995</v>
      </c>
      <c r="V1466">
        <v>0</v>
      </c>
      <c r="W1466" t="s">
        <v>48</v>
      </c>
      <c r="X1466" t="s">
        <v>3586</v>
      </c>
      <c r="Y1466" t="s">
        <v>48</v>
      </c>
      <c r="Z1466">
        <v>0.7</v>
      </c>
      <c r="AA1466" t="s">
        <v>514</v>
      </c>
      <c r="AB1466" t="s">
        <v>51</v>
      </c>
      <c r="AC1466" t="s">
        <v>52</v>
      </c>
      <c r="AD1466">
        <v>0</v>
      </c>
      <c r="AE1466" t="s">
        <v>52</v>
      </c>
      <c r="AF1466">
        <v>0</v>
      </c>
      <c r="AG1466" t="s">
        <v>589</v>
      </c>
      <c r="AH1466" t="s">
        <v>517</v>
      </c>
      <c r="AI1466" t="s">
        <v>55</v>
      </c>
      <c r="AJ1466" t="s">
        <v>56</v>
      </c>
    </row>
    <row r="1467" spans="1:36" x14ac:dyDescent="0.2">
      <c r="A1467" t="s">
        <v>3020</v>
      </c>
      <c r="B1467" t="s">
        <v>36</v>
      </c>
      <c r="C1467">
        <v>1</v>
      </c>
      <c r="D1467" t="s">
        <v>37</v>
      </c>
      <c r="E1467" t="s">
        <v>38</v>
      </c>
      <c r="F1467">
        <v>0.18</v>
      </c>
      <c r="G1467" t="s">
        <v>210</v>
      </c>
      <c r="H1467" t="s">
        <v>3030</v>
      </c>
      <c r="I1467" t="s">
        <v>3031</v>
      </c>
      <c r="J1467" t="s">
        <v>3587</v>
      </c>
      <c r="K1467">
        <v>13</v>
      </c>
      <c r="L1467" t="s">
        <v>58</v>
      </c>
      <c r="M1467" t="s">
        <v>813</v>
      </c>
      <c r="N1467" t="s">
        <v>814</v>
      </c>
      <c r="O1467" t="s">
        <v>59</v>
      </c>
      <c r="P1467">
        <v>0</v>
      </c>
      <c r="Q1467">
        <v>0</v>
      </c>
      <c r="R1467">
        <v>0</v>
      </c>
      <c r="S1467">
        <v>3.1E-2</v>
      </c>
      <c r="T1467">
        <v>0.49099999999999999</v>
      </c>
      <c r="U1467">
        <v>0.13700000000000001</v>
      </c>
      <c r="V1467">
        <v>0</v>
      </c>
      <c r="W1467" t="s">
        <v>48</v>
      </c>
      <c r="X1467" t="s">
        <v>3588</v>
      </c>
      <c r="Y1467" t="s">
        <v>48</v>
      </c>
      <c r="Z1467">
        <v>0.9</v>
      </c>
      <c r="AA1467" t="s">
        <v>196</v>
      </c>
      <c r="AB1467" t="s">
        <v>51</v>
      </c>
      <c r="AC1467" t="s">
        <v>52</v>
      </c>
      <c r="AD1467">
        <v>0</v>
      </c>
      <c r="AE1467" t="s">
        <v>52</v>
      </c>
      <c r="AF1467">
        <v>0</v>
      </c>
      <c r="AG1467" t="s">
        <v>75</v>
      </c>
      <c r="AH1467" t="s">
        <v>76</v>
      </c>
      <c r="AI1467" t="s">
        <v>55</v>
      </c>
      <c r="AJ1467" t="s">
        <v>56</v>
      </c>
    </row>
    <row r="1468" spans="1:36" x14ac:dyDescent="0.2">
      <c r="A1468" t="s">
        <v>3020</v>
      </c>
      <c r="B1468" t="s">
        <v>36</v>
      </c>
      <c r="C1468">
        <v>1</v>
      </c>
      <c r="D1468" t="s">
        <v>37</v>
      </c>
      <c r="E1468" t="s">
        <v>38</v>
      </c>
      <c r="F1468">
        <v>0.18</v>
      </c>
      <c r="G1468" t="s">
        <v>210</v>
      </c>
      <c r="H1468" t="s">
        <v>3030</v>
      </c>
      <c r="I1468" t="s">
        <v>3031</v>
      </c>
      <c r="J1468" t="s">
        <v>3589</v>
      </c>
      <c r="K1468">
        <v>16</v>
      </c>
      <c r="L1468" t="s">
        <v>58</v>
      </c>
      <c r="M1468" t="s">
        <v>813</v>
      </c>
      <c r="N1468" t="s">
        <v>814</v>
      </c>
      <c r="O1468" t="s">
        <v>59</v>
      </c>
      <c r="P1468">
        <v>0</v>
      </c>
      <c r="Q1468" t="s">
        <v>1374</v>
      </c>
      <c r="R1468">
        <v>0</v>
      </c>
      <c r="S1468">
        <v>0.441</v>
      </c>
      <c r="T1468">
        <v>1.014</v>
      </c>
      <c r="U1468">
        <v>0.73899999999999999</v>
      </c>
      <c r="V1468">
        <v>0</v>
      </c>
      <c r="W1468" t="s">
        <v>48</v>
      </c>
      <c r="X1468" t="s">
        <v>3590</v>
      </c>
      <c r="Y1468" t="s">
        <v>48</v>
      </c>
      <c r="Z1468">
        <v>0.7</v>
      </c>
      <c r="AA1468" t="s">
        <v>117</v>
      </c>
      <c r="AB1468" t="s">
        <v>118</v>
      </c>
      <c r="AC1468" t="s">
        <v>119</v>
      </c>
      <c r="AD1468">
        <v>0</v>
      </c>
      <c r="AE1468" t="s">
        <v>119</v>
      </c>
      <c r="AF1468">
        <v>0</v>
      </c>
      <c r="AG1468" t="s">
        <v>114</v>
      </c>
      <c r="AH1468">
        <v>0</v>
      </c>
      <c r="AI1468" t="s">
        <v>83</v>
      </c>
      <c r="AJ1468" t="s">
        <v>98</v>
      </c>
    </row>
    <row r="1469" spans="1:36" x14ac:dyDescent="0.2">
      <c r="A1469" t="s">
        <v>3020</v>
      </c>
      <c r="B1469" t="s">
        <v>36</v>
      </c>
      <c r="C1469">
        <v>1</v>
      </c>
      <c r="D1469" t="s">
        <v>37</v>
      </c>
      <c r="E1469" t="s">
        <v>38</v>
      </c>
      <c r="F1469">
        <v>0.18</v>
      </c>
      <c r="G1469" t="s">
        <v>210</v>
      </c>
      <c r="H1469" t="s">
        <v>3030</v>
      </c>
      <c r="I1469" t="s">
        <v>3031</v>
      </c>
      <c r="J1469" t="s">
        <v>3591</v>
      </c>
      <c r="K1469">
        <v>22</v>
      </c>
      <c r="L1469" t="s">
        <v>58</v>
      </c>
      <c r="M1469" t="s">
        <v>813</v>
      </c>
      <c r="N1469" t="s">
        <v>814</v>
      </c>
      <c r="O1469" t="s">
        <v>59</v>
      </c>
      <c r="P1469">
        <v>0</v>
      </c>
      <c r="Q1469">
        <v>0</v>
      </c>
      <c r="R1469">
        <v>0</v>
      </c>
      <c r="S1469">
        <v>0.54800000000000004</v>
      </c>
      <c r="T1469">
        <v>1.117</v>
      </c>
      <c r="U1469">
        <v>0.83699999999999997</v>
      </c>
      <c r="V1469">
        <v>0</v>
      </c>
      <c r="W1469" t="s">
        <v>48</v>
      </c>
      <c r="X1469" t="s">
        <v>3592</v>
      </c>
      <c r="Y1469" t="s">
        <v>48</v>
      </c>
      <c r="Z1469">
        <v>0.9</v>
      </c>
      <c r="AA1469" t="s">
        <v>925</v>
      </c>
      <c r="AB1469" t="s">
        <v>51</v>
      </c>
      <c r="AC1469" t="s">
        <v>52</v>
      </c>
      <c r="AD1469">
        <v>0</v>
      </c>
      <c r="AE1469" t="s">
        <v>52</v>
      </c>
      <c r="AF1469">
        <v>0</v>
      </c>
      <c r="AG1469" t="s">
        <v>75</v>
      </c>
      <c r="AH1469" t="s">
        <v>76</v>
      </c>
      <c r="AI1469" t="s">
        <v>55</v>
      </c>
      <c r="AJ1469" t="s">
        <v>56</v>
      </c>
    </row>
    <row r="1470" spans="1:36" x14ac:dyDescent="0.2">
      <c r="A1470" t="s">
        <v>3020</v>
      </c>
      <c r="B1470" t="s">
        <v>36</v>
      </c>
      <c r="C1470">
        <v>1</v>
      </c>
      <c r="D1470" t="s">
        <v>37</v>
      </c>
      <c r="E1470" t="s">
        <v>38</v>
      </c>
      <c r="F1470">
        <v>0.18</v>
      </c>
      <c r="G1470" t="s">
        <v>210</v>
      </c>
      <c r="H1470" t="s">
        <v>3030</v>
      </c>
      <c r="I1470" t="s">
        <v>3031</v>
      </c>
      <c r="J1470" t="s">
        <v>3593</v>
      </c>
      <c r="K1470">
        <v>23</v>
      </c>
      <c r="L1470" t="s">
        <v>58</v>
      </c>
      <c r="M1470" t="s">
        <v>819</v>
      </c>
      <c r="N1470" t="s">
        <v>814</v>
      </c>
      <c r="O1470" t="s">
        <v>59</v>
      </c>
      <c r="P1470">
        <v>0</v>
      </c>
      <c r="Q1470" t="s">
        <v>1041</v>
      </c>
      <c r="R1470">
        <v>0</v>
      </c>
      <c r="S1470">
        <v>0.11</v>
      </c>
      <c r="T1470">
        <v>0.66700000000000004</v>
      </c>
      <c r="U1470">
        <v>0.27900000000000003</v>
      </c>
      <c r="V1470">
        <v>0</v>
      </c>
      <c r="W1470" t="s">
        <v>48</v>
      </c>
      <c r="X1470" t="s">
        <v>3594</v>
      </c>
      <c r="Y1470" t="s">
        <v>48</v>
      </c>
      <c r="Z1470">
        <v>0.8</v>
      </c>
      <c r="AA1470" t="s">
        <v>132</v>
      </c>
      <c r="AB1470" t="s">
        <v>51</v>
      </c>
      <c r="AC1470" t="s">
        <v>52</v>
      </c>
      <c r="AD1470">
        <v>0</v>
      </c>
      <c r="AE1470" t="s">
        <v>52</v>
      </c>
      <c r="AF1470">
        <v>0</v>
      </c>
      <c r="AG1470" t="s">
        <v>133</v>
      </c>
      <c r="AH1470">
        <v>0</v>
      </c>
      <c r="AI1470" t="s">
        <v>55</v>
      </c>
      <c r="AJ1470" t="s">
        <v>56</v>
      </c>
    </row>
    <row r="1471" spans="1:36" x14ac:dyDescent="0.2">
      <c r="A1471" t="s">
        <v>3020</v>
      </c>
      <c r="B1471" t="s">
        <v>36</v>
      </c>
      <c r="C1471">
        <v>1</v>
      </c>
      <c r="D1471" t="s">
        <v>37</v>
      </c>
      <c r="E1471" t="s">
        <v>38</v>
      </c>
      <c r="F1471">
        <v>0.18</v>
      </c>
      <c r="G1471" t="s">
        <v>210</v>
      </c>
      <c r="H1471" t="s">
        <v>3030</v>
      </c>
      <c r="I1471" t="s">
        <v>3031</v>
      </c>
      <c r="J1471" t="s">
        <v>3595</v>
      </c>
      <c r="K1471">
        <v>27</v>
      </c>
      <c r="L1471" t="s">
        <v>71</v>
      </c>
      <c r="M1471" t="s">
        <v>813</v>
      </c>
      <c r="N1471" t="s">
        <v>814</v>
      </c>
      <c r="O1471" t="s">
        <v>72</v>
      </c>
      <c r="P1471">
        <v>0</v>
      </c>
      <c r="Q1471">
        <v>0</v>
      </c>
      <c r="R1471">
        <v>0</v>
      </c>
      <c r="S1471">
        <v>5.7000000000000002E-2</v>
      </c>
      <c r="T1471">
        <v>0.442</v>
      </c>
      <c r="U1471">
        <v>0.26900000000000002</v>
      </c>
      <c r="V1471">
        <v>0</v>
      </c>
      <c r="W1471" t="s">
        <v>48</v>
      </c>
      <c r="X1471" t="s">
        <v>3596</v>
      </c>
      <c r="Y1471" t="s">
        <v>48</v>
      </c>
      <c r="Z1471">
        <v>0.8</v>
      </c>
      <c r="AA1471" t="s">
        <v>3475</v>
      </c>
      <c r="AB1471" t="s">
        <v>262</v>
      </c>
      <c r="AC1471">
        <v>0</v>
      </c>
      <c r="AD1471" t="s">
        <v>263</v>
      </c>
      <c r="AE1471">
        <v>0</v>
      </c>
      <c r="AF1471" t="s">
        <v>264</v>
      </c>
      <c r="AG1471" t="s">
        <v>493</v>
      </c>
      <c r="AH1471">
        <v>0</v>
      </c>
      <c r="AI1471" t="s">
        <v>55</v>
      </c>
      <c r="AJ1471" t="s">
        <v>56</v>
      </c>
    </row>
    <row r="1472" spans="1:36" x14ac:dyDescent="0.2">
      <c r="A1472" t="s">
        <v>3020</v>
      </c>
      <c r="B1472" t="s">
        <v>36</v>
      </c>
      <c r="C1472">
        <v>2</v>
      </c>
      <c r="D1472" t="s">
        <v>67</v>
      </c>
      <c r="E1472" t="s">
        <v>68</v>
      </c>
      <c r="F1472">
        <v>0.19500000000000001</v>
      </c>
      <c r="G1472" t="s">
        <v>210</v>
      </c>
      <c r="H1472" t="s">
        <v>3037</v>
      </c>
      <c r="I1472" t="s">
        <v>3031</v>
      </c>
      <c r="J1472" t="s">
        <v>3597</v>
      </c>
      <c r="K1472">
        <v>1</v>
      </c>
      <c r="L1472" t="s">
        <v>58</v>
      </c>
      <c r="M1472" t="s">
        <v>813</v>
      </c>
      <c r="N1472" t="s">
        <v>814</v>
      </c>
      <c r="O1472" t="s">
        <v>59</v>
      </c>
      <c r="P1472">
        <v>0</v>
      </c>
      <c r="Q1472">
        <v>0</v>
      </c>
      <c r="R1472">
        <v>0</v>
      </c>
      <c r="S1472">
        <v>0.06</v>
      </c>
      <c r="T1472">
        <v>0.39400000000000002</v>
      </c>
      <c r="U1472">
        <v>0.28100000000000003</v>
      </c>
      <c r="V1472">
        <v>0</v>
      </c>
      <c r="W1472" t="s">
        <v>48</v>
      </c>
      <c r="X1472" t="s">
        <v>3598</v>
      </c>
      <c r="Y1472" t="s">
        <v>48</v>
      </c>
      <c r="Z1472">
        <v>0.8</v>
      </c>
      <c r="AA1472" t="s">
        <v>624</v>
      </c>
      <c r="AB1472" t="s">
        <v>112</v>
      </c>
      <c r="AC1472">
        <v>0</v>
      </c>
      <c r="AD1472" t="s">
        <v>52</v>
      </c>
      <c r="AE1472">
        <v>0</v>
      </c>
      <c r="AF1472" t="s">
        <v>113</v>
      </c>
      <c r="AG1472" t="s">
        <v>114</v>
      </c>
      <c r="AH1472">
        <v>0</v>
      </c>
      <c r="AI1472" t="s">
        <v>83</v>
      </c>
      <c r="AJ1472" t="s">
        <v>98</v>
      </c>
    </row>
    <row r="1473" spans="1:36" x14ac:dyDescent="0.2">
      <c r="A1473" t="s">
        <v>3020</v>
      </c>
      <c r="B1473" t="s">
        <v>36</v>
      </c>
      <c r="C1473">
        <v>2</v>
      </c>
      <c r="D1473" t="s">
        <v>67</v>
      </c>
      <c r="E1473" t="s">
        <v>68</v>
      </c>
      <c r="F1473">
        <v>0.19500000000000001</v>
      </c>
      <c r="G1473" t="s">
        <v>210</v>
      </c>
      <c r="H1473" t="s">
        <v>3037</v>
      </c>
      <c r="I1473" t="s">
        <v>3031</v>
      </c>
      <c r="J1473" t="s">
        <v>3599</v>
      </c>
      <c r="K1473">
        <v>2</v>
      </c>
      <c r="L1473" t="s">
        <v>655</v>
      </c>
      <c r="M1473" t="s">
        <v>813</v>
      </c>
      <c r="N1473" t="s">
        <v>814</v>
      </c>
      <c r="O1473" t="s">
        <v>488</v>
      </c>
      <c r="P1473">
        <v>0</v>
      </c>
      <c r="Q1473">
        <v>0</v>
      </c>
      <c r="R1473">
        <v>0</v>
      </c>
      <c r="S1473">
        <v>0.14599999999999999</v>
      </c>
      <c r="T1473">
        <v>1.256</v>
      </c>
      <c r="U1473">
        <v>0.53900000000000003</v>
      </c>
      <c r="V1473">
        <v>0</v>
      </c>
      <c r="W1473" t="s">
        <v>48</v>
      </c>
      <c r="X1473" t="s">
        <v>3600</v>
      </c>
      <c r="Y1473" t="s">
        <v>48</v>
      </c>
      <c r="Z1473">
        <v>0.9</v>
      </c>
      <c r="AA1473" t="s">
        <v>916</v>
      </c>
      <c r="AB1473" t="s">
        <v>51</v>
      </c>
      <c r="AC1473" t="s">
        <v>52</v>
      </c>
      <c r="AD1473">
        <v>0</v>
      </c>
      <c r="AE1473" t="s">
        <v>52</v>
      </c>
      <c r="AF1473">
        <v>0</v>
      </c>
      <c r="AG1473" t="s">
        <v>75</v>
      </c>
      <c r="AH1473" t="s">
        <v>76</v>
      </c>
      <c r="AI1473" t="s">
        <v>55</v>
      </c>
      <c r="AJ1473" t="s">
        <v>56</v>
      </c>
    </row>
    <row r="1474" spans="1:36" x14ac:dyDescent="0.2">
      <c r="A1474" t="s">
        <v>3020</v>
      </c>
      <c r="B1474" t="s">
        <v>36</v>
      </c>
      <c r="C1474">
        <v>2</v>
      </c>
      <c r="D1474" t="s">
        <v>67</v>
      </c>
      <c r="E1474" t="s">
        <v>68</v>
      </c>
      <c r="F1474">
        <v>0.19500000000000001</v>
      </c>
      <c r="G1474" t="s">
        <v>210</v>
      </c>
      <c r="H1474" t="s">
        <v>3037</v>
      </c>
      <c r="I1474" t="s">
        <v>3031</v>
      </c>
      <c r="J1474" t="s">
        <v>3601</v>
      </c>
      <c r="K1474">
        <v>3</v>
      </c>
      <c r="L1474" t="s">
        <v>58</v>
      </c>
      <c r="M1474" t="s">
        <v>813</v>
      </c>
      <c r="N1474" t="s">
        <v>814</v>
      </c>
      <c r="O1474" t="s">
        <v>59</v>
      </c>
      <c r="P1474">
        <v>0</v>
      </c>
      <c r="Q1474">
        <v>0</v>
      </c>
      <c r="R1474">
        <v>0</v>
      </c>
      <c r="S1474">
        <v>0.24399999999999999</v>
      </c>
      <c r="T1474">
        <v>0.66600000000000004</v>
      </c>
      <c r="U1474">
        <v>0.51600000000000001</v>
      </c>
      <c r="V1474">
        <v>0</v>
      </c>
      <c r="W1474" t="s">
        <v>48</v>
      </c>
      <c r="X1474" t="s">
        <v>3602</v>
      </c>
      <c r="Y1474" t="s">
        <v>48</v>
      </c>
      <c r="Z1474">
        <v>0.7</v>
      </c>
      <c r="AA1474" t="s">
        <v>74</v>
      </c>
      <c r="AB1474" t="s">
        <v>51</v>
      </c>
      <c r="AC1474" t="s">
        <v>52</v>
      </c>
      <c r="AD1474">
        <v>0</v>
      </c>
      <c r="AE1474" t="s">
        <v>52</v>
      </c>
      <c r="AF1474">
        <v>0</v>
      </c>
      <c r="AG1474" t="s">
        <v>75</v>
      </c>
      <c r="AH1474" t="s">
        <v>76</v>
      </c>
      <c r="AI1474" t="s">
        <v>55</v>
      </c>
      <c r="AJ1474" t="s">
        <v>56</v>
      </c>
    </row>
    <row r="1475" spans="1:36" x14ac:dyDescent="0.2">
      <c r="A1475" t="s">
        <v>3020</v>
      </c>
      <c r="B1475" t="s">
        <v>36</v>
      </c>
      <c r="C1475">
        <v>2</v>
      </c>
      <c r="D1475" t="s">
        <v>67</v>
      </c>
      <c r="E1475" t="s">
        <v>68</v>
      </c>
      <c r="F1475">
        <v>0.19500000000000001</v>
      </c>
      <c r="G1475" t="s">
        <v>210</v>
      </c>
      <c r="H1475" t="s">
        <v>3037</v>
      </c>
      <c r="I1475" t="s">
        <v>3031</v>
      </c>
      <c r="J1475" t="s">
        <v>3603</v>
      </c>
      <c r="K1475">
        <v>8</v>
      </c>
      <c r="L1475" t="s">
        <v>58</v>
      </c>
      <c r="M1475" t="s">
        <v>813</v>
      </c>
      <c r="N1475" t="s">
        <v>814</v>
      </c>
      <c r="O1475" t="s">
        <v>59</v>
      </c>
      <c r="P1475">
        <v>0</v>
      </c>
      <c r="Q1475">
        <v>0</v>
      </c>
      <c r="R1475">
        <v>0</v>
      </c>
      <c r="S1475">
        <v>5.1999999999999998E-2</v>
      </c>
      <c r="T1475">
        <v>0.46899999999999997</v>
      </c>
      <c r="U1475">
        <v>0.23599999999999999</v>
      </c>
      <c r="V1475">
        <v>0</v>
      </c>
      <c r="W1475" t="s">
        <v>48</v>
      </c>
      <c r="X1475" t="s">
        <v>3604</v>
      </c>
      <c r="Y1475" t="s">
        <v>48</v>
      </c>
      <c r="Z1475">
        <v>0.8</v>
      </c>
      <c r="AA1475" t="s">
        <v>190</v>
      </c>
      <c r="AB1475" t="s">
        <v>112</v>
      </c>
      <c r="AC1475">
        <v>0</v>
      </c>
      <c r="AD1475" t="s">
        <v>52</v>
      </c>
      <c r="AE1475">
        <v>0</v>
      </c>
      <c r="AF1475" t="s">
        <v>113</v>
      </c>
      <c r="AG1475" t="s">
        <v>75</v>
      </c>
      <c r="AH1475" t="s">
        <v>76</v>
      </c>
      <c r="AI1475" t="s">
        <v>55</v>
      </c>
      <c r="AJ1475" t="s">
        <v>56</v>
      </c>
    </row>
    <row r="1476" spans="1:36" x14ac:dyDescent="0.2">
      <c r="A1476" t="s">
        <v>3020</v>
      </c>
      <c r="B1476" t="s">
        <v>36</v>
      </c>
      <c r="C1476">
        <v>2</v>
      </c>
      <c r="D1476" t="s">
        <v>67</v>
      </c>
      <c r="E1476" t="s">
        <v>68</v>
      </c>
      <c r="F1476">
        <v>0.19500000000000001</v>
      </c>
      <c r="G1476" t="s">
        <v>210</v>
      </c>
      <c r="H1476" t="s">
        <v>3037</v>
      </c>
      <c r="I1476" t="s">
        <v>3031</v>
      </c>
      <c r="J1476" t="s">
        <v>3605</v>
      </c>
      <c r="K1476">
        <v>9</v>
      </c>
      <c r="L1476" t="s">
        <v>58</v>
      </c>
      <c r="M1476" t="s">
        <v>813</v>
      </c>
      <c r="N1476" t="s">
        <v>814</v>
      </c>
      <c r="O1476" t="s">
        <v>59</v>
      </c>
      <c r="P1476">
        <v>0</v>
      </c>
      <c r="Q1476">
        <v>0</v>
      </c>
      <c r="R1476">
        <v>0</v>
      </c>
      <c r="S1476">
        <v>0.11</v>
      </c>
      <c r="T1476">
        <v>0.46600000000000003</v>
      </c>
      <c r="U1476">
        <v>0.36899999999999999</v>
      </c>
      <c r="V1476">
        <v>0</v>
      </c>
      <c r="W1476" t="s">
        <v>48</v>
      </c>
      <c r="X1476" t="s">
        <v>3606</v>
      </c>
      <c r="Y1476" t="s">
        <v>48</v>
      </c>
      <c r="Z1476">
        <v>0.8</v>
      </c>
      <c r="AA1476" t="s">
        <v>2247</v>
      </c>
      <c r="AB1476" t="s">
        <v>262</v>
      </c>
      <c r="AC1476">
        <v>0</v>
      </c>
      <c r="AD1476" t="s">
        <v>263</v>
      </c>
      <c r="AE1476">
        <v>0</v>
      </c>
      <c r="AF1476" t="s">
        <v>264</v>
      </c>
      <c r="AG1476" t="s">
        <v>114</v>
      </c>
      <c r="AH1476">
        <v>0</v>
      </c>
      <c r="AI1476" t="s">
        <v>83</v>
      </c>
      <c r="AJ1476" t="s">
        <v>98</v>
      </c>
    </row>
    <row r="1477" spans="1:36" x14ac:dyDescent="0.2">
      <c r="A1477" t="s">
        <v>3020</v>
      </c>
      <c r="B1477" t="s">
        <v>36</v>
      </c>
      <c r="C1477">
        <v>2</v>
      </c>
      <c r="D1477" t="s">
        <v>67</v>
      </c>
      <c r="E1477" t="s">
        <v>68</v>
      </c>
      <c r="F1477">
        <v>0.19500000000000001</v>
      </c>
      <c r="G1477" t="s">
        <v>210</v>
      </c>
      <c r="H1477" t="s">
        <v>3037</v>
      </c>
      <c r="I1477" t="s">
        <v>3031</v>
      </c>
      <c r="J1477" t="s">
        <v>3607</v>
      </c>
      <c r="K1477">
        <v>10</v>
      </c>
      <c r="L1477" t="s">
        <v>58</v>
      </c>
      <c r="M1477" t="s">
        <v>813</v>
      </c>
      <c r="N1477" t="s">
        <v>814</v>
      </c>
      <c r="O1477" t="s">
        <v>59</v>
      </c>
      <c r="P1477">
        <v>0</v>
      </c>
      <c r="Q1477">
        <v>0</v>
      </c>
      <c r="R1477">
        <v>0</v>
      </c>
      <c r="S1477">
        <v>8.6999999999999994E-2</v>
      </c>
      <c r="T1477">
        <v>0.442</v>
      </c>
      <c r="U1477">
        <v>0.373</v>
      </c>
      <c r="V1477">
        <v>0</v>
      </c>
      <c r="W1477" t="s">
        <v>48</v>
      </c>
      <c r="X1477" t="s">
        <v>3608</v>
      </c>
      <c r="Y1477" t="s">
        <v>48</v>
      </c>
      <c r="Z1477">
        <v>0.9</v>
      </c>
      <c r="AA1477" t="s">
        <v>74</v>
      </c>
      <c r="AB1477" t="s">
        <v>51</v>
      </c>
      <c r="AC1477" t="s">
        <v>52</v>
      </c>
      <c r="AD1477">
        <v>0</v>
      </c>
      <c r="AE1477" t="s">
        <v>52</v>
      </c>
      <c r="AF1477">
        <v>0</v>
      </c>
      <c r="AG1477" t="s">
        <v>75</v>
      </c>
      <c r="AH1477" t="s">
        <v>76</v>
      </c>
      <c r="AI1477" t="s">
        <v>55</v>
      </c>
      <c r="AJ1477" t="s">
        <v>56</v>
      </c>
    </row>
    <row r="1478" spans="1:36" x14ac:dyDescent="0.2">
      <c r="A1478" t="s">
        <v>3020</v>
      </c>
      <c r="B1478" t="s">
        <v>36</v>
      </c>
      <c r="C1478">
        <v>2</v>
      </c>
      <c r="D1478" t="s">
        <v>67</v>
      </c>
      <c r="E1478" t="s">
        <v>68</v>
      </c>
      <c r="F1478">
        <v>0.19500000000000001</v>
      </c>
      <c r="G1478" t="s">
        <v>210</v>
      </c>
      <c r="H1478" t="s">
        <v>3037</v>
      </c>
      <c r="I1478" t="s">
        <v>3031</v>
      </c>
      <c r="J1478" t="s">
        <v>3609</v>
      </c>
      <c r="K1478">
        <v>12</v>
      </c>
      <c r="L1478" t="s">
        <v>58</v>
      </c>
      <c r="M1478" t="s">
        <v>813</v>
      </c>
      <c r="N1478" t="s">
        <v>814</v>
      </c>
      <c r="O1478" t="s">
        <v>59</v>
      </c>
      <c r="P1478">
        <v>0</v>
      </c>
      <c r="Q1478">
        <v>0</v>
      </c>
      <c r="R1478">
        <v>0</v>
      </c>
      <c r="S1478">
        <v>0.161</v>
      </c>
      <c r="T1478">
        <v>0.84699999999999998</v>
      </c>
      <c r="U1478">
        <v>0.36</v>
      </c>
      <c r="V1478">
        <v>0</v>
      </c>
      <c r="W1478" t="s">
        <v>48</v>
      </c>
      <c r="X1478" t="s">
        <v>3610</v>
      </c>
      <c r="Y1478" t="s">
        <v>48</v>
      </c>
      <c r="Z1478">
        <v>0.8</v>
      </c>
      <c r="AA1478" t="s">
        <v>117</v>
      </c>
      <c r="AB1478" t="s">
        <v>118</v>
      </c>
      <c r="AC1478" t="s">
        <v>119</v>
      </c>
      <c r="AD1478">
        <v>0</v>
      </c>
      <c r="AE1478" t="s">
        <v>119</v>
      </c>
      <c r="AF1478">
        <v>0</v>
      </c>
      <c r="AG1478" t="s">
        <v>114</v>
      </c>
      <c r="AH1478">
        <v>0</v>
      </c>
      <c r="AI1478" t="s">
        <v>83</v>
      </c>
      <c r="AJ1478" t="s">
        <v>98</v>
      </c>
    </row>
    <row r="1479" spans="1:36" x14ac:dyDescent="0.2">
      <c r="A1479" t="s">
        <v>3020</v>
      </c>
      <c r="B1479" t="s">
        <v>36</v>
      </c>
      <c r="C1479">
        <v>2</v>
      </c>
      <c r="D1479" t="s">
        <v>67</v>
      </c>
      <c r="E1479" t="s">
        <v>68</v>
      </c>
      <c r="F1479">
        <v>0.19500000000000001</v>
      </c>
      <c r="G1479" t="s">
        <v>210</v>
      </c>
      <c r="H1479" t="s">
        <v>3037</v>
      </c>
      <c r="I1479" t="s">
        <v>3031</v>
      </c>
      <c r="J1479" t="s">
        <v>3611</v>
      </c>
      <c r="K1479">
        <v>13</v>
      </c>
      <c r="L1479" t="s">
        <v>58</v>
      </c>
      <c r="M1479" t="s">
        <v>813</v>
      </c>
      <c r="N1479" t="s">
        <v>814</v>
      </c>
      <c r="O1479" t="s">
        <v>59</v>
      </c>
      <c r="P1479">
        <v>0</v>
      </c>
      <c r="Q1479">
        <v>0</v>
      </c>
      <c r="R1479">
        <v>0</v>
      </c>
      <c r="S1479">
        <v>0.35399999999999998</v>
      </c>
      <c r="T1479">
        <v>1.0269999999999999</v>
      </c>
      <c r="U1479">
        <v>0.81299999999999994</v>
      </c>
      <c r="V1479">
        <v>0</v>
      </c>
      <c r="W1479" t="s">
        <v>48</v>
      </c>
      <c r="X1479" t="s">
        <v>3612</v>
      </c>
      <c r="Y1479" t="s">
        <v>48</v>
      </c>
      <c r="Z1479">
        <v>0.9</v>
      </c>
      <c r="AA1479" t="s">
        <v>117</v>
      </c>
      <c r="AB1479" t="s">
        <v>118</v>
      </c>
      <c r="AC1479" t="s">
        <v>119</v>
      </c>
      <c r="AD1479">
        <v>0</v>
      </c>
      <c r="AE1479" t="s">
        <v>119</v>
      </c>
      <c r="AF1479">
        <v>0</v>
      </c>
      <c r="AG1479" t="s">
        <v>114</v>
      </c>
      <c r="AH1479">
        <v>0</v>
      </c>
      <c r="AI1479" t="s">
        <v>83</v>
      </c>
      <c r="AJ1479" t="s">
        <v>98</v>
      </c>
    </row>
    <row r="1480" spans="1:36" x14ac:dyDescent="0.2">
      <c r="A1480" t="s">
        <v>3020</v>
      </c>
      <c r="B1480" t="s">
        <v>36</v>
      </c>
      <c r="C1480">
        <v>2</v>
      </c>
      <c r="D1480" t="s">
        <v>67</v>
      </c>
      <c r="E1480" t="s">
        <v>68</v>
      </c>
      <c r="F1480">
        <v>0.19500000000000001</v>
      </c>
      <c r="G1480" t="s">
        <v>210</v>
      </c>
      <c r="H1480" t="s">
        <v>3037</v>
      </c>
      <c r="I1480" t="s">
        <v>3031</v>
      </c>
      <c r="J1480" t="s">
        <v>3613</v>
      </c>
      <c r="K1480">
        <v>18</v>
      </c>
      <c r="L1480" t="s">
        <v>58</v>
      </c>
      <c r="M1480" t="s">
        <v>813</v>
      </c>
      <c r="N1480" t="s">
        <v>814</v>
      </c>
      <c r="O1480" t="s">
        <v>59</v>
      </c>
      <c r="P1480">
        <v>0</v>
      </c>
      <c r="Q1480">
        <v>0</v>
      </c>
      <c r="R1480">
        <v>0</v>
      </c>
      <c r="S1480">
        <v>0.109</v>
      </c>
      <c r="T1480">
        <v>0.68600000000000005</v>
      </c>
      <c r="U1480">
        <v>0.23699999999999999</v>
      </c>
      <c r="V1480">
        <v>0</v>
      </c>
      <c r="W1480" t="s">
        <v>48</v>
      </c>
      <c r="X1480" t="s">
        <v>3614</v>
      </c>
      <c r="Y1480" t="s">
        <v>48</v>
      </c>
      <c r="Z1480">
        <v>0.8</v>
      </c>
      <c r="AA1480" t="s">
        <v>894</v>
      </c>
      <c r="AB1480" t="s">
        <v>262</v>
      </c>
      <c r="AC1480">
        <v>0</v>
      </c>
      <c r="AD1480" t="s">
        <v>263</v>
      </c>
      <c r="AE1480">
        <v>0</v>
      </c>
      <c r="AF1480" t="s">
        <v>264</v>
      </c>
      <c r="AG1480" t="s">
        <v>895</v>
      </c>
      <c r="AH1480">
        <v>0</v>
      </c>
      <c r="AI1480" t="s">
        <v>55</v>
      </c>
      <c r="AJ1480" t="s">
        <v>56</v>
      </c>
    </row>
    <row r="1481" spans="1:36" x14ac:dyDescent="0.2">
      <c r="A1481" t="s">
        <v>3020</v>
      </c>
      <c r="B1481" t="s">
        <v>36</v>
      </c>
      <c r="C1481">
        <v>2</v>
      </c>
      <c r="D1481" t="s">
        <v>67</v>
      </c>
      <c r="E1481" t="s">
        <v>68</v>
      </c>
      <c r="F1481">
        <v>0.19500000000000001</v>
      </c>
      <c r="G1481" t="s">
        <v>210</v>
      </c>
      <c r="H1481" t="s">
        <v>3037</v>
      </c>
      <c r="I1481" t="s">
        <v>3031</v>
      </c>
      <c r="J1481" t="s">
        <v>3615</v>
      </c>
      <c r="K1481">
        <v>19</v>
      </c>
      <c r="L1481" t="s">
        <v>71</v>
      </c>
      <c r="M1481" t="s">
        <v>813</v>
      </c>
      <c r="N1481" t="s">
        <v>814</v>
      </c>
      <c r="O1481" t="s">
        <v>72</v>
      </c>
      <c r="P1481">
        <v>0</v>
      </c>
      <c r="Q1481">
        <v>0</v>
      </c>
      <c r="R1481">
        <v>0</v>
      </c>
      <c r="S1481">
        <v>7.5999999999999998E-2</v>
      </c>
      <c r="T1481">
        <v>0.42099999999999999</v>
      </c>
      <c r="U1481">
        <v>0.27400000000000002</v>
      </c>
      <c r="V1481">
        <v>0</v>
      </c>
      <c r="W1481" t="s">
        <v>48</v>
      </c>
      <c r="X1481" t="s">
        <v>3616</v>
      </c>
      <c r="Y1481" t="s">
        <v>48</v>
      </c>
      <c r="Z1481">
        <v>0.9</v>
      </c>
      <c r="AA1481" t="s">
        <v>916</v>
      </c>
      <c r="AB1481" t="s">
        <v>51</v>
      </c>
      <c r="AC1481" t="s">
        <v>52</v>
      </c>
      <c r="AD1481">
        <v>0</v>
      </c>
      <c r="AE1481" t="s">
        <v>52</v>
      </c>
      <c r="AF1481">
        <v>0</v>
      </c>
      <c r="AG1481" t="s">
        <v>75</v>
      </c>
      <c r="AH1481" t="s">
        <v>76</v>
      </c>
      <c r="AI1481" t="s">
        <v>55</v>
      </c>
      <c r="AJ1481" t="s">
        <v>56</v>
      </c>
    </row>
    <row r="1482" spans="1:36" x14ac:dyDescent="0.2">
      <c r="A1482" t="s">
        <v>3020</v>
      </c>
      <c r="B1482" t="s">
        <v>36</v>
      </c>
      <c r="C1482">
        <v>2</v>
      </c>
      <c r="D1482" t="s">
        <v>67</v>
      </c>
      <c r="E1482" t="s">
        <v>68</v>
      </c>
      <c r="F1482">
        <v>0.19500000000000001</v>
      </c>
      <c r="G1482" t="s">
        <v>210</v>
      </c>
      <c r="H1482" t="s">
        <v>3037</v>
      </c>
      <c r="I1482" t="s">
        <v>3031</v>
      </c>
      <c r="J1482" t="s">
        <v>3617</v>
      </c>
      <c r="K1482">
        <v>20</v>
      </c>
      <c r="L1482" t="s">
        <v>58</v>
      </c>
      <c r="M1482" t="s">
        <v>813</v>
      </c>
      <c r="N1482" t="s">
        <v>814</v>
      </c>
      <c r="O1482" t="s">
        <v>59</v>
      </c>
      <c r="P1482">
        <v>0</v>
      </c>
      <c r="Q1482" t="s">
        <v>3537</v>
      </c>
      <c r="R1482">
        <v>0</v>
      </c>
      <c r="S1482">
        <v>0.09</v>
      </c>
      <c r="T1482">
        <v>1.5129999999999999</v>
      </c>
      <c r="U1482">
        <v>0.23499999999999999</v>
      </c>
      <c r="V1482">
        <v>0</v>
      </c>
      <c r="W1482" t="s">
        <v>48</v>
      </c>
      <c r="X1482" t="s">
        <v>3618</v>
      </c>
      <c r="Y1482" t="s">
        <v>48</v>
      </c>
      <c r="Z1482">
        <v>0.7</v>
      </c>
      <c r="AA1482" t="s">
        <v>209</v>
      </c>
      <c r="AB1482" t="s">
        <v>112</v>
      </c>
      <c r="AC1482">
        <v>0</v>
      </c>
      <c r="AD1482" t="s">
        <v>52</v>
      </c>
      <c r="AE1482">
        <v>0</v>
      </c>
      <c r="AF1482" t="s">
        <v>113</v>
      </c>
      <c r="AG1482" t="s">
        <v>114</v>
      </c>
      <c r="AH1482">
        <v>0</v>
      </c>
      <c r="AI1482" t="s">
        <v>83</v>
      </c>
      <c r="AJ1482" t="s">
        <v>98</v>
      </c>
    </row>
    <row r="1483" spans="1:36" x14ac:dyDescent="0.2">
      <c r="A1483" t="s">
        <v>3020</v>
      </c>
      <c r="B1483" t="s">
        <v>36</v>
      </c>
      <c r="C1483">
        <v>2</v>
      </c>
      <c r="D1483" t="s">
        <v>67</v>
      </c>
      <c r="E1483" t="s">
        <v>68</v>
      </c>
      <c r="F1483">
        <v>0.19500000000000001</v>
      </c>
      <c r="G1483" t="s">
        <v>210</v>
      </c>
      <c r="H1483" t="s">
        <v>3037</v>
      </c>
      <c r="I1483" t="s">
        <v>3031</v>
      </c>
      <c r="J1483" t="s">
        <v>3619</v>
      </c>
      <c r="K1483">
        <v>23</v>
      </c>
      <c r="L1483" t="s">
        <v>58</v>
      </c>
      <c r="M1483" t="s">
        <v>813</v>
      </c>
      <c r="N1483" t="s">
        <v>814</v>
      </c>
      <c r="O1483" t="s">
        <v>59</v>
      </c>
      <c r="P1483">
        <v>0</v>
      </c>
      <c r="Q1483">
        <v>0</v>
      </c>
      <c r="R1483">
        <v>0</v>
      </c>
      <c r="S1483">
        <v>4.9000000000000002E-2</v>
      </c>
      <c r="T1483">
        <v>0.47499999999999998</v>
      </c>
      <c r="U1483">
        <v>0.19</v>
      </c>
      <c r="V1483">
        <v>0</v>
      </c>
      <c r="W1483" t="s">
        <v>48</v>
      </c>
      <c r="X1483" t="s">
        <v>3620</v>
      </c>
      <c r="Y1483" t="s">
        <v>48</v>
      </c>
      <c r="Z1483">
        <v>0.9</v>
      </c>
      <c r="AA1483" t="s">
        <v>96</v>
      </c>
      <c r="AB1483" t="s">
        <v>80</v>
      </c>
      <c r="AC1483">
        <v>0</v>
      </c>
      <c r="AD1483" t="s">
        <v>97</v>
      </c>
      <c r="AE1483">
        <v>0</v>
      </c>
      <c r="AF1483" t="s">
        <v>81</v>
      </c>
      <c r="AG1483" t="s">
        <v>82</v>
      </c>
      <c r="AH1483">
        <v>0</v>
      </c>
      <c r="AI1483" t="s">
        <v>83</v>
      </c>
      <c r="AJ1483" t="s">
        <v>98</v>
      </c>
    </row>
    <row r="1484" spans="1:36" x14ac:dyDescent="0.2">
      <c r="A1484" t="s">
        <v>3020</v>
      </c>
      <c r="B1484" t="s">
        <v>36</v>
      </c>
      <c r="C1484">
        <v>2</v>
      </c>
      <c r="D1484" t="s">
        <v>67</v>
      </c>
      <c r="E1484" t="s">
        <v>68</v>
      </c>
      <c r="F1484">
        <v>0.19500000000000001</v>
      </c>
      <c r="G1484" t="s">
        <v>210</v>
      </c>
      <c r="H1484" t="s">
        <v>3037</v>
      </c>
      <c r="I1484" t="s">
        <v>3031</v>
      </c>
      <c r="J1484" t="s">
        <v>3621</v>
      </c>
      <c r="K1484">
        <v>25</v>
      </c>
      <c r="L1484" t="s">
        <v>58</v>
      </c>
      <c r="M1484" t="s">
        <v>819</v>
      </c>
      <c r="N1484" t="s">
        <v>814</v>
      </c>
      <c r="O1484" t="s">
        <v>59</v>
      </c>
      <c r="P1484">
        <v>0</v>
      </c>
      <c r="Q1484" t="s">
        <v>1369</v>
      </c>
      <c r="R1484">
        <v>0</v>
      </c>
      <c r="S1484">
        <v>4.9000000000000002E-2</v>
      </c>
      <c r="T1484">
        <v>0.85899999999999999</v>
      </c>
      <c r="U1484">
        <v>0.29799999999999999</v>
      </c>
      <c r="V1484">
        <v>0</v>
      </c>
      <c r="W1484" t="s">
        <v>48</v>
      </c>
      <c r="X1484" t="s">
        <v>3622</v>
      </c>
      <c r="Y1484" t="s">
        <v>48</v>
      </c>
      <c r="Z1484">
        <v>0.7</v>
      </c>
      <c r="AA1484" t="s">
        <v>111</v>
      </c>
      <c r="AB1484" t="s">
        <v>112</v>
      </c>
      <c r="AC1484">
        <v>0</v>
      </c>
      <c r="AD1484" t="s">
        <v>52</v>
      </c>
      <c r="AE1484">
        <v>0</v>
      </c>
      <c r="AF1484" t="s">
        <v>113</v>
      </c>
      <c r="AG1484" t="s">
        <v>114</v>
      </c>
      <c r="AH1484">
        <v>0</v>
      </c>
      <c r="AI1484" t="s">
        <v>83</v>
      </c>
      <c r="AJ1484" t="s">
        <v>98</v>
      </c>
    </row>
    <row r="1485" spans="1:36" x14ac:dyDescent="0.2">
      <c r="A1485" t="s">
        <v>3020</v>
      </c>
      <c r="B1485" t="s">
        <v>36</v>
      </c>
      <c r="C1485">
        <v>2</v>
      </c>
      <c r="D1485" t="s">
        <v>67</v>
      </c>
      <c r="E1485" t="s">
        <v>68</v>
      </c>
      <c r="F1485">
        <v>0.19500000000000001</v>
      </c>
      <c r="G1485" t="s">
        <v>210</v>
      </c>
      <c r="H1485" t="s">
        <v>3037</v>
      </c>
      <c r="I1485" t="s">
        <v>3031</v>
      </c>
      <c r="J1485" t="s">
        <v>3623</v>
      </c>
      <c r="K1485">
        <v>28</v>
      </c>
      <c r="L1485" t="s">
        <v>58</v>
      </c>
      <c r="M1485" t="s">
        <v>819</v>
      </c>
      <c r="N1485" t="s">
        <v>814</v>
      </c>
      <c r="O1485" t="s">
        <v>59</v>
      </c>
      <c r="P1485">
        <v>0</v>
      </c>
      <c r="Q1485" t="s">
        <v>1041</v>
      </c>
      <c r="R1485">
        <v>0</v>
      </c>
      <c r="S1485">
        <v>0.16900000000000001</v>
      </c>
      <c r="T1485">
        <v>0.86799999999999999</v>
      </c>
      <c r="U1485">
        <v>0.311</v>
      </c>
      <c r="V1485">
        <v>0</v>
      </c>
      <c r="W1485" t="s">
        <v>48</v>
      </c>
      <c r="X1485" t="s">
        <v>3624</v>
      </c>
      <c r="Y1485" t="s">
        <v>48</v>
      </c>
      <c r="Z1485">
        <v>0.8</v>
      </c>
      <c r="AA1485" t="s">
        <v>3036</v>
      </c>
      <c r="AB1485" t="s">
        <v>80</v>
      </c>
      <c r="AC1485">
        <v>0</v>
      </c>
      <c r="AD1485" t="s">
        <v>97</v>
      </c>
      <c r="AE1485">
        <v>0</v>
      </c>
      <c r="AF1485" t="s">
        <v>81</v>
      </c>
      <c r="AG1485" t="s">
        <v>82</v>
      </c>
      <c r="AH1485">
        <v>0</v>
      </c>
      <c r="AI1485" t="s">
        <v>83</v>
      </c>
      <c r="AJ1485" t="s">
        <v>98</v>
      </c>
    </row>
    <row r="1486" spans="1:36" x14ac:dyDescent="0.2">
      <c r="A1486" t="s">
        <v>3020</v>
      </c>
      <c r="B1486" t="s">
        <v>36</v>
      </c>
      <c r="C1486">
        <v>3</v>
      </c>
      <c r="D1486" t="s">
        <v>99</v>
      </c>
      <c r="E1486" t="s">
        <v>100</v>
      </c>
      <c r="F1486">
        <v>0.17</v>
      </c>
      <c r="G1486" t="s">
        <v>210</v>
      </c>
      <c r="H1486" t="s">
        <v>3040</v>
      </c>
      <c r="I1486" t="s">
        <v>3031</v>
      </c>
      <c r="J1486" t="s">
        <v>3625</v>
      </c>
      <c r="K1486">
        <v>1</v>
      </c>
      <c r="L1486" t="s">
        <v>58</v>
      </c>
      <c r="M1486" t="s">
        <v>813</v>
      </c>
      <c r="N1486" t="s">
        <v>814</v>
      </c>
      <c r="O1486" t="s">
        <v>59</v>
      </c>
      <c r="P1486">
        <v>0</v>
      </c>
      <c r="Q1486">
        <v>0</v>
      </c>
      <c r="R1486">
        <v>0</v>
      </c>
      <c r="S1486">
        <v>9.6000000000000002E-2</v>
      </c>
      <c r="T1486">
        <v>0.52100000000000002</v>
      </c>
      <c r="U1486">
        <v>0.35799999999999998</v>
      </c>
      <c r="V1486">
        <v>0</v>
      </c>
      <c r="W1486" t="s">
        <v>48</v>
      </c>
      <c r="X1486" t="s">
        <v>3626</v>
      </c>
      <c r="Y1486" t="s">
        <v>48</v>
      </c>
      <c r="Z1486">
        <v>0.8</v>
      </c>
      <c r="AA1486" t="s">
        <v>190</v>
      </c>
      <c r="AB1486" t="s">
        <v>112</v>
      </c>
      <c r="AC1486">
        <v>0</v>
      </c>
      <c r="AD1486" t="s">
        <v>52</v>
      </c>
      <c r="AE1486">
        <v>0</v>
      </c>
      <c r="AF1486" t="s">
        <v>113</v>
      </c>
      <c r="AG1486" t="s">
        <v>75</v>
      </c>
      <c r="AH1486" t="s">
        <v>76</v>
      </c>
      <c r="AI1486" t="s">
        <v>55</v>
      </c>
      <c r="AJ1486" t="s">
        <v>56</v>
      </c>
    </row>
    <row r="1487" spans="1:36" x14ac:dyDescent="0.2">
      <c r="A1487" t="s">
        <v>3020</v>
      </c>
      <c r="B1487" t="s">
        <v>36</v>
      </c>
      <c r="C1487">
        <v>3</v>
      </c>
      <c r="D1487" t="s">
        <v>99</v>
      </c>
      <c r="E1487" t="s">
        <v>100</v>
      </c>
      <c r="F1487">
        <v>0.17</v>
      </c>
      <c r="G1487" t="s">
        <v>210</v>
      </c>
      <c r="H1487" t="s">
        <v>3040</v>
      </c>
      <c r="I1487" t="s">
        <v>3031</v>
      </c>
      <c r="J1487" t="s">
        <v>3627</v>
      </c>
      <c r="K1487">
        <v>2</v>
      </c>
      <c r="L1487" t="s">
        <v>58</v>
      </c>
      <c r="M1487" t="s">
        <v>819</v>
      </c>
      <c r="N1487" t="s">
        <v>814</v>
      </c>
      <c r="O1487" t="s">
        <v>59</v>
      </c>
      <c r="P1487">
        <v>0</v>
      </c>
      <c r="Q1487" t="s">
        <v>1041</v>
      </c>
      <c r="R1487">
        <v>0</v>
      </c>
      <c r="S1487">
        <v>6.2E-2</v>
      </c>
      <c r="T1487">
        <v>0.502</v>
      </c>
      <c r="U1487">
        <v>0.23499999999999999</v>
      </c>
      <c r="V1487">
        <v>0</v>
      </c>
      <c r="W1487" t="s">
        <v>48</v>
      </c>
      <c r="X1487" t="s">
        <v>3628</v>
      </c>
      <c r="Y1487" t="s">
        <v>48</v>
      </c>
      <c r="Z1487">
        <v>0.9</v>
      </c>
      <c r="AA1487" t="s">
        <v>1039</v>
      </c>
      <c r="AB1487" t="s">
        <v>80</v>
      </c>
      <c r="AC1487">
        <v>0</v>
      </c>
      <c r="AD1487">
        <v>0</v>
      </c>
      <c r="AE1487">
        <v>0</v>
      </c>
      <c r="AF1487" t="s">
        <v>81</v>
      </c>
      <c r="AG1487" t="s">
        <v>82</v>
      </c>
      <c r="AH1487">
        <v>0</v>
      </c>
      <c r="AI1487" t="s">
        <v>83</v>
      </c>
      <c r="AJ1487" t="s">
        <v>98</v>
      </c>
    </row>
    <row r="1488" spans="1:36" x14ac:dyDescent="0.2">
      <c r="A1488" t="s">
        <v>3020</v>
      </c>
      <c r="B1488" t="s">
        <v>36</v>
      </c>
      <c r="C1488">
        <v>3</v>
      </c>
      <c r="D1488" t="s">
        <v>99</v>
      </c>
      <c r="E1488" t="s">
        <v>100</v>
      </c>
      <c r="F1488">
        <v>0.17</v>
      </c>
      <c r="G1488" t="s">
        <v>210</v>
      </c>
      <c r="H1488" t="s">
        <v>3040</v>
      </c>
      <c r="I1488" t="s">
        <v>3031</v>
      </c>
      <c r="J1488" t="s">
        <v>3629</v>
      </c>
      <c r="K1488">
        <v>3</v>
      </c>
      <c r="L1488" t="s">
        <v>58</v>
      </c>
      <c r="M1488" t="s">
        <v>819</v>
      </c>
      <c r="N1488" t="s">
        <v>814</v>
      </c>
      <c r="O1488" t="s">
        <v>59</v>
      </c>
      <c r="P1488">
        <v>0</v>
      </c>
      <c r="Q1488" t="s">
        <v>1041</v>
      </c>
      <c r="R1488">
        <v>0</v>
      </c>
      <c r="S1488">
        <v>0.32700000000000001</v>
      </c>
      <c r="T1488">
        <v>1.1890000000000001</v>
      </c>
      <c r="U1488">
        <v>0.47599999999999998</v>
      </c>
      <c r="V1488">
        <v>0</v>
      </c>
      <c r="W1488" t="s">
        <v>48</v>
      </c>
      <c r="X1488" t="s">
        <v>3630</v>
      </c>
      <c r="Y1488" t="s">
        <v>48</v>
      </c>
      <c r="Z1488">
        <v>0.8</v>
      </c>
      <c r="AA1488" t="s">
        <v>3566</v>
      </c>
      <c r="AB1488" t="s">
        <v>166</v>
      </c>
      <c r="AC1488">
        <v>0</v>
      </c>
      <c r="AD1488" t="s">
        <v>167</v>
      </c>
      <c r="AE1488">
        <v>0</v>
      </c>
      <c r="AF1488" t="s">
        <v>168</v>
      </c>
      <c r="AG1488" t="s">
        <v>114</v>
      </c>
      <c r="AH1488">
        <v>0</v>
      </c>
      <c r="AI1488" t="s">
        <v>83</v>
      </c>
      <c r="AJ1488" t="s">
        <v>98</v>
      </c>
    </row>
    <row r="1489" spans="1:36" x14ac:dyDescent="0.2">
      <c r="A1489" t="s">
        <v>3020</v>
      </c>
      <c r="B1489" t="s">
        <v>36</v>
      </c>
      <c r="C1489">
        <v>3</v>
      </c>
      <c r="D1489" t="s">
        <v>99</v>
      </c>
      <c r="E1489" t="s">
        <v>100</v>
      </c>
      <c r="F1489">
        <v>0.17</v>
      </c>
      <c r="G1489" t="s">
        <v>210</v>
      </c>
      <c r="H1489" t="s">
        <v>3040</v>
      </c>
      <c r="I1489" t="s">
        <v>3031</v>
      </c>
      <c r="J1489" t="s">
        <v>3631</v>
      </c>
      <c r="K1489">
        <v>6</v>
      </c>
      <c r="L1489" t="s">
        <v>58</v>
      </c>
      <c r="M1489" t="s">
        <v>813</v>
      </c>
      <c r="N1489" t="s">
        <v>814</v>
      </c>
      <c r="O1489" t="s">
        <v>59</v>
      </c>
      <c r="P1489">
        <v>0</v>
      </c>
      <c r="Q1489">
        <v>0</v>
      </c>
      <c r="R1489">
        <v>0</v>
      </c>
      <c r="S1489">
        <v>0.10199999999999999</v>
      </c>
      <c r="T1489">
        <v>0.58199999999999996</v>
      </c>
      <c r="U1489">
        <v>0.27400000000000002</v>
      </c>
      <c r="V1489">
        <v>0</v>
      </c>
      <c r="W1489" t="s">
        <v>48</v>
      </c>
      <c r="X1489" t="s">
        <v>3632</v>
      </c>
      <c r="Y1489" t="s">
        <v>48</v>
      </c>
      <c r="Z1489">
        <v>0.8</v>
      </c>
      <c r="AA1489">
        <v>4</v>
      </c>
      <c r="AB1489" t="s">
        <v>166</v>
      </c>
      <c r="AC1489">
        <v>0</v>
      </c>
      <c r="AD1489" t="s">
        <v>167</v>
      </c>
      <c r="AE1489">
        <v>0</v>
      </c>
      <c r="AF1489" t="s">
        <v>168</v>
      </c>
      <c r="AG1489" t="s">
        <v>82</v>
      </c>
      <c r="AH1489">
        <v>0</v>
      </c>
      <c r="AI1489" t="s">
        <v>83</v>
      </c>
      <c r="AJ1489" t="s">
        <v>98</v>
      </c>
    </row>
    <row r="1490" spans="1:36" x14ac:dyDescent="0.2">
      <c r="A1490" t="s">
        <v>3020</v>
      </c>
      <c r="B1490" t="s">
        <v>36</v>
      </c>
      <c r="C1490">
        <v>3</v>
      </c>
      <c r="D1490" t="s">
        <v>99</v>
      </c>
      <c r="E1490" t="s">
        <v>100</v>
      </c>
      <c r="F1490">
        <v>0.17</v>
      </c>
      <c r="G1490" t="s">
        <v>210</v>
      </c>
      <c r="H1490" t="s">
        <v>3040</v>
      </c>
      <c r="I1490" t="s">
        <v>3031</v>
      </c>
      <c r="J1490" t="s">
        <v>3633</v>
      </c>
      <c r="K1490">
        <v>7</v>
      </c>
      <c r="L1490" t="s">
        <v>58</v>
      </c>
      <c r="M1490" t="s">
        <v>813</v>
      </c>
      <c r="N1490" t="s">
        <v>814</v>
      </c>
      <c r="O1490" t="s">
        <v>59</v>
      </c>
      <c r="P1490">
        <v>0</v>
      </c>
      <c r="Q1490" t="s">
        <v>3537</v>
      </c>
      <c r="R1490">
        <v>0</v>
      </c>
      <c r="S1490">
        <v>0.04</v>
      </c>
      <c r="T1490">
        <v>0.60499999999999998</v>
      </c>
      <c r="U1490">
        <v>0.155</v>
      </c>
      <c r="V1490">
        <v>0</v>
      </c>
      <c r="W1490" t="s">
        <v>48</v>
      </c>
      <c r="X1490" t="s">
        <v>3634</v>
      </c>
      <c r="Y1490" t="s">
        <v>48</v>
      </c>
      <c r="Z1490">
        <v>0.8</v>
      </c>
      <c r="AA1490" t="s">
        <v>196</v>
      </c>
      <c r="AB1490" t="s">
        <v>51</v>
      </c>
      <c r="AC1490" t="s">
        <v>52</v>
      </c>
      <c r="AD1490">
        <v>0</v>
      </c>
      <c r="AE1490" t="s">
        <v>52</v>
      </c>
      <c r="AF1490">
        <v>0</v>
      </c>
      <c r="AG1490" t="s">
        <v>75</v>
      </c>
      <c r="AH1490" t="s">
        <v>76</v>
      </c>
      <c r="AI1490" t="s">
        <v>55</v>
      </c>
      <c r="AJ1490" t="s">
        <v>56</v>
      </c>
    </row>
    <row r="1491" spans="1:36" x14ac:dyDescent="0.2">
      <c r="A1491" t="s">
        <v>3020</v>
      </c>
      <c r="B1491" t="s">
        <v>36</v>
      </c>
      <c r="C1491">
        <v>3</v>
      </c>
      <c r="D1491" t="s">
        <v>99</v>
      </c>
      <c r="E1491" t="s">
        <v>100</v>
      </c>
      <c r="F1491">
        <v>0.17</v>
      </c>
      <c r="G1491" t="s">
        <v>210</v>
      </c>
      <c r="H1491" t="s">
        <v>3040</v>
      </c>
      <c r="I1491" t="s">
        <v>3031</v>
      </c>
      <c r="J1491" t="s">
        <v>3635</v>
      </c>
      <c r="K1491">
        <v>9</v>
      </c>
      <c r="L1491" t="s">
        <v>58</v>
      </c>
      <c r="M1491" t="s">
        <v>813</v>
      </c>
      <c r="N1491" t="s">
        <v>814</v>
      </c>
      <c r="O1491" t="s">
        <v>59</v>
      </c>
      <c r="P1491">
        <v>0</v>
      </c>
      <c r="Q1491" t="s">
        <v>1374</v>
      </c>
      <c r="R1491">
        <v>0</v>
      </c>
      <c r="S1491">
        <v>8.7999999999999995E-2</v>
      </c>
      <c r="T1491">
        <v>0.68300000000000005</v>
      </c>
      <c r="U1491">
        <v>0.26300000000000001</v>
      </c>
      <c r="V1491">
        <v>0</v>
      </c>
      <c r="W1491" t="s">
        <v>48</v>
      </c>
      <c r="X1491" t="s">
        <v>3636</v>
      </c>
      <c r="Y1491" t="s">
        <v>48</v>
      </c>
      <c r="Z1491">
        <v>0.7</v>
      </c>
      <c r="AA1491" t="s">
        <v>3637</v>
      </c>
      <c r="AB1491" t="s">
        <v>80</v>
      </c>
      <c r="AC1491">
        <v>0</v>
      </c>
      <c r="AD1491" t="s">
        <v>97</v>
      </c>
      <c r="AE1491">
        <v>0</v>
      </c>
      <c r="AF1491" t="s">
        <v>81</v>
      </c>
      <c r="AG1491" t="s">
        <v>82</v>
      </c>
      <c r="AH1491">
        <v>0</v>
      </c>
      <c r="AI1491" t="s">
        <v>83</v>
      </c>
      <c r="AJ1491" t="s">
        <v>98</v>
      </c>
    </row>
    <row r="1492" spans="1:36" x14ac:dyDescent="0.2">
      <c r="A1492" t="s">
        <v>3020</v>
      </c>
      <c r="B1492" t="s">
        <v>36</v>
      </c>
      <c r="C1492">
        <v>3</v>
      </c>
      <c r="D1492" t="s">
        <v>99</v>
      </c>
      <c r="E1492" t="s">
        <v>100</v>
      </c>
      <c r="F1492">
        <v>0.17</v>
      </c>
      <c r="G1492" t="s">
        <v>210</v>
      </c>
      <c r="H1492" t="s">
        <v>3040</v>
      </c>
      <c r="I1492" t="s">
        <v>3031</v>
      </c>
      <c r="J1492" t="s">
        <v>3638</v>
      </c>
      <c r="K1492">
        <v>10</v>
      </c>
      <c r="L1492" t="s">
        <v>58</v>
      </c>
      <c r="M1492" t="s">
        <v>813</v>
      </c>
      <c r="N1492" t="s">
        <v>814</v>
      </c>
      <c r="O1492" t="s">
        <v>59</v>
      </c>
      <c r="P1492">
        <v>0</v>
      </c>
      <c r="Q1492" t="s">
        <v>3537</v>
      </c>
      <c r="R1492">
        <v>0</v>
      </c>
      <c r="S1492">
        <v>0.14199999999999999</v>
      </c>
      <c r="T1492">
        <v>1.157</v>
      </c>
      <c r="U1492">
        <v>0.20599999999999999</v>
      </c>
      <c r="V1492">
        <v>0</v>
      </c>
      <c r="W1492" t="s">
        <v>48</v>
      </c>
      <c r="X1492" t="s">
        <v>3639</v>
      </c>
      <c r="Y1492" t="s">
        <v>48</v>
      </c>
      <c r="Z1492">
        <v>0.9</v>
      </c>
      <c r="AA1492" t="s">
        <v>196</v>
      </c>
      <c r="AB1492" t="s">
        <v>51</v>
      </c>
      <c r="AC1492" t="s">
        <v>52</v>
      </c>
      <c r="AD1492">
        <v>0</v>
      </c>
      <c r="AE1492" t="s">
        <v>52</v>
      </c>
      <c r="AF1492">
        <v>0</v>
      </c>
      <c r="AG1492" t="s">
        <v>75</v>
      </c>
      <c r="AH1492" t="s">
        <v>76</v>
      </c>
      <c r="AI1492" t="s">
        <v>55</v>
      </c>
      <c r="AJ1492" t="s">
        <v>56</v>
      </c>
    </row>
    <row r="1493" spans="1:36" x14ac:dyDescent="0.2">
      <c r="A1493" t="s">
        <v>3020</v>
      </c>
      <c r="B1493" t="s">
        <v>36</v>
      </c>
      <c r="C1493">
        <v>3</v>
      </c>
      <c r="D1493" t="s">
        <v>99</v>
      </c>
      <c r="E1493" t="s">
        <v>100</v>
      </c>
      <c r="F1493">
        <v>0.17</v>
      </c>
      <c r="G1493" t="s">
        <v>210</v>
      </c>
      <c r="H1493" t="s">
        <v>3040</v>
      </c>
      <c r="I1493" t="s">
        <v>3031</v>
      </c>
      <c r="J1493" t="s">
        <v>3640</v>
      </c>
      <c r="K1493">
        <v>11</v>
      </c>
      <c r="L1493" t="s">
        <v>103</v>
      </c>
      <c r="M1493" t="s">
        <v>813</v>
      </c>
      <c r="N1493" t="s">
        <v>814</v>
      </c>
      <c r="O1493" t="s">
        <v>59</v>
      </c>
      <c r="P1493">
        <v>0</v>
      </c>
      <c r="Q1493">
        <v>0</v>
      </c>
      <c r="R1493">
        <v>0</v>
      </c>
      <c r="S1493">
        <v>0.33900000000000002</v>
      </c>
      <c r="T1493">
        <v>1.0009999999999999</v>
      </c>
      <c r="U1493">
        <v>0.53700000000000003</v>
      </c>
      <c r="V1493">
        <v>0</v>
      </c>
      <c r="W1493" t="s">
        <v>48</v>
      </c>
      <c r="X1493" t="s">
        <v>3641</v>
      </c>
      <c r="Y1493" t="s">
        <v>48</v>
      </c>
      <c r="Z1493">
        <v>0.9</v>
      </c>
      <c r="AA1493" t="s">
        <v>3036</v>
      </c>
      <c r="AB1493" t="s">
        <v>80</v>
      </c>
      <c r="AC1493">
        <v>0</v>
      </c>
      <c r="AD1493" t="s">
        <v>97</v>
      </c>
      <c r="AE1493">
        <v>0</v>
      </c>
      <c r="AF1493" t="s">
        <v>81</v>
      </c>
      <c r="AG1493" t="s">
        <v>82</v>
      </c>
      <c r="AH1493">
        <v>0</v>
      </c>
      <c r="AI1493" t="s">
        <v>83</v>
      </c>
      <c r="AJ1493" t="s">
        <v>98</v>
      </c>
    </row>
    <row r="1494" spans="1:36" x14ac:dyDescent="0.2">
      <c r="A1494" t="s">
        <v>3020</v>
      </c>
      <c r="B1494" t="s">
        <v>36</v>
      </c>
      <c r="C1494">
        <v>3</v>
      </c>
      <c r="D1494" t="s">
        <v>99</v>
      </c>
      <c r="E1494" t="s">
        <v>100</v>
      </c>
      <c r="F1494">
        <v>0.17</v>
      </c>
      <c r="G1494" t="s">
        <v>210</v>
      </c>
      <c r="H1494" t="s">
        <v>3040</v>
      </c>
      <c r="I1494" t="s">
        <v>3031</v>
      </c>
      <c r="J1494" t="s">
        <v>3642</v>
      </c>
      <c r="K1494">
        <v>14</v>
      </c>
      <c r="L1494" t="s">
        <v>58</v>
      </c>
      <c r="M1494" t="s">
        <v>813</v>
      </c>
      <c r="N1494" t="s">
        <v>814</v>
      </c>
      <c r="O1494" t="s">
        <v>59</v>
      </c>
      <c r="P1494">
        <v>0</v>
      </c>
      <c r="Q1494">
        <v>0</v>
      </c>
      <c r="R1494">
        <v>0</v>
      </c>
      <c r="S1494">
        <v>0.13100000000000001</v>
      </c>
      <c r="T1494">
        <v>0.62</v>
      </c>
      <c r="U1494">
        <v>0.33700000000000002</v>
      </c>
      <c r="V1494">
        <v>0</v>
      </c>
      <c r="W1494" t="s">
        <v>48</v>
      </c>
      <c r="X1494" t="s">
        <v>3643</v>
      </c>
      <c r="Y1494" t="s">
        <v>48</v>
      </c>
      <c r="Z1494">
        <v>0.8</v>
      </c>
      <c r="AA1494" t="s">
        <v>624</v>
      </c>
      <c r="AB1494" t="s">
        <v>112</v>
      </c>
      <c r="AC1494">
        <v>0</v>
      </c>
      <c r="AD1494" t="s">
        <v>52</v>
      </c>
      <c r="AE1494">
        <v>0</v>
      </c>
      <c r="AF1494" t="s">
        <v>113</v>
      </c>
      <c r="AG1494" t="s">
        <v>114</v>
      </c>
      <c r="AH1494">
        <v>0</v>
      </c>
      <c r="AI1494" t="s">
        <v>83</v>
      </c>
      <c r="AJ1494" t="s">
        <v>98</v>
      </c>
    </row>
    <row r="1495" spans="1:36" x14ac:dyDescent="0.2">
      <c r="A1495" t="s">
        <v>3020</v>
      </c>
      <c r="B1495" t="s">
        <v>36</v>
      </c>
      <c r="C1495">
        <v>3</v>
      </c>
      <c r="D1495" t="s">
        <v>99</v>
      </c>
      <c r="E1495" t="s">
        <v>100</v>
      </c>
      <c r="F1495">
        <v>0.17</v>
      </c>
      <c r="G1495" t="s">
        <v>210</v>
      </c>
      <c r="H1495" t="s">
        <v>3040</v>
      </c>
      <c r="I1495" t="s">
        <v>3031</v>
      </c>
      <c r="J1495" t="s">
        <v>3644</v>
      </c>
      <c r="K1495">
        <v>18</v>
      </c>
      <c r="L1495" t="s">
        <v>58</v>
      </c>
      <c r="M1495" t="s">
        <v>813</v>
      </c>
      <c r="N1495" t="s">
        <v>814</v>
      </c>
      <c r="O1495" t="s">
        <v>59</v>
      </c>
      <c r="P1495">
        <v>0</v>
      </c>
      <c r="Q1495">
        <v>0</v>
      </c>
      <c r="R1495">
        <v>0</v>
      </c>
      <c r="S1495">
        <v>0.15</v>
      </c>
      <c r="T1495">
        <v>0.98299999999999998</v>
      </c>
      <c r="U1495">
        <v>0.57499999999999996</v>
      </c>
      <c r="V1495">
        <v>0</v>
      </c>
      <c r="W1495" t="s">
        <v>48</v>
      </c>
      <c r="X1495" t="s">
        <v>3645</v>
      </c>
      <c r="Y1495" t="s">
        <v>48</v>
      </c>
      <c r="Z1495">
        <v>0.8</v>
      </c>
      <c r="AA1495" t="s">
        <v>3646</v>
      </c>
      <c r="AB1495" t="s">
        <v>166</v>
      </c>
      <c r="AC1495">
        <v>0</v>
      </c>
      <c r="AD1495" t="s">
        <v>167</v>
      </c>
      <c r="AE1495">
        <v>0</v>
      </c>
      <c r="AF1495" t="s">
        <v>168</v>
      </c>
      <c r="AG1495" t="s">
        <v>576</v>
      </c>
      <c r="AH1495">
        <v>0</v>
      </c>
      <c r="AI1495" t="s">
        <v>83</v>
      </c>
      <c r="AJ1495" t="s">
        <v>98</v>
      </c>
    </row>
    <row r="1496" spans="1:36" x14ac:dyDescent="0.2">
      <c r="A1496" t="s">
        <v>3020</v>
      </c>
      <c r="B1496" t="s">
        <v>36</v>
      </c>
      <c r="C1496">
        <v>3</v>
      </c>
      <c r="D1496" t="s">
        <v>99</v>
      </c>
      <c r="E1496" t="s">
        <v>100</v>
      </c>
      <c r="F1496">
        <v>0.17</v>
      </c>
      <c r="G1496" t="s">
        <v>210</v>
      </c>
      <c r="H1496" t="s">
        <v>3040</v>
      </c>
      <c r="I1496" t="s">
        <v>3031</v>
      </c>
      <c r="J1496" t="s">
        <v>3647</v>
      </c>
      <c r="K1496">
        <v>19</v>
      </c>
      <c r="L1496" t="s">
        <v>58</v>
      </c>
      <c r="M1496" t="s">
        <v>819</v>
      </c>
      <c r="N1496" t="s">
        <v>814</v>
      </c>
      <c r="O1496" t="s">
        <v>59</v>
      </c>
      <c r="P1496">
        <v>0</v>
      </c>
      <c r="Q1496" t="s">
        <v>1041</v>
      </c>
      <c r="R1496">
        <v>0</v>
      </c>
      <c r="S1496">
        <v>9.5000000000000001E-2</v>
      </c>
      <c r="T1496">
        <v>0.70799999999999996</v>
      </c>
      <c r="U1496">
        <v>0.26</v>
      </c>
      <c r="V1496">
        <v>0</v>
      </c>
      <c r="W1496" t="s">
        <v>48</v>
      </c>
      <c r="X1496" t="s">
        <v>3648</v>
      </c>
      <c r="Y1496" t="s">
        <v>48</v>
      </c>
      <c r="Z1496">
        <v>0.8</v>
      </c>
      <c r="AA1496" t="s">
        <v>883</v>
      </c>
      <c r="AB1496" t="s">
        <v>51</v>
      </c>
      <c r="AC1496" t="s">
        <v>52</v>
      </c>
      <c r="AD1496">
        <v>0</v>
      </c>
      <c r="AE1496" t="s">
        <v>52</v>
      </c>
      <c r="AF1496">
        <v>0</v>
      </c>
      <c r="AG1496" t="s">
        <v>75</v>
      </c>
      <c r="AH1496" t="s">
        <v>76</v>
      </c>
      <c r="AI1496" t="s">
        <v>55</v>
      </c>
      <c r="AJ1496" t="s">
        <v>56</v>
      </c>
    </row>
    <row r="1497" spans="1:36" x14ac:dyDescent="0.2">
      <c r="A1497" t="s">
        <v>3020</v>
      </c>
      <c r="B1497" t="s">
        <v>36</v>
      </c>
      <c r="C1497">
        <v>3</v>
      </c>
      <c r="D1497" t="s">
        <v>99</v>
      </c>
      <c r="E1497" t="s">
        <v>100</v>
      </c>
      <c r="F1497">
        <v>0.17</v>
      </c>
      <c r="G1497" t="s">
        <v>210</v>
      </c>
      <c r="H1497" t="s">
        <v>3040</v>
      </c>
      <c r="I1497" t="s">
        <v>3031</v>
      </c>
      <c r="J1497" t="s">
        <v>3649</v>
      </c>
      <c r="K1497">
        <v>1</v>
      </c>
      <c r="L1497" t="s">
        <v>799</v>
      </c>
      <c r="M1497" t="s">
        <v>813</v>
      </c>
      <c r="N1497" t="s">
        <v>814</v>
      </c>
      <c r="O1497" t="s">
        <v>800</v>
      </c>
      <c r="P1497">
        <v>0</v>
      </c>
      <c r="Q1497">
        <v>0</v>
      </c>
      <c r="R1497">
        <v>0</v>
      </c>
      <c r="S1497">
        <v>0.48</v>
      </c>
      <c r="T1497">
        <v>0.85799999999999998</v>
      </c>
      <c r="U1497">
        <v>0.78100000000000003</v>
      </c>
      <c r="V1497">
        <v>0</v>
      </c>
      <c r="W1497" t="s">
        <v>48</v>
      </c>
      <c r="X1497" t="s">
        <v>3650</v>
      </c>
      <c r="Y1497" t="s">
        <v>48</v>
      </c>
      <c r="Z1497">
        <v>0.9</v>
      </c>
      <c r="AA1497" t="s">
        <v>385</v>
      </c>
      <c r="AB1497" t="s">
        <v>51</v>
      </c>
      <c r="AC1497" t="s">
        <v>52</v>
      </c>
      <c r="AD1497">
        <v>0</v>
      </c>
      <c r="AE1497" t="s">
        <v>52</v>
      </c>
      <c r="AF1497">
        <v>0</v>
      </c>
      <c r="AG1497" t="s">
        <v>386</v>
      </c>
      <c r="AH1497">
        <v>0</v>
      </c>
      <c r="AI1497" t="s">
        <v>55</v>
      </c>
      <c r="AJ1497" t="s">
        <v>56</v>
      </c>
    </row>
    <row r="1498" spans="1:36" x14ac:dyDescent="0.2">
      <c r="A1498" t="s">
        <v>3020</v>
      </c>
      <c r="B1498" t="s">
        <v>36</v>
      </c>
      <c r="C1498">
        <v>3</v>
      </c>
      <c r="D1498" t="s">
        <v>99</v>
      </c>
      <c r="E1498" t="s">
        <v>100</v>
      </c>
      <c r="F1498">
        <v>0.17</v>
      </c>
      <c r="G1498" t="s">
        <v>210</v>
      </c>
      <c r="H1498" t="s">
        <v>3040</v>
      </c>
      <c r="I1498" t="s">
        <v>3031</v>
      </c>
      <c r="J1498" t="s">
        <v>3651</v>
      </c>
      <c r="K1498">
        <v>2</v>
      </c>
      <c r="L1498" t="s">
        <v>58</v>
      </c>
      <c r="M1498" t="s">
        <v>813</v>
      </c>
      <c r="N1498" t="s">
        <v>814</v>
      </c>
      <c r="O1498" t="s">
        <v>59</v>
      </c>
      <c r="P1498">
        <v>0</v>
      </c>
      <c r="Q1498">
        <v>0</v>
      </c>
      <c r="R1498">
        <v>0</v>
      </c>
      <c r="S1498">
        <v>7.2999999999999995E-2</v>
      </c>
      <c r="T1498">
        <v>0.47299999999999998</v>
      </c>
      <c r="U1498">
        <v>0.20699999999999999</v>
      </c>
      <c r="V1498">
        <v>0</v>
      </c>
      <c r="W1498" t="s">
        <v>48</v>
      </c>
      <c r="X1498" t="s">
        <v>3652</v>
      </c>
      <c r="Y1498" t="s">
        <v>48</v>
      </c>
      <c r="Z1498">
        <v>0.8</v>
      </c>
      <c r="AA1498" t="s">
        <v>132</v>
      </c>
      <c r="AB1498" t="s">
        <v>51</v>
      </c>
      <c r="AC1498" t="s">
        <v>52</v>
      </c>
      <c r="AD1498">
        <v>0</v>
      </c>
      <c r="AE1498" t="s">
        <v>52</v>
      </c>
      <c r="AF1498">
        <v>0</v>
      </c>
      <c r="AG1498" t="s">
        <v>133</v>
      </c>
      <c r="AH1498">
        <v>0</v>
      </c>
      <c r="AI1498" t="s">
        <v>55</v>
      </c>
      <c r="AJ1498" t="s">
        <v>56</v>
      </c>
    </row>
    <row r="1499" spans="1:36" x14ac:dyDescent="0.2">
      <c r="A1499" t="s">
        <v>3020</v>
      </c>
      <c r="B1499" t="s">
        <v>36</v>
      </c>
      <c r="C1499">
        <v>3</v>
      </c>
      <c r="D1499" t="s">
        <v>99</v>
      </c>
      <c r="E1499" t="s">
        <v>100</v>
      </c>
      <c r="F1499">
        <v>0.17</v>
      </c>
      <c r="G1499" t="s">
        <v>210</v>
      </c>
      <c r="H1499" t="s">
        <v>3040</v>
      </c>
      <c r="I1499" t="s">
        <v>3031</v>
      </c>
      <c r="J1499" t="s">
        <v>3653</v>
      </c>
      <c r="K1499">
        <v>5</v>
      </c>
      <c r="L1499" t="s">
        <v>58</v>
      </c>
      <c r="M1499" t="s">
        <v>813</v>
      </c>
      <c r="N1499" t="s">
        <v>814</v>
      </c>
      <c r="O1499" t="s">
        <v>59</v>
      </c>
      <c r="P1499">
        <v>0</v>
      </c>
      <c r="Q1499">
        <v>0</v>
      </c>
      <c r="R1499">
        <v>0</v>
      </c>
      <c r="S1499">
        <v>7.2999999999999995E-2</v>
      </c>
      <c r="T1499">
        <v>0.373</v>
      </c>
      <c r="U1499">
        <v>0.27</v>
      </c>
      <c r="V1499">
        <v>0</v>
      </c>
      <c r="W1499" t="s">
        <v>48</v>
      </c>
      <c r="X1499" t="s">
        <v>3654</v>
      </c>
      <c r="Y1499" t="s">
        <v>48</v>
      </c>
      <c r="Z1499">
        <v>0.9</v>
      </c>
      <c r="AA1499" t="s">
        <v>3655</v>
      </c>
      <c r="AB1499" t="s">
        <v>80</v>
      </c>
      <c r="AC1499">
        <v>0</v>
      </c>
      <c r="AD1499">
        <v>0</v>
      </c>
      <c r="AE1499">
        <v>0</v>
      </c>
      <c r="AF1499" t="s">
        <v>81</v>
      </c>
      <c r="AG1499" t="s">
        <v>82</v>
      </c>
      <c r="AH1499">
        <v>0</v>
      </c>
      <c r="AI1499" t="s">
        <v>83</v>
      </c>
      <c r="AJ1499" t="s">
        <v>98</v>
      </c>
    </row>
    <row r="1500" spans="1:36" x14ac:dyDescent="0.2">
      <c r="A1500" t="s">
        <v>3020</v>
      </c>
      <c r="B1500" t="s">
        <v>36</v>
      </c>
      <c r="C1500">
        <v>3</v>
      </c>
      <c r="D1500" t="s">
        <v>99</v>
      </c>
      <c r="E1500" t="s">
        <v>100</v>
      </c>
      <c r="F1500">
        <v>0.17</v>
      </c>
      <c r="G1500" t="s">
        <v>210</v>
      </c>
      <c r="H1500" t="s">
        <v>3040</v>
      </c>
      <c r="I1500" t="s">
        <v>3031</v>
      </c>
      <c r="J1500" t="s">
        <v>3656</v>
      </c>
      <c r="K1500">
        <v>6</v>
      </c>
      <c r="L1500" t="s">
        <v>58</v>
      </c>
      <c r="M1500" t="s">
        <v>813</v>
      </c>
      <c r="N1500" t="s">
        <v>814</v>
      </c>
      <c r="O1500" t="s">
        <v>59</v>
      </c>
      <c r="P1500">
        <v>0</v>
      </c>
      <c r="Q1500">
        <v>0</v>
      </c>
      <c r="R1500">
        <v>0</v>
      </c>
      <c r="S1500">
        <v>0.09</v>
      </c>
      <c r="T1500">
        <v>0.498</v>
      </c>
      <c r="U1500">
        <v>0.28299999999999997</v>
      </c>
      <c r="V1500">
        <v>0</v>
      </c>
      <c r="W1500" t="s">
        <v>48</v>
      </c>
      <c r="X1500" t="s">
        <v>3657</v>
      </c>
      <c r="Y1500" t="s">
        <v>48</v>
      </c>
      <c r="Z1500">
        <v>0.8</v>
      </c>
      <c r="AA1500" t="s">
        <v>3658</v>
      </c>
      <c r="AB1500" t="s">
        <v>166</v>
      </c>
      <c r="AC1500">
        <v>0</v>
      </c>
      <c r="AD1500" t="s">
        <v>167</v>
      </c>
      <c r="AE1500">
        <v>0</v>
      </c>
      <c r="AF1500" t="s">
        <v>168</v>
      </c>
      <c r="AG1500" t="s">
        <v>114</v>
      </c>
      <c r="AH1500">
        <v>0</v>
      </c>
      <c r="AI1500" t="s">
        <v>83</v>
      </c>
      <c r="AJ1500" t="s">
        <v>98</v>
      </c>
    </row>
    <row r="1501" spans="1:36" x14ac:dyDescent="0.2">
      <c r="A1501" t="s">
        <v>3020</v>
      </c>
      <c r="B1501" t="s">
        <v>36</v>
      </c>
      <c r="C1501">
        <v>3</v>
      </c>
      <c r="D1501" t="s">
        <v>99</v>
      </c>
      <c r="E1501" t="s">
        <v>100</v>
      </c>
      <c r="F1501">
        <v>0.17</v>
      </c>
      <c r="G1501" t="s">
        <v>210</v>
      </c>
      <c r="H1501" t="s">
        <v>3040</v>
      </c>
      <c r="I1501" t="s">
        <v>3031</v>
      </c>
      <c r="J1501" t="s">
        <v>3659</v>
      </c>
      <c r="K1501">
        <v>8</v>
      </c>
      <c r="L1501" t="s">
        <v>58</v>
      </c>
      <c r="M1501" t="s">
        <v>813</v>
      </c>
      <c r="N1501" t="s">
        <v>814</v>
      </c>
      <c r="O1501" t="s">
        <v>59</v>
      </c>
      <c r="P1501">
        <v>0</v>
      </c>
      <c r="Q1501">
        <v>0</v>
      </c>
      <c r="R1501">
        <v>0</v>
      </c>
      <c r="S1501">
        <v>6.5000000000000002E-2</v>
      </c>
      <c r="T1501">
        <v>0.35</v>
      </c>
      <c r="U1501">
        <v>0.26800000000000002</v>
      </c>
      <c r="V1501">
        <v>0</v>
      </c>
      <c r="W1501" t="s">
        <v>48</v>
      </c>
      <c r="X1501" t="s">
        <v>3660</v>
      </c>
      <c r="Y1501" t="s">
        <v>48</v>
      </c>
      <c r="Z1501">
        <v>0.7</v>
      </c>
      <c r="AA1501" t="s">
        <v>3661</v>
      </c>
      <c r="AB1501" t="s">
        <v>80</v>
      </c>
      <c r="AC1501">
        <v>0</v>
      </c>
      <c r="AD1501">
        <v>0</v>
      </c>
      <c r="AE1501">
        <v>0</v>
      </c>
      <c r="AF1501" t="s">
        <v>81</v>
      </c>
      <c r="AG1501" t="s">
        <v>82</v>
      </c>
      <c r="AH1501">
        <v>0</v>
      </c>
      <c r="AI1501" t="s">
        <v>83</v>
      </c>
      <c r="AJ1501" t="s">
        <v>98</v>
      </c>
    </row>
    <row r="1502" spans="1:36" x14ac:dyDescent="0.2">
      <c r="A1502" t="s">
        <v>3020</v>
      </c>
      <c r="B1502" t="s">
        <v>36</v>
      </c>
      <c r="C1502">
        <v>3</v>
      </c>
      <c r="D1502" t="s">
        <v>99</v>
      </c>
      <c r="E1502" t="s">
        <v>100</v>
      </c>
      <c r="F1502">
        <v>0.17</v>
      </c>
      <c r="G1502" t="s">
        <v>210</v>
      </c>
      <c r="H1502" t="s">
        <v>3040</v>
      </c>
      <c r="I1502" t="s">
        <v>3031</v>
      </c>
      <c r="J1502" t="s">
        <v>3662</v>
      </c>
      <c r="K1502">
        <v>9</v>
      </c>
      <c r="L1502" t="s">
        <v>58</v>
      </c>
      <c r="M1502" t="s">
        <v>813</v>
      </c>
      <c r="N1502" t="s">
        <v>814</v>
      </c>
      <c r="O1502" t="s">
        <v>59</v>
      </c>
      <c r="P1502">
        <v>0</v>
      </c>
      <c r="Q1502">
        <v>0</v>
      </c>
      <c r="R1502">
        <v>0</v>
      </c>
      <c r="S1502">
        <v>9.7000000000000003E-2</v>
      </c>
      <c r="T1502">
        <v>0.40400000000000003</v>
      </c>
      <c r="U1502">
        <v>0.35899999999999999</v>
      </c>
      <c r="V1502">
        <v>0</v>
      </c>
      <c r="W1502" t="s">
        <v>48</v>
      </c>
      <c r="X1502" t="s">
        <v>3663</v>
      </c>
      <c r="Y1502" t="s">
        <v>48</v>
      </c>
      <c r="Z1502">
        <v>0.9</v>
      </c>
      <c r="AA1502" t="s">
        <v>132</v>
      </c>
      <c r="AB1502" t="s">
        <v>51</v>
      </c>
      <c r="AC1502" t="s">
        <v>52</v>
      </c>
      <c r="AD1502">
        <v>0</v>
      </c>
      <c r="AE1502" t="s">
        <v>52</v>
      </c>
      <c r="AF1502">
        <v>0</v>
      </c>
      <c r="AG1502" t="s">
        <v>133</v>
      </c>
      <c r="AH1502">
        <v>0</v>
      </c>
      <c r="AI1502" t="s">
        <v>55</v>
      </c>
      <c r="AJ1502" t="s">
        <v>56</v>
      </c>
    </row>
    <row r="1503" spans="1:36" x14ac:dyDescent="0.2">
      <c r="A1503" t="s">
        <v>3020</v>
      </c>
      <c r="B1503" t="s">
        <v>36</v>
      </c>
      <c r="C1503">
        <v>3</v>
      </c>
      <c r="D1503" t="s">
        <v>99</v>
      </c>
      <c r="E1503" t="s">
        <v>100</v>
      </c>
      <c r="F1503">
        <v>0.17</v>
      </c>
      <c r="G1503" t="s">
        <v>210</v>
      </c>
      <c r="H1503" t="s">
        <v>3040</v>
      </c>
      <c r="I1503" t="s">
        <v>3031</v>
      </c>
      <c r="J1503" t="s">
        <v>3664</v>
      </c>
      <c r="K1503">
        <v>12</v>
      </c>
      <c r="L1503" t="s">
        <v>58</v>
      </c>
      <c r="M1503" t="s">
        <v>813</v>
      </c>
      <c r="N1503" t="s">
        <v>814</v>
      </c>
      <c r="O1503" t="s">
        <v>59</v>
      </c>
      <c r="P1503">
        <v>0</v>
      </c>
      <c r="Q1503">
        <v>0</v>
      </c>
      <c r="R1503">
        <v>0</v>
      </c>
      <c r="S1503">
        <v>0.06</v>
      </c>
      <c r="T1503">
        <v>0.45500000000000002</v>
      </c>
      <c r="U1503">
        <v>0.20300000000000001</v>
      </c>
      <c r="V1503">
        <v>0</v>
      </c>
      <c r="W1503" t="s">
        <v>48</v>
      </c>
      <c r="X1503" t="s">
        <v>3665</v>
      </c>
      <c r="Y1503" t="s">
        <v>48</v>
      </c>
      <c r="Z1503">
        <v>0.9</v>
      </c>
      <c r="AA1503" t="s">
        <v>196</v>
      </c>
      <c r="AB1503" t="s">
        <v>51</v>
      </c>
      <c r="AC1503" t="s">
        <v>52</v>
      </c>
      <c r="AD1503">
        <v>0</v>
      </c>
      <c r="AE1503" t="s">
        <v>52</v>
      </c>
      <c r="AF1503">
        <v>0</v>
      </c>
      <c r="AG1503" t="s">
        <v>75</v>
      </c>
      <c r="AH1503" t="s">
        <v>76</v>
      </c>
      <c r="AI1503" t="s">
        <v>55</v>
      </c>
      <c r="AJ1503" t="s">
        <v>56</v>
      </c>
    </row>
    <row r="1504" spans="1:36" x14ac:dyDescent="0.2">
      <c r="A1504" t="s">
        <v>3020</v>
      </c>
      <c r="B1504" t="s">
        <v>36</v>
      </c>
      <c r="C1504">
        <v>3</v>
      </c>
      <c r="D1504" t="s">
        <v>99</v>
      </c>
      <c r="E1504" t="s">
        <v>100</v>
      </c>
      <c r="F1504">
        <v>0.17</v>
      </c>
      <c r="G1504" t="s">
        <v>210</v>
      </c>
      <c r="H1504" t="s">
        <v>3040</v>
      </c>
      <c r="I1504" t="s">
        <v>3031</v>
      </c>
      <c r="J1504" t="s">
        <v>3666</v>
      </c>
      <c r="K1504">
        <v>35</v>
      </c>
      <c r="L1504" t="s">
        <v>58</v>
      </c>
      <c r="M1504" t="s">
        <v>813</v>
      </c>
      <c r="N1504" t="s">
        <v>814</v>
      </c>
      <c r="O1504" t="s">
        <v>59</v>
      </c>
      <c r="P1504">
        <v>0</v>
      </c>
      <c r="Q1504">
        <v>0</v>
      </c>
      <c r="R1504">
        <v>0</v>
      </c>
      <c r="S1504">
        <v>0.20399999999999999</v>
      </c>
      <c r="T1504">
        <v>0.69599999999999995</v>
      </c>
      <c r="U1504">
        <v>0.54800000000000004</v>
      </c>
      <c r="V1504">
        <v>0</v>
      </c>
      <c r="W1504" t="s">
        <v>48</v>
      </c>
      <c r="X1504" t="s">
        <v>3667</v>
      </c>
      <c r="Y1504" t="s">
        <v>48</v>
      </c>
      <c r="Z1504">
        <v>0.9</v>
      </c>
      <c r="AA1504" t="s">
        <v>3668</v>
      </c>
      <c r="AB1504" t="s">
        <v>166</v>
      </c>
      <c r="AC1504">
        <v>0</v>
      </c>
      <c r="AD1504" t="s">
        <v>167</v>
      </c>
      <c r="AE1504">
        <v>0</v>
      </c>
      <c r="AF1504" t="s">
        <v>168</v>
      </c>
      <c r="AG1504" t="s">
        <v>114</v>
      </c>
      <c r="AH1504">
        <v>0</v>
      </c>
      <c r="AI1504" t="s">
        <v>83</v>
      </c>
      <c r="AJ1504" t="s">
        <v>98</v>
      </c>
    </row>
    <row r="1505" spans="1:36" x14ac:dyDescent="0.2">
      <c r="A1505" t="s">
        <v>3020</v>
      </c>
      <c r="B1505" t="s">
        <v>36</v>
      </c>
      <c r="C1505">
        <v>3</v>
      </c>
      <c r="D1505" t="s">
        <v>99</v>
      </c>
      <c r="E1505" t="s">
        <v>100</v>
      </c>
      <c r="F1505">
        <v>0.17</v>
      </c>
      <c r="G1505" t="s">
        <v>210</v>
      </c>
      <c r="H1505" t="s">
        <v>3040</v>
      </c>
      <c r="I1505" t="s">
        <v>3031</v>
      </c>
      <c r="J1505" t="s">
        <v>3669</v>
      </c>
      <c r="K1505">
        <v>12</v>
      </c>
      <c r="L1505" t="s">
        <v>58</v>
      </c>
      <c r="M1505" t="s">
        <v>813</v>
      </c>
      <c r="N1505" t="s">
        <v>814</v>
      </c>
      <c r="O1505" t="s">
        <v>59</v>
      </c>
      <c r="P1505">
        <v>0</v>
      </c>
      <c r="Q1505">
        <v>0</v>
      </c>
      <c r="R1505">
        <v>0</v>
      </c>
      <c r="S1505">
        <v>7.1999999999999995E-2</v>
      </c>
      <c r="T1505">
        <v>0.41899999999999998</v>
      </c>
      <c r="U1505">
        <v>0.26100000000000001</v>
      </c>
      <c r="V1505">
        <v>0</v>
      </c>
      <c r="W1505" t="s">
        <v>48</v>
      </c>
      <c r="X1505" t="s">
        <v>3670</v>
      </c>
      <c r="Y1505" t="s">
        <v>48</v>
      </c>
      <c r="Z1505">
        <v>0.9</v>
      </c>
      <c r="AA1505" t="s">
        <v>2247</v>
      </c>
      <c r="AB1505" t="s">
        <v>262</v>
      </c>
      <c r="AC1505">
        <v>0</v>
      </c>
      <c r="AD1505" t="s">
        <v>263</v>
      </c>
      <c r="AE1505">
        <v>0</v>
      </c>
      <c r="AF1505" t="s">
        <v>264</v>
      </c>
      <c r="AG1505" t="s">
        <v>114</v>
      </c>
      <c r="AH1505">
        <v>0</v>
      </c>
      <c r="AI1505" t="s">
        <v>83</v>
      </c>
      <c r="AJ1505" t="s">
        <v>98</v>
      </c>
    </row>
    <row r="1506" spans="1:36" x14ac:dyDescent="0.2">
      <c r="A1506" t="s">
        <v>3020</v>
      </c>
      <c r="B1506" t="s">
        <v>36</v>
      </c>
      <c r="C1506">
        <v>3</v>
      </c>
      <c r="D1506" t="s">
        <v>99</v>
      </c>
      <c r="E1506" t="s">
        <v>100</v>
      </c>
      <c r="F1506">
        <v>0.17</v>
      </c>
      <c r="G1506" t="s">
        <v>210</v>
      </c>
      <c r="H1506" t="s">
        <v>3040</v>
      </c>
      <c r="I1506" t="s">
        <v>3031</v>
      </c>
      <c r="J1506" t="s">
        <v>3671</v>
      </c>
      <c r="K1506">
        <v>17</v>
      </c>
      <c r="L1506" t="s">
        <v>58</v>
      </c>
      <c r="M1506" t="s">
        <v>819</v>
      </c>
      <c r="N1506" t="s">
        <v>814</v>
      </c>
      <c r="O1506" t="s">
        <v>59</v>
      </c>
      <c r="P1506">
        <v>0</v>
      </c>
      <c r="Q1506" t="s">
        <v>1041</v>
      </c>
      <c r="R1506">
        <v>0</v>
      </c>
      <c r="S1506">
        <v>7.6999999999999999E-2</v>
      </c>
      <c r="T1506">
        <v>0.71499999999999997</v>
      </c>
      <c r="U1506">
        <v>0.20899999999999999</v>
      </c>
      <c r="V1506">
        <v>0</v>
      </c>
      <c r="W1506" t="s">
        <v>48</v>
      </c>
      <c r="X1506" t="s">
        <v>3672</v>
      </c>
      <c r="Y1506" t="s">
        <v>48</v>
      </c>
      <c r="Z1506">
        <v>0.9</v>
      </c>
      <c r="AA1506" t="s">
        <v>1039</v>
      </c>
      <c r="AB1506" t="s">
        <v>80</v>
      </c>
      <c r="AC1506">
        <v>0</v>
      </c>
      <c r="AD1506">
        <v>0</v>
      </c>
      <c r="AE1506">
        <v>0</v>
      </c>
      <c r="AF1506" t="s">
        <v>81</v>
      </c>
      <c r="AG1506" t="s">
        <v>82</v>
      </c>
      <c r="AH1506">
        <v>0</v>
      </c>
      <c r="AI1506" t="s">
        <v>83</v>
      </c>
      <c r="AJ1506" t="s">
        <v>98</v>
      </c>
    </row>
    <row r="1507" spans="1:36" x14ac:dyDescent="0.2">
      <c r="A1507" t="s">
        <v>3020</v>
      </c>
      <c r="B1507" t="s">
        <v>36</v>
      </c>
      <c r="C1507">
        <v>3</v>
      </c>
      <c r="D1507" t="s">
        <v>99</v>
      </c>
      <c r="E1507" t="s">
        <v>100</v>
      </c>
      <c r="F1507">
        <v>0.17</v>
      </c>
      <c r="G1507" t="s">
        <v>210</v>
      </c>
      <c r="H1507" t="s">
        <v>3040</v>
      </c>
      <c r="I1507" t="s">
        <v>3031</v>
      </c>
      <c r="J1507" t="s">
        <v>3673</v>
      </c>
      <c r="K1507">
        <v>28</v>
      </c>
      <c r="L1507" t="s">
        <v>58</v>
      </c>
      <c r="M1507" t="s">
        <v>819</v>
      </c>
      <c r="N1507" t="s">
        <v>814</v>
      </c>
      <c r="O1507" t="s">
        <v>59</v>
      </c>
      <c r="P1507">
        <v>0</v>
      </c>
      <c r="Q1507" t="s">
        <v>1041</v>
      </c>
      <c r="R1507">
        <v>0</v>
      </c>
      <c r="S1507">
        <v>0.113</v>
      </c>
      <c r="T1507">
        <v>0.60599999999999998</v>
      </c>
      <c r="U1507">
        <v>0.30399999999999999</v>
      </c>
      <c r="V1507">
        <v>0</v>
      </c>
      <c r="W1507" t="s">
        <v>48</v>
      </c>
      <c r="X1507" t="s">
        <v>3674</v>
      </c>
      <c r="Y1507" t="s">
        <v>48</v>
      </c>
      <c r="Z1507">
        <v>0.7</v>
      </c>
      <c r="AA1507" t="s">
        <v>3675</v>
      </c>
      <c r="AB1507" t="s">
        <v>80</v>
      </c>
      <c r="AC1507">
        <v>0</v>
      </c>
      <c r="AD1507">
        <v>0</v>
      </c>
      <c r="AE1507">
        <v>0</v>
      </c>
      <c r="AF1507" t="s">
        <v>81</v>
      </c>
      <c r="AG1507" t="s">
        <v>82</v>
      </c>
      <c r="AH1507">
        <v>0</v>
      </c>
      <c r="AI1507" t="s">
        <v>83</v>
      </c>
      <c r="AJ1507" t="s">
        <v>98</v>
      </c>
    </row>
    <row r="1508" spans="1:36" x14ac:dyDescent="0.2">
      <c r="A1508" t="s">
        <v>3020</v>
      </c>
      <c r="B1508" t="s">
        <v>36</v>
      </c>
      <c r="C1508">
        <v>3</v>
      </c>
      <c r="D1508" t="s">
        <v>99</v>
      </c>
      <c r="E1508" t="s">
        <v>100</v>
      </c>
      <c r="F1508">
        <v>0.17</v>
      </c>
      <c r="G1508" t="s">
        <v>210</v>
      </c>
      <c r="H1508" t="s">
        <v>3040</v>
      </c>
      <c r="I1508" t="s">
        <v>3031</v>
      </c>
      <c r="J1508" t="s">
        <v>3676</v>
      </c>
      <c r="K1508">
        <v>29</v>
      </c>
      <c r="L1508" t="s">
        <v>58</v>
      </c>
      <c r="M1508" t="s">
        <v>819</v>
      </c>
      <c r="N1508" t="s">
        <v>814</v>
      </c>
      <c r="O1508" t="s">
        <v>59</v>
      </c>
      <c r="P1508">
        <v>0</v>
      </c>
      <c r="Q1508" t="s">
        <v>1041</v>
      </c>
      <c r="R1508">
        <v>0</v>
      </c>
      <c r="S1508">
        <v>0.28299999999999997</v>
      </c>
      <c r="T1508">
        <v>0.92800000000000005</v>
      </c>
      <c r="U1508">
        <v>0.53</v>
      </c>
      <c r="V1508">
        <v>0</v>
      </c>
      <c r="W1508" t="s">
        <v>48</v>
      </c>
      <c r="X1508" t="s">
        <v>3677</v>
      </c>
      <c r="Y1508" t="s">
        <v>48</v>
      </c>
      <c r="Z1508">
        <v>0.7</v>
      </c>
      <c r="AA1508" t="s">
        <v>117</v>
      </c>
      <c r="AB1508" t="s">
        <v>118</v>
      </c>
      <c r="AC1508" t="s">
        <v>119</v>
      </c>
      <c r="AD1508">
        <v>0</v>
      </c>
      <c r="AE1508" t="s">
        <v>119</v>
      </c>
      <c r="AF1508">
        <v>0</v>
      </c>
      <c r="AG1508" t="s">
        <v>114</v>
      </c>
      <c r="AH1508">
        <v>0</v>
      </c>
      <c r="AI1508" t="s">
        <v>83</v>
      </c>
      <c r="AJ1508" t="s">
        <v>98</v>
      </c>
    </row>
    <row r="1509" spans="1:36" x14ac:dyDescent="0.2">
      <c r="A1509" t="s">
        <v>3020</v>
      </c>
      <c r="B1509" t="s">
        <v>36</v>
      </c>
      <c r="C1509">
        <v>3</v>
      </c>
      <c r="D1509" t="s">
        <v>99</v>
      </c>
      <c r="E1509" t="s">
        <v>100</v>
      </c>
      <c r="F1509">
        <v>0.17</v>
      </c>
      <c r="G1509" t="s">
        <v>210</v>
      </c>
      <c r="H1509" t="s">
        <v>3040</v>
      </c>
      <c r="I1509" t="s">
        <v>3031</v>
      </c>
      <c r="J1509" t="s">
        <v>3678</v>
      </c>
      <c r="K1509">
        <v>32</v>
      </c>
      <c r="L1509" t="s">
        <v>58</v>
      </c>
      <c r="M1509" t="s">
        <v>819</v>
      </c>
      <c r="N1509" t="s">
        <v>814</v>
      </c>
      <c r="O1509" t="s">
        <v>59</v>
      </c>
      <c r="P1509">
        <v>0</v>
      </c>
      <c r="Q1509" t="s">
        <v>1041</v>
      </c>
      <c r="R1509">
        <v>0</v>
      </c>
      <c r="S1509">
        <v>0.20799999999999999</v>
      </c>
      <c r="T1509">
        <v>0.874</v>
      </c>
      <c r="U1509">
        <v>0.45100000000000001</v>
      </c>
      <c r="V1509">
        <v>0</v>
      </c>
      <c r="W1509" t="s">
        <v>48</v>
      </c>
      <c r="X1509" t="s">
        <v>3679</v>
      </c>
      <c r="Y1509" t="s">
        <v>48</v>
      </c>
      <c r="Z1509">
        <v>0.9</v>
      </c>
      <c r="AA1509" t="s">
        <v>3680</v>
      </c>
      <c r="AB1509" t="s">
        <v>90</v>
      </c>
      <c r="AC1509">
        <v>0</v>
      </c>
      <c r="AD1509" t="s">
        <v>91</v>
      </c>
      <c r="AE1509">
        <v>0</v>
      </c>
      <c r="AF1509" t="s">
        <v>92</v>
      </c>
      <c r="AG1509" t="s">
        <v>75</v>
      </c>
      <c r="AH1509" t="s">
        <v>93</v>
      </c>
      <c r="AI1509" t="s">
        <v>55</v>
      </c>
      <c r="AJ1509" t="s">
        <v>56</v>
      </c>
    </row>
    <row r="1510" spans="1:36" x14ac:dyDescent="0.2">
      <c r="A1510" t="s">
        <v>3020</v>
      </c>
      <c r="B1510" t="s">
        <v>36</v>
      </c>
      <c r="C1510">
        <v>3</v>
      </c>
      <c r="D1510" t="s">
        <v>99</v>
      </c>
      <c r="E1510" t="s">
        <v>100</v>
      </c>
      <c r="F1510">
        <v>0.17</v>
      </c>
      <c r="G1510" t="s">
        <v>210</v>
      </c>
      <c r="H1510" t="s">
        <v>3040</v>
      </c>
      <c r="I1510" t="s">
        <v>3031</v>
      </c>
      <c r="J1510" t="s">
        <v>3681</v>
      </c>
      <c r="K1510">
        <v>35</v>
      </c>
      <c r="L1510" t="s">
        <v>58</v>
      </c>
      <c r="M1510" t="s">
        <v>813</v>
      </c>
      <c r="N1510" t="s">
        <v>814</v>
      </c>
      <c r="O1510" t="s">
        <v>59</v>
      </c>
      <c r="P1510">
        <v>0</v>
      </c>
      <c r="Q1510">
        <v>0</v>
      </c>
      <c r="R1510">
        <v>0</v>
      </c>
      <c r="S1510">
        <v>0.115</v>
      </c>
      <c r="T1510">
        <v>0.496</v>
      </c>
      <c r="U1510">
        <v>0.42699999999999999</v>
      </c>
      <c r="V1510">
        <v>0</v>
      </c>
      <c r="W1510" t="s">
        <v>48</v>
      </c>
      <c r="X1510" t="s">
        <v>3682</v>
      </c>
      <c r="Y1510" t="s">
        <v>48</v>
      </c>
      <c r="Z1510">
        <v>0.9</v>
      </c>
      <c r="AA1510" t="s">
        <v>1039</v>
      </c>
      <c r="AB1510" t="s">
        <v>80</v>
      </c>
      <c r="AC1510">
        <v>0</v>
      </c>
      <c r="AD1510">
        <v>0</v>
      </c>
      <c r="AE1510">
        <v>0</v>
      </c>
      <c r="AF1510" t="s">
        <v>81</v>
      </c>
      <c r="AG1510" t="s">
        <v>82</v>
      </c>
      <c r="AH1510">
        <v>0</v>
      </c>
      <c r="AI1510" t="s">
        <v>83</v>
      </c>
      <c r="AJ1510" t="s">
        <v>98</v>
      </c>
    </row>
    <row r="1511" spans="1:36" x14ac:dyDescent="0.2">
      <c r="A1511" t="s">
        <v>3020</v>
      </c>
      <c r="B1511" t="s">
        <v>36</v>
      </c>
      <c r="C1511">
        <v>3</v>
      </c>
      <c r="D1511" t="s">
        <v>99</v>
      </c>
      <c r="E1511" t="s">
        <v>100</v>
      </c>
      <c r="F1511">
        <v>0.17</v>
      </c>
      <c r="G1511" t="s">
        <v>210</v>
      </c>
      <c r="H1511" t="s">
        <v>3040</v>
      </c>
      <c r="I1511" t="s">
        <v>3031</v>
      </c>
      <c r="J1511" t="s">
        <v>3683</v>
      </c>
      <c r="K1511">
        <v>43</v>
      </c>
      <c r="L1511" t="s">
        <v>58</v>
      </c>
      <c r="M1511" t="s">
        <v>819</v>
      </c>
      <c r="N1511" t="s">
        <v>814</v>
      </c>
      <c r="O1511" t="s">
        <v>59</v>
      </c>
      <c r="P1511">
        <v>0</v>
      </c>
      <c r="Q1511" t="s">
        <v>1041</v>
      </c>
      <c r="R1511">
        <v>0</v>
      </c>
      <c r="S1511">
        <v>0.53800000000000003</v>
      </c>
      <c r="T1511">
        <v>1.3759999999999999</v>
      </c>
      <c r="U1511">
        <v>0.71699999999999997</v>
      </c>
      <c r="V1511">
        <v>0</v>
      </c>
      <c r="W1511" t="s">
        <v>48</v>
      </c>
      <c r="X1511" t="s">
        <v>3684</v>
      </c>
      <c r="Y1511" t="s">
        <v>48</v>
      </c>
      <c r="Z1511">
        <v>0.8</v>
      </c>
      <c r="AA1511" t="s">
        <v>883</v>
      </c>
      <c r="AB1511" t="s">
        <v>51</v>
      </c>
      <c r="AC1511" t="s">
        <v>52</v>
      </c>
      <c r="AD1511">
        <v>0</v>
      </c>
      <c r="AE1511" t="s">
        <v>52</v>
      </c>
      <c r="AF1511">
        <v>0</v>
      </c>
      <c r="AG1511" t="s">
        <v>75</v>
      </c>
      <c r="AH1511" t="s">
        <v>76</v>
      </c>
      <c r="AI1511" t="s">
        <v>55</v>
      </c>
      <c r="AJ1511" t="s">
        <v>56</v>
      </c>
    </row>
    <row r="1512" spans="1:36" x14ac:dyDescent="0.2">
      <c r="A1512" t="s">
        <v>3020</v>
      </c>
      <c r="B1512" t="s">
        <v>36</v>
      </c>
      <c r="C1512">
        <v>3</v>
      </c>
      <c r="D1512" t="s">
        <v>99</v>
      </c>
      <c r="E1512" t="s">
        <v>100</v>
      </c>
      <c r="F1512">
        <v>0.17</v>
      </c>
      <c r="G1512" t="s">
        <v>210</v>
      </c>
      <c r="H1512" t="s">
        <v>3040</v>
      </c>
      <c r="I1512" t="s">
        <v>3031</v>
      </c>
      <c r="J1512" t="s">
        <v>3685</v>
      </c>
      <c r="K1512">
        <v>10</v>
      </c>
      <c r="L1512" t="s">
        <v>58</v>
      </c>
      <c r="M1512" t="s">
        <v>813</v>
      </c>
      <c r="N1512" t="s">
        <v>814</v>
      </c>
      <c r="O1512" t="s">
        <v>59</v>
      </c>
      <c r="P1512">
        <v>0</v>
      </c>
      <c r="Q1512">
        <v>0</v>
      </c>
      <c r="R1512">
        <v>0</v>
      </c>
      <c r="S1512">
        <v>0.14699999999999999</v>
      </c>
      <c r="T1512">
        <v>0.61699999999999999</v>
      </c>
      <c r="U1512">
        <v>0.40899999999999997</v>
      </c>
      <c r="V1512">
        <v>0</v>
      </c>
      <c r="W1512" t="s">
        <v>48</v>
      </c>
      <c r="X1512" t="s">
        <v>3686</v>
      </c>
      <c r="Y1512" t="s">
        <v>48</v>
      </c>
      <c r="Z1512">
        <v>0.9</v>
      </c>
      <c r="AA1512" t="s">
        <v>117</v>
      </c>
      <c r="AB1512" t="s">
        <v>118</v>
      </c>
      <c r="AC1512" t="s">
        <v>119</v>
      </c>
      <c r="AD1512">
        <v>0</v>
      </c>
      <c r="AE1512" t="s">
        <v>119</v>
      </c>
      <c r="AF1512">
        <v>0</v>
      </c>
      <c r="AG1512" t="s">
        <v>114</v>
      </c>
      <c r="AH1512">
        <v>0</v>
      </c>
      <c r="AI1512" t="s">
        <v>83</v>
      </c>
      <c r="AJ1512" t="s">
        <v>98</v>
      </c>
    </row>
    <row r="1513" spans="1:36" x14ac:dyDescent="0.2">
      <c r="A1513" t="s">
        <v>3020</v>
      </c>
      <c r="B1513" t="s">
        <v>36</v>
      </c>
      <c r="C1513">
        <v>3</v>
      </c>
      <c r="D1513" t="s">
        <v>99</v>
      </c>
      <c r="E1513" t="s">
        <v>100</v>
      </c>
      <c r="F1513">
        <v>0.17</v>
      </c>
      <c r="G1513" t="s">
        <v>210</v>
      </c>
      <c r="H1513" t="s">
        <v>3040</v>
      </c>
      <c r="I1513" t="s">
        <v>3031</v>
      </c>
      <c r="J1513" t="s">
        <v>3687</v>
      </c>
      <c r="K1513">
        <v>18</v>
      </c>
      <c r="L1513" t="s">
        <v>58</v>
      </c>
      <c r="M1513" t="s">
        <v>813</v>
      </c>
      <c r="N1513" t="s">
        <v>814</v>
      </c>
      <c r="O1513" t="s">
        <v>59</v>
      </c>
      <c r="P1513">
        <v>0</v>
      </c>
      <c r="Q1513">
        <v>0</v>
      </c>
      <c r="R1513">
        <v>0</v>
      </c>
      <c r="S1513">
        <v>0.14899999999999999</v>
      </c>
      <c r="T1513">
        <v>0.58099999999999996</v>
      </c>
      <c r="U1513">
        <v>0.45</v>
      </c>
      <c r="V1513">
        <v>0</v>
      </c>
      <c r="W1513" t="s">
        <v>48</v>
      </c>
      <c r="X1513" t="s">
        <v>3688</v>
      </c>
      <c r="Y1513" t="s">
        <v>48</v>
      </c>
      <c r="Z1513">
        <v>0.9</v>
      </c>
      <c r="AA1513" t="s">
        <v>313</v>
      </c>
      <c r="AB1513" t="s">
        <v>608</v>
      </c>
      <c r="AC1513" t="s">
        <v>515</v>
      </c>
      <c r="AD1513">
        <v>0</v>
      </c>
      <c r="AE1513" t="s">
        <v>515</v>
      </c>
      <c r="AF1513">
        <v>0</v>
      </c>
      <c r="AG1513" t="s">
        <v>75</v>
      </c>
      <c r="AH1513" t="s">
        <v>93</v>
      </c>
      <c r="AI1513" t="s">
        <v>55</v>
      </c>
      <c r="AJ1513" t="s">
        <v>56</v>
      </c>
    </row>
    <row r="1514" spans="1:36" x14ac:dyDescent="0.2">
      <c r="A1514" t="s">
        <v>3020</v>
      </c>
      <c r="B1514" t="s">
        <v>36</v>
      </c>
      <c r="C1514">
        <v>1</v>
      </c>
      <c r="D1514" t="s">
        <v>37</v>
      </c>
      <c r="E1514" t="s">
        <v>38</v>
      </c>
      <c r="F1514">
        <v>0.11</v>
      </c>
      <c r="G1514" t="s">
        <v>127</v>
      </c>
      <c r="H1514" t="s">
        <v>3043</v>
      </c>
      <c r="I1514" t="s">
        <v>3044</v>
      </c>
      <c r="J1514" t="s">
        <v>3689</v>
      </c>
      <c r="K1514">
        <v>1</v>
      </c>
      <c r="L1514" t="s">
        <v>655</v>
      </c>
      <c r="M1514" t="s">
        <v>826</v>
      </c>
      <c r="N1514" t="s">
        <v>814</v>
      </c>
      <c r="O1514" t="s">
        <v>488</v>
      </c>
      <c r="P1514">
        <v>0</v>
      </c>
      <c r="Q1514">
        <v>0</v>
      </c>
      <c r="R1514" t="s">
        <v>47</v>
      </c>
      <c r="S1514">
        <v>2.6819999999999999</v>
      </c>
      <c r="T1514">
        <v>2.5129999999999999</v>
      </c>
      <c r="U1514">
        <v>1.6579999999999999</v>
      </c>
      <c r="V1514">
        <v>0</v>
      </c>
      <c r="W1514" t="s">
        <v>48</v>
      </c>
      <c r="X1514" t="s">
        <v>3690</v>
      </c>
      <c r="Y1514" t="s">
        <v>48</v>
      </c>
      <c r="Z1514">
        <v>0.8</v>
      </c>
      <c r="AA1514" t="s">
        <v>1715</v>
      </c>
      <c r="AB1514" t="s">
        <v>90</v>
      </c>
      <c r="AC1514">
        <v>0</v>
      </c>
      <c r="AD1514" t="s">
        <v>91</v>
      </c>
      <c r="AE1514">
        <v>0</v>
      </c>
      <c r="AF1514" t="s">
        <v>92</v>
      </c>
      <c r="AG1514" t="s">
        <v>285</v>
      </c>
      <c r="AH1514" t="s">
        <v>310</v>
      </c>
      <c r="AI1514" t="s">
        <v>55</v>
      </c>
      <c r="AJ1514" t="s">
        <v>56</v>
      </c>
    </row>
    <row r="1515" spans="1:36" x14ac:dyDescent="0.2">
      <c r="A1515" t="s">
        <v>3020</v>
      </c>
      <c r="B1515" t="s">
        <v>36</v>
      </c>
      <c r="C1515">
        <v>1</v>
      </c>
      <c r="D1515" t="s">
        <v>37</v>
      </c>
      <c r="E1515" t="s">
        <v>38</v>
      </c>
      <c r="F1515">
        <v>0.11</v>
      </c>
      <c r="G1515" t="s">
        <v>127</v>
      </c>
      <c r="H1515" t="s">
        <v>3043</v>
      </c>
      <c r="I1515" t="s">
        <v>3044</v>
      </c>
      <c r="J1515" t="s">
        <v>3691</v>
      </c>
      <c r="K1515">
        <v>5</v>
      </c>
      <c r="L1515" t="s">
        <v>245</v>
      </c>
      <c r="M1515" t="s">
        <v>813</v>
      </c>
      <c r="N1515" t="s">
        <v>814</v>
      </c>
      <c r="O1515" t="s">
        <v>246</v>
      </c>
      <c r="P1515">
        <v>0</v>
      </c>
      <c r="Q1515" t="s">
        <v>1102</v>
      </c>
      <c r="R1515" t="s">
        <v>47</v>
      </c>
      <c r="S1515">
        <v>6.0000000000000001E-3</v>
      </c>
      <c r="T1515">
        <v>0.58499999999999996</v>
      </c>
      <c r="U1515">
        <v>0.13100000000000001</v>
      </c>
      <c r="V1515">
        <v>0.65900000000000003</v>
      </c>
      <c r="W1515" t="s">
        <v>48</v>
      </c>
      <c r="X1515" t="s">
        <v>3692</v>
      </c>
      <c r="Y1515" t="s">
        <v>48</v>
      </c>
      <c r="Z1515">
        <v>0.5</v>
      </c>
      <c r="AA1515" t="s">
        <v>132</v>
      </c>
      <c r="AB1515" t="s">
        <v>51</v>
      </c>
      <c r="AC1515" t="s">
        <v>52</v>
      </c>
      <c r="AD1515">
        <v>0</v>
      </c>
      <c r="AE1515" t="s">
        <v>52</v>
      </c>
      <c r="AF1515">
        <v>0</v>
      </c>
      <c r="AG1515" t="s">
        <v>133</v>
      </c>
      <c r="AH1515">
        <v>0</v>
      </c>
      <c r="AI1515" t="s">
        <v>55</v>
      </c>
      <c r="AJ1515" t="s">
        <v>84</v>
      </c>
    </row>
    <row r="1516" spans="1:36" x14ac:dyDescent="0.2">
      <c r="A1516" t="s">
        <v>3020</v>
      </c>
      <c r="B1516" t="s">
        <v>36</v>
      </c>
      <c r="C1516">
        <v>1</v>
      </c>
      <c r="D1516" t="s">
        <v>37</v>
      </c>
      <c r="E1516" t="s">
        <v>38</v>
      </c>
      <c r="F1516">
        <v>0.11</v>
      </c>
      <c r="G1516" t="s">
        <v>127</v>
      </c>
      <c r="H1516" t="s">
        <v>3043</v>
      </c>
      <c r="I1516" t="s">
        <v>3044</v>
      </c>
      <c r="J1516" t="s">
        <v>3693</v>
      </c>
      <c r="K1516">
        <v>14</v>
      </c>
      <c r="L1516" t="s">
        <v>58</v>
      </c>
      <c r="M1516" t="s">
        <v>813</v>
      </c>
      <c r="N1516" t="s">
        <v>814</v>
      </c>
      <c r="O1516" t="s">
        <v>59</v>
      </c>
      <c r="P1516">
        <v>0</v>
      </c>
      <c r="Q1516">
        <v>0</v>
      </c>
      <c r="R1516" t="s">
        <v>47</v>
      </c>
      <c r="S1516">
        <v>0.32700000000000001</v>
      </c>
      <c r="T1516">
        <v>0.94099999999999995</v>
      </c>
      <c r="U1516">
        <v>0.63400000000000001</v>
      </c>
      <c r="V1516">
        <v>0</v>
      </c>
      <c r="W1516" t="s">
        <v>48</v>
      </c>
      <c r="X1516" t="s">
        <v>3694</v>
      </c>
      <c r="Y1516" t="s">
        <v>48</v>
      </c>
      <c r="Z1516">
        <v>0.7</v>
      </c>
      <c r="AA1516" t="s">
        <v>1958</v>
      </c>
      <c r="AB1516" t="s">
        <v>262</v>
      </c>
      <c r="AC1516">
        <v>0</v>
      </c>
      <c r="AD1516" t="s">
        <v>263</v>
      </c>
      <c r="AE1516">
        <v>0</v>
      </c>
      <c r="AF1516" t="s">
        <v>264</v>
      </c>
      <c r="AG1516" t="s">
        <v>114</v>
      </c>
      <c r="AH1516">
        <v>0</v>
      </c>
      <c r="AI1516" t="s">
        <v>83</v>
      </c>
      <c r="AJ1516" t="s">
        <v>98</v>
      </c>
    </row>
    <row r="1517" spans="1:36" x14ac:dyDescent="0.2">
      <c r="A1517" t="s">
        <v>3020</v>
      </c>
      <c r="B1517" t="s">
        <v>36</v>
      </c>
      <c r="C1517">
        <v>1</v>
      </c>
      <c r="D1517" t="s">
        <v>37</v>
      </c>
      <c r="E1517" t="s">
        <v>38</v>
      </c>
      <c r="F1517">
        <v>0.11</v>
      </c>
      <c r="G1517" t="s">
        <v>127</v>
      </c>
      <c r="H1517" t="s">
        <v>3043</v>
      </c>
      <c r="I1517" t="s">
        <v>3044</v>
      </c>
      <c r="J1517" t="s">
        <v>3695</v>
      </c>
      <c r="K1517">
        <v>1</v>
      </c>
      <c r="L1517" t="s">
        <v>58</v>
      </c>
      <c r="M1517" t="s">
        <v>819</v>
      </c>
      <c r="N1517" t="s">
        <v>814</v>
      </c>
      <c r="O1517" t="s">
        <v>59</v>
      </c>
      <c r="P1517">
        <v>0</v>
      </c>
      <c r="Q1517">
        <v>0</v>
      </c>
      <c r="R1517" t="s">
        <v>47</v>
      </c>
      <c r="S1517">
        <v>0.189</v>
      </c>
      <c r="T1517">
        <v>0.69299999999999995</v>
      </c>
      <c r="U1517">
        <v>0.41599999999999998</v>
      </c>
      <c r="V1517">
        <v>0</v>
      </c>
      <c r="W1517" t="s">
        <v>48</v>
      </c>
      <c r="X1517" t="s">
        <v>3696</v>
      </c>
      <c r="Y1517" t="s">
        <v>48</v>
      </c>
      <c r="Z1517">
        <v>0.4</v>
      </c>
      <c r="AA1517" t="s">
        <v>1004</v>
      </c>
      <c r="AB1517" t="s">
        <v>51</v>
      </c>
      <c r="AC1517" t="s">
        <v>52</v>
      </c>
      <c r="AD1517">
        <v>0</v>
      </c>
      <c r="AE1517" t="s">
        <v>52</v>
      </c>
      <c r="AF1517">
        <v>0</v>
      </c>
      <c r="AG1517" t="s">
        <v>285</v>
      </c>
      <c r="AH1517" t="s">
        <v>286</v>
      </c>
      <c r="AI1517" t="s">
        <v>55</v>
      </c>
      <c r="AJ1517" t="s">
        <v>84</v>
      </c>
    </row>
    <row r="1518" spans="1:36" x14ac:dyDescent="0.2">
      <c r="A1518" t="s">
        <v>3020</v>
      </c>
      <c r="B1518" t="s">
        <v>36</v>
      </c>
      <c r="C1518">
        <v>1</v>
      </c>
      <c r="D1518" t="s">
        <v>37</v>
      </c>
      <c r="E1518" t="s">
        <v>38</v>
      </c>
      <c r="F1518">
        <v>0.11</v>
      </c>
      <c r="G1518" t="s">
        <v>127</v>
      </c>
      <c r="H1518" t="s">
        <v>3043</v>
      </c>
      <c r="I1518" t="s">
        <v>3044</v>
      </c>
      <c r="J1518" t="s">
        <v>3697</v>
      </c>
      <c r="K1518">
        <v>3</v>
      </c>
      <c r="L1518" t="s">
        <v>103</v>
      </c>
      <c r="M1518" t="s">
        <v>813</v>
      </c>
      <c r="N1518" t="s">
        <v>814</v>
      </c>
      <c r="O1518" t="s">
        <v>59</v>
      </c>
      <c r="P1518">
        <v>0</v>
      </c>
      <c r="Q1518">
        <v>0</v>
      </c>
      <c r="R1518" t="s">
        <v>47</v>
      </c>
      <c r="S1518">
        <v>0.155</v>
      </c>
      <c r="T1518">
        <v>0.88</v>
      </c>
      <c r="U1518">
        <v>0.40200000000000002</v>
      </c>
      <c r="V1518">
        <v>0</v>
      </c>
      <c r="W1518" t="s">
        <v>48</v>
      </c>
      <c r="X1518" t="s">
        <v>3698</v>
      </c>
      <c r="Y1518" t="s">
        <v>48</v>
      </c>
      <c r="Z1518">
        <v>0.9</v>
      </c>
      <c r="AA1518" t="s">
        <v>894</v>
      </c>
      <c r="AB1518" t="s">
        <v>262</v>
      </c>
      <c r="AC1518">
        <v>0</v>
      </c>
      <c r="AD1518" t="s">
        <v>263</v>
      </c>
      <c r="AE1518">
        <v>0</v>
      </c>
      <c r="AF1518" t="s">
        <v>264</v>
      </c>
      <c r="AG1518" t="s">
        <v>895</v>
      </c>
      <c r="AH1518">
        <v>0</v>
      </c>
      <c r="AI1518" t="s">
        <v>55</v>
      </c>
      <c r="AJ1518" t="s">
        <v>56</v>
      </c>
    </row>
    <row r="1519" spans="1:36" x14ac:dyDescent="0.2">
      <c r="A1519" t="s">
        <v>3020</v>
      </c>
      <c r="B1519" t="s">
        <v>36</v>
      </c>
      <c r="C1519">
        <v>1</v>
      </c>
      <c r="D1519" t="s">
        <v>37</v>
      </c>
      <c r="E1519" t="s">
        <v>38</v>
      </c>
      <c r="F1519">
        <v>0.11</v>
      </c>
      <c r="G1519" t="s">
        <v>127</v>
      </c>
      <c r="H1519" t="s">
        <v>3043</v>
      </c>
      <c r="I1519" t="s">
        <v>3044</v>
      </c>
      <c r="J1519" t="s">
        <v>3699</v>
      </c>
      <c r="K1519">
        <v>4</v>
      </c>
      <c r="L1519" t="s">
        <v>655</v>
      </c>
      <c r="M1519" t="s">
        <v>813</v>
      </c>
      <c r="N1519" t="s">
        <v>814</v>
      </c>
      <c r="O1519" t="s">
        <v>488</v>
      </c>
      <c r="P1519">
        <v>0</v>
      </c>
      <c r="Q1519">
        <v>0</v>
      </c>
      <c r="R1519" t="s">
        <v>47</v>
      </c>
      <c r="S1519">
        <v>0.435</v>
      </c>
      <c r="T1519">
        <v>1.022</v>
      </c>
      <c r="U1519">
        <v>0.78</v>
      </c>
      <c r="V1519">
        <v>0</v>
      </c>
      <c r="W1519" t="s">
        <v>48</v>
      </c>
      <c r="X1519" t="s">
        <v>3700</v>
      </c>
      <c r="Y1519" t="s">
        <v>48</v>
      </c>
      <c r="Z1519">
        <v>0.9</v>
      </c>
      <c r="AA1519" t="s">
        <v>190</v>
      </c>
      <c r="AB1519" t="s">
        <v>112</v>
      </c>
      <c r="AC1519">
        <v>0</v>
      </c>
      <c r="AD1519" t="s">
        <v>52</v>
      </c>
      <c r="AE1519">
        <v>0</v>
      </c>
      <c r="AF1519" t="s">
        <v>113</v>
      </c>
      <c r="AG1519" t="s">
        <v>75</v>
      </c>
      <c r="AH1519" t="s">
        <v>76</v>
      </c>
      <c r="AI1519" t="s">
        <v>55</v>
      </c>
      <c r="AJ1519" t="s">
        <v>56</v>
      </c>
    </row>
    <row r="1520" spans="1:36" x14ac:dyDescent="0.2">
      <c r="A1520" t="s">
        <v>3020</v>
      </c>
      <c r="B1520" t="s">
        <v>36</v>
      </c>
      <c r="C1520">
        <v>1</v>
      </c>
      <c r="D1520" t="s">
        <v>37</v>
      </c>
      <c r="E1520" t="s">
        <v>38</v>
      </c>
      <c r="F1520">
        <v>0.11</v>
      </c>
      <c r="G1520" t="s">
        <v>127</v>
      </c>
      <c r="H1520" t="s">
        <v>3043</v>
      </c>
      <c r="I1520" t="s">
        <v>3044</v>
      </c>
      <c r="J1520" t="s">
        <v>3701</v>
      </c>
      <c r="K1520">
        <v>10</v>
      </c>
      <c r="L1520" t="s">
        <v>799</v>
      </c>
      <c r="M1520" t="s">
        <v>826</v>
      </c>
      <c r="N1520" t="s">
        <v>814</v>
      </c>
      <c r="O1520" t="s">
        <v>800</v>
      </c>
      <c r="P1520">
        <v>0</v>
      </c>
      <c r="Q1520">
        <v>0</v>
      </c>
      <c r="R1520" t="s">
        <v>47</v>
      </c>
      <c r="S1520">
        <v>3.871</v>
      </c>
      <c r="T1520">
        <v>2.831</v>
      </c>
      <c r="U1520">
        <v>2.0150000000000001</v>
      </c>
      <c r="V1520">
        <v>0</v>
      </c>
      <c r="W1520" t="s">
        <v>48</v>
      </c>
      <c r="X1520" t="s">
        <v>3702</v>
      </c>
      <c r="Y1520" t="s">
        <v>48</v>
      </c>
      <c r="Z1520">
        <v>0.7</v>
      </c>
      <c r="AA1520" t="s">
        <v>196</v>
      </c>
      <c r="AB1520" t="s">
        <v>51</v>
      </c>
      <c r="AC1520" t="s">
        <v>52</v>
      </c>
      <c r="AD1520">
        <v>0</v>
      </c>
      <c r="AE1520" t="s">
        <v>52</v>
      </c>
      <c r="AF1520">
        <v>0</v>
      </c>
      <c r="AG1520" t="s">
        <v>75</v>
      </c>
      <c r="AH1520" t="s">
        <v>76</v>
      </c>
      <c r="AI1520" t="s">
        <v>55</v>
      </c>
      <c r="AJ1520" t="s">
        <v>56</v>
      </c>
    </row>
    <row r="1521" spans="1:36" x14ac:dyDescent="0.2">
      <c r="A1521" t="s">
        <v>3020</v>
      </c>
      <c r="B1521" t="s">
        <v>36</v>
      </c>
      <c r="C1521">
        <v>1</v>
      </c>
      <c r="D1521" t="s">
        <v>37</v>
      </c>
      <c r="E1521" t="s">
        <v>38</v>
      </c>
      <c r="F1521">
        <v>0.11</v>
      </c>
      <c r="G1521" t="s">
        <v>127</v>
      </c>
      <c r="H1521" t="s">
        <v>3043</v>
      </c>
      <c r="I1521" t="s">
        <v>3044</v>
      </c>
      <c r="J1521" t="s">
        <v>3703</v>
      </c>
      <c r="K1521">
        <v>12</v>
      </c>
      <c r="L1521" t="s">
        <v>655</v>
      </c>
      <c r="M1521" t="s">
        <v>826</v>
      </c>
      <c r="N1521" t="s">
        <v>814</v>
      </c>
      <c r="O1521" t="s">
        <v>488</v>
      </c>
      <c r="P1521">
        <v>0</v>
      </c>
      <c r="Q1521">
        <v>0</v>
      </c>
      <c r="R1521" t="s">
        <v>47</v>
      </c>
      <c r="S1521">
        <v>3.9580000000000002</v>
      </c>
      <c r="T1521">
        <v>3.0529999999999999</v>
      </c>
      <c r="U1521">
        <v>2.1869999999999998</v>
      </c>
      <c r="V1521">
        <v>0</v>
      </c>
      <c r="W1521" t="s">
        <v>48</v>
      </c>
      <c r="X1521" t="s">
        <v>3704</v>
      </c>
      <c r="Y1521" t="s">
        <v>48</v>
      </c>
      <c r="Z1521">
        <v>0.8</v>
      </c>
      <c r="AA1521" t="s">
        <v>1715</v>
      </c>
      <c r="AB1521" t="s">
        <v>90</v>
      </c>
      <c r="AC1521">
        <v>0</v>
      </c>
      <c r="AD1521" t="s">
        <v>91</v>
      </c>
      <c r="AE1521">
        <v>0</v>
      </c>
      <c r="AF1521" t="s">
        <v>92</v>
      </c>
      <c r="AG1521" t="s">
        <v>285</v>
      </c>
      <c r="AH1521" t="s">
        <v>310</v>
      </c>
      <c r="AI1521" t="s">
        <v>55</v>
      </c>
      <c r="AJ1521" t="s">
        <v>56</v>
      </c>
    </row>
    <row r="1522" spans="1:36" x14ac:dyDescent="0.2">
      <c r="A1522" t="s">
        <v>3020</v>
      </c>
      <c r="B1522" t="s">
        <v>36</v>
      </c>
      <c r="C1522">
        <v>1</v>
      </c>
      <c r="D1522" t="s">
        <v>37</v>
      </c>
      <c r="E1522" t="s">
        <v>38</v>
      </c>
      <c r="F1522">
        <v>0.11</v>
      </c>
      <c r="G1522" t="s">
        <v>127</v>
      </c>
      <c r="H1522" t="s">
        <v>3043</v>
      </c>
      <c r="I1522" t="s">
        <v>3044</v>
      </c>
      <c r="J1522" t="s">
        <v>3705</v>
      </c>
      <c r="K1522">
        <v>15</v>
      </c>
      <c r="L1522" t="s">
        <v>103</v>
      </c>
      <c r="M1522" t="s">
        <v>813</v>
      </c>
      <c r="N1522" t="s">
        <v>814</v>
      </c>
      <c r="O1522" t="s">
        <v>59</v>
      </c>
      <c r="P1522">
        <v>0</v>
      </c>
      <c r="Q1522">
        <v>0</v>
      </c>
      <c r="R1522" t="s">
        <v>47</v>
      </c>
      <c r="S1522">
        <v>0.18</v>
      </c>
      <c r="T1522">
        <v>1.139</v>
      </c>
      <c r="U1522">
        <v>0.311</v>
      </c>
      <c r="V1522">
        <v>0</v>
      </c>
      <c r="W1522" t="s">
        <v>48</v>
      </c>
      <c r="X1522" t="s">
        <v>3706</v>
      </c>
      <c r="Y1522" t="s">
        <v>48</v>
      </c>
      <c r="Z1522">
        <v>1</v>
      </c>
      <c r="AA1522" t="s">
        <v>916</v>
      </c>
      <c r="AB1522" t="s">
        <v>51</v>
      </c>
      <c r="AC1522" t="s">
        <v>52</v>
      </c>
      <c r="AD1522">
        <v>0</v>
      </c>
      <c r="AE1522" t="s">
        <v>52</v>
      </c>
      <c r="AF1522">
        <v>0</v>
      </c>
      <c r="AG1522" t="s">
        <v>75</v>
      </c>
      <c r="AH1522" t="s">
        <v>76</v>
      </c>
      <c r="AI1522" t="s">
        <v>55</v>
      </c>
      <c r="AJ1522" t="s">
        <v>56</v>
      </c>
    </row>
    <row r="1523" spans="1:36" x14ac:dyDescent="0.2">
      <c r="A1523" t="s">
        <v>3020</v>
      </c>
      <c r="B1523" t="s">
        <v>36</v>
      </c>
      <c r="C1523">
        <v>1</v>
      </c>
      <c r="D1523" t="s">
        <v>37</v>
      </c>
      <c r="E1523" t="s">
        <v>38</v>
      </c>
      <c r="F1523">
        <v>0.11</v>
      </c>
      <c r="G1523" t="s">
        <v>127</v>
      </c>
      <c r="H1523" t="s">
        <v>3043</v>
      </c>
      <c r="I1523" t="s">
        <v>3044</v>
      </c>
      <c r="J1523" t="s">
        <v>3707</v>
      </c>
      <c r="K1523">
        <v>16</v>
      </c>
      <c r="L1523" t="s">
        <v>103</v>
      </c>
      <c r="M1523" t="s">
        <v>813</v>
      </c>
      <c r="N1523" t="s">
        <v>814</v>
      </c>
      <c r="O1523" t="s">
        <v>59</v>
      </c>
      <c r="P1523">
        <v>0</v>
      </c>
      <c r="Q1523">
        <v>0</v>
      </c>
      <c r="R1523" t="s">
        <v>47</v>
      </c>
      <c r="S1523">
        <v>0.184</v>
      </c>
      <c r="T1523">
        <v>1.343</v>
      </c>
      <c r="U1523">
        <v>0.34200000000000003</v>
      </c>
      <c r="V1523">
        <v>0</v>
      </c>
      <c r="W1523" t="s">
        <v>48</v>
      </c>
      <c r="X1523" t="s">
        <v>3708</v>
      </c>
      <c r="Y1523" t="s">
        <v>48</v>
      </c>
      <c r="Z1523">
        <v>0.9</v>
      </c>
      <c r="AA1523" t="s">
        <v>916</v>
      </c>
      <c r="AB1523" t="s">
        <v>51</v>
      </c>
      <c r="AC1523" t="s">
        <v>52</v>
      </c>
      <c r="AD1523">
        <v>0</v>
      </c>
      <c r="AE1523" t="s">
        <v>52</v>
      </c>
      <c r="AF1523">
        <v>0</v>
      </c>
      <c r="AG1523" t="s">
        <v>75</v>
      </c>
      <c r="AH1523" t="s">
        <v>76</v>
      </c>
      <c r="AI1523" t="s">
        <v>55</v>
      </c>
      <c r="AJ1523" t="s">
        <v>56</v>
      </c>
    </row>
    <row r="1524" spans="1:36" x14ac:dyDescent="0.2">
      <c r="A1524" t="s">
        <v>3020</v>
      </c>
      <c r="B1524" t="s">
        <v>36</v>
      </c>
      <c r="C1524">
        <v>1</v>
      </c>
      <c r="D1524" t="s">
        <v>37</v>
      </c>
      <c r="E1524" t="s">
        <v>38</v>
      </c>
      <c r="F1524">
        <v>0.11</v>
      </c>
      <c r="G1524" t="s">
        <v>127</v>
      </c>
      <c r="H1524" t="s">
        <v>3043</v>
      </c>
      <c r="I1524" t="s">
        <v>3044</v>
      </c>
      <c r="J1524" t="s">
        <v>3709</v>
      </c>
      <c r="K1524">
        <v>9</v>
      </c>
      <c r="L1524" t="s">
        <v>58</v>
      </c>
      <c r="M1524" t="s">
        <v>813</v>
      </c>
      <c r="N1524" t="s">
        <v>814</v>
      </c>
      <c r="O1524" t="s">
        <v>59</v>
      </c>
      <c r="P1524">
        <v>0</v>
      </c>
      <c r="Q1524">
        <v>0</v>
      </c>
      <c r="R1524" t="s">
        <v>47</v>
      </c>
      <c r="S1524">
        <v>0.28399999999999997</v>
      </c>
      <c r="T1524">
        <v>0.84399999999999997</v>
      </c>
      <c r="U1524">
        <v>0.55600000000000005</v>
      </c>
      <c r="V1524">
        <v>0</v>
      </c>
      <c r="W1524" t="s">
        <v>48</v>
      </c>
      <c r="X1524" t="s">
        <v>3710</v>
      </c>
      <c r="Y1524" t="s">
        <v>48</v>
      </c>
      <c r="Z1524">
        <v>1</v>
      </c>
      <c r="AA1524" t="s">
        <v>2730</v>
      </c>
      <c r="AB1524" t="s">
        <v>166</v>
      </c>
      <c r="AC1524">
        <v>0</v>
      </c>
      <c r="AD1524" t="s">
        <v>167</v>
      </c>
      <c r="AE1524">
        <v>0</v>
      </c>
      <c r="AF1524" t="s">
        <v>168</v>
      </c>
      <c r="AG1524" t="s">
        <v>75</v>
      </c>
      <c r="AH1524" t="s">
        <v>76</v>
      </c>
      <c r="AI1524" t="s">
        <v>55</v>
      </c>
      <c r="AJ1524" t="s">
        <v>56</v>
      </c>
    </row>
    <row r="1525" spans="1:36" x14ac:dyDescent="0.2">
      <c r="A1525" t="s">
        <v>3020</v>
      </c>
      <c r="B1525" t="s">
        <v>36</v>
      </c>
      <c r="C1525">
        <v>1</v>
      </c>
      <c r="D1525" t="s">
        <v>37</v>
      </c>
      <c r="E1525" t="s">
        <v>38</v>
      </c>
      <c r="F1525">
        <v>0.11</v>
      </c>
      <c r="G1525" t="s">
        <v>127</v>
      </c>
      <c r="H1525" t="s">
        <v>3043</v>
      </c>
      <c r="I1525" t="s">
        <v>3044</v>
      </c>
      <c r="J1525" t="s">
        <v>3711</v>
      </c>
      <c r="K1525">
        <v>12</v>
      </c>
      <c r="L1525" t="s">
        <v>62</v>
      </c>
      <c r="M1525" t="s">
        <v>813</v>
      </c>
      <c r="N1525" t="s">
        <v>814</v>
      </c>
      <c r="O1525" t="s">
        <v>63</v>
      </c>
      <c r="P1525">
        <v>0</v>
      </c>
      <c r="Q1525" t="s">
        <v>3712</v>
      </c>
      <c r="R1525" t="s">
        <v>47</v>
      </c>
      <c r="S1525">
        <v>1.6040000000000001</v>
      </c>
      <c r="T1525">
        <v>2.0209999999999999</v>
      </c>
      <c r="U1525">
        <v>1.4370000000000001</v>
      </c>
      <c r="V1525">
        <v>0</v>
      </c>
      <c r="W1525" t="s">
        <v>48</v>
      </c>
      <c r="X1525" t="s">
        <v>3713</v>
      </c>
      <c r="Y1525" t="s">
        <v>48</v>
      </c>
      <c r="Z1525">
        <v>0.8</v>
      </c>
      <c r="AA1525" t="s">
        <v>117</v>
      </c>
      <c r="AB1525" t="s">
        <v>118</v>
      </c>
      <c r="AC1525" t="s">
        <v>119</v>
      </c>
      <c r="AD1525">
        <v>0</v>
      </c>
      <c r="AE1525" t="s">
        <v>119</v>
      </c>
      <c r="AF1525">
        <v>0</v>
      </c>
      <c r="AG1525" t="s">
        <v>114</v>
      </c>
      <c r="AH1525">
        <v>0</v>
      </c>
      <c r="AI1525" t="s">
        <v>83</v>
      </c>
      <c r="AJ1525" t="s">
        <v>98</v>
      </c>
    </row>
    <row r="1526" spans="1:36" x14ac:dyDescent="0.2">
      <c r="A1526" t="s">
        <v>3020</v>
      </c>
      <c r="B1526" t="s">
        <v>36</v>
      </c>
      <c r="C1526">
        <v>1</v>
      </c>
      <c r="D1526" t="s">
        <v>37</v>
      </c>
      <c r="E1526" t="s">
        <v>38</v>
      </c>
      <c r="F1526">
        <v>0.11</v>
      </c>
      <c r="G1526" t="s">
        <v>127</v>
      </c>
      <c r="H1526" t="s">
        <v>3043</v>
      </c>
      <c r="I1526" t="s">
        <v>3044</v>
      </c>
      <c r="J1526" t="s">
        <v>3714</v>
      </c>
      <c r="K1526">
        <v>14</v>
      </c>
      <c r="L1526" t="s">
        <v>124</v>
      </c>
      <c r="M1526" t="s">
        <v>813</v>
      </c>
      <c r="N1526" t="s">
        <v>814</v>
      </c>
      <c r="O1526" t="s">
        <v>46</v>
      </c>
      <c r="P1526">
        <v>0</v>
      </c>
      <c r="Q1526" t="s">
        <v>3715</v>
      </c>
      <c r="R1526" t="s">
        <v>47</v>
      </c>
      <c r="S1526">
        <v>1.8979999999999999</v>
      </c>
      <c r="T1526">
        <v>2.1619999999999999</v>
      </c>
      <c r="U1526">
        <v>1.274</v>
      </c>
      <c r="V1526">
        <v>0</v>
      </c>
      <c r="W1526" t="s">
        <v>48</v>
      </c>
      <c r="X1526" t="s">
        <v>3716</v>
      </c>
      <c r="Y1526" t="s">
        <v>48</v>
      </c>
      <c r="Z1526">
        <v>0.9</v>
      </c>
      <c r="AA1526" t="s">
        <v>3472</v>
      </c>
      <c r="AB1526" t="s">
        <v>262</v>
      </c>
      <c r="AC1526">
        <v>0</v>
      </c>
      <c r="AD1526" t="s">
        <v>263</v>
      </c>
      <c r="AE1526">
        <v>0</v>
      </c>
      <c r="AF1526" t="s">
        <v>264</v>
      </c>
      <c r="AG1526" t="s">
        <v>114</v>
      </c>
      <c r="AH1526">
        <v>0</v>
      </c>
      <c r="AI1526" t="s">
        <v>83</v>
      </c>
      <c r="AJ1526" t="s">
        <v>98</v>
      </c>
    </row>
    <row r="1527" spans="1:36" x14ac:dyDescent="0.2">
      <c r="A1527" t="s">
        <v>3020</v>
      </c>
      <c r="B1527" t="s">
        <v>36</v>
      </c>
      <c r="C1527">
        <v>1</v>
      </c>
      <c r="D1527" t="s">
        <v>37</v>
      </c>
      <c r="E1527" t="s">
        <v>38</v>
      </c>
      <c r="F1527">
        <v>0.11</v>
      </c>
      <c r="G1527" t="s">
        <v>127</v>
      </c>
      <c r="H1527" t="s">
        <v>3043</v>
      </c>
      <c r="I1527" t="s">
        <v>3044</v>
      </c>
      <c r="J1527" t="s">
        <v>3717</v>
      </c>
      <c r="K1527">
        <v>20</v>
      </c>
      <c r="L1527" t="s">
        <v>655</v>
      </c>
      <c r="M1527" t="s">
        <v>826</v>
      </c>
      <c r="N1527" t="s">
        <v>814</v>
      </c>
      <c r="O1527" t="s">
        <v>488</v>
      </c>
      <c r="P1527">
        <v>0</v>
      </c>
      <c r="Q1527">
        <v>0</v>
      </c>
      <c r="R1527" t="s">
        <v>47</v>
      </c>
      <c r="S1527">
        <v>0.81200000000000006</v>
      </c>
      <c r="T1527">
        <v>1.367</v>
      </c>
      <c r="U1527">
        <v>0.91600000000000004</v>
      </c>
      <c r="V1527">
        <v>0</v>
      </c>
      <c r="W1527" t="s">
        <v>48</v>
      </c>
      <c r="X1527" t="s">
        <v>3718</v>
      </c>
      <c r="Y1527" t="s">
        <v>48</v>
      </c>
      <c r="Z1527">
        <v>0.8</v>
      </c>
      <c r="AA1527" t="s">
        <v>1715</v>
      </c>
      <c r="AB1527" t="s">
        <v>90</v>
      </c>
      <c r="AC1527">
        <v>0</v>
      </c>
      <c r="AD1527" t="s">
        <v>91</v>
      </c>
      <c r="AE1527">
        <v>0</v>
      </c>
      <c r="AF1527" t="s">
        <v>92</v>
      </c>
      <c r="AG1527" t="s">
        <v>285</v>
      </c>
      <c r="AH1527" t="s">
        <v>310</v>
      </c>
      <c r="AI1527" t="s">
        <v>55</v>
      </c>
      <c r="AJ1527" t="s">
        <v>56</v>
      </c>
    </row>
    <row r="1528" spans="1:36" x14ac:dyDescent="0.2">
      <c r="A1528" t="s">
        <v>3020</v>
      </c>
      <c r="B1528" t="s">
        <v>36</v>
      </c>
      <c r="C1528">
        <v>1</v>
      </c>
      <c r="D1528" t="s">
        <v>37</v>
      </c>
      <c r="E1528" t="s">
        <v>38</v>
      </c>
      <c r="F1528">
        <v>0.11</v>
      </c>
      <c r="G1528" t="s">
        <v>127</v>
      </c>
      <c r="H1528" t="s">
        <v>3043</v>
      </c>
      <c r="I1528" t="s">
        <v>3044</v>
      </c>
      <c r="J1528" t="s">
        <v>3719</v>
      </c>
      <c r="K1528">
        <v>1</v>
      </c>
      <c r="L1528" t="s">
        <v>71</v>
      </c>
      <c r="M1528" t="s">
        <v>1000</v>
      </c>
      <c r="N1528" t="s">
        <v>814</v>
      </c>
      <c r="O1528" t="s">
        <v>72</v>
      </c>
      <c r="P1528">
        <v>0</v>
      </c>
      <c r="Q1528" t="s">
        <v>3720</v>
      </c>
      <c r="R1528" t="s">
        <v>47</v>
      </c>
      <c r="S1528">
        <v>0.61399999999999999</v>
      </c>
      <c r="T1528">
        <v>2.4470000000000001</v>
      </c>
      <c r="U1528">
        <v>1.518</v>
      </c>
      <c r="V1528">
        <v>0</v>
      </c>
      <c r="W1528" t="s">
        <v>48</v>
      </c>
      <c r="X1528" t="s">
        <v>3721</v>
      </c>
      <c r="Y1528" t="s">
        <v>48</v>
      </c>
      <c r="Z1528">
        <v>0.9</v>
      </c>
      <c r="AA1528" t="s">
        <v>354</v>
      </c>
      <c r="AB1528" t="s">
        <v>262</v>
      </c>
      <c r="AC1528">
        <v>0</v>
      </c>
      <c r="AD1528" t="s">
        <v>263</v>
      </c>
      <c r="AE1528">
        <v>0</v>
      </c>
      <c r="AF1528" t="s">
        <v>264</v>
      </c>
      <c r="AG1528" t="s">
        <v>114</v>
      </c>
      <c r="AH1528">
        <v>0</v>
      </c>
      <c r="AI1528" t="s">
        <v>83</v>
      </c>
      <c r="AJ1528" t="s">
        <v>98</v>
      </c>
    </row>
    <row r="1529" spans="1:36" x14ac:dyDescent="0.2">
      <c r="A1529" t="s">
        <v>3020</v>
      </c>
      <c r="B1529" t="s">
        <v>36</v>
      </c>
      <c r="C1529">
        <v>2</v>
      </c>
      <c r="D1529" t="s">
        <v>67</v>
      </c>
      <c r="E1529" t="s">
        <v>68</v>
      </c>
      <c r="F1529">
        <v>0.16</v>
      </c>
      <c r="G1529" t="s">
        <v>127</v>
      </c>
      <c r="H1529" t="s">
        <v>3097</v>
      </c>
      <c r="I1529" t="s">
        <v>3044</v>
      </c>
      <c r="J1529" t="s">
        <v>3722</v>
      </c>
      <c r="K1529">
        <v>2</v>
      </c>
      <c r="L1529" t="s">
        <v>62</v>
      </c>
      <c r="M1529" t="s">
        <v>813</v>
      </c>
      <c r="N1529" t="s">
        <v>814</v>
      </c>
      <c r="O1529" t="s">
        <v>63</v>
      </c>
      <c r="P1529">
        <v>0</v>
      </c>
      <c r="Q1529" t="s">
        <v>3108</v>
      </c>
      <c r="R1529" t="s">
        <v>47</v>
      </c>
      <c r="S1529">
        <v>0.189</v>
      </c>
      <c r="T1529">
        <v>3.2890000000000001</v>
      </c>
      <c r="U1529">
        <v>0.42699999999999999</v>
      </c>
      <c r="V1529">
        <v>0</v>
      </c>
      <c r="W1529" t="s">
        <v>48</v>
      </c>
      <c r="X1529" t="s">
        <v>3723</v>
      </c>
      <c r="Y1529" t="s">
        <v>48</v>
      </c>
      <c r="Z1529">
        <v>0.8</v>
      </c>
      <c r="AA1529" t="s">
        <v>74</v>
      </c>
      <c r="AB1529" t="s">
        <v>51</v>
      </c>
      <c r="AC1529" t="s">
        <v>52</v>
      </c>
      <c r="AD1529">
        <v>0</v>
      </c>
      <c r="AE1529" t="s">
        <v>52</v>
      </c>
      <c r="AF1529">
        <v>0</v>
      </c>
      <c r="AG1529" t="s">
        <v>75</v>
      </c>
      <c r="AH1529" t="s">
        <v>76</v>
      </c>
      <c r="AI1529" t="s">
        <v>55</v>
      </c>
      <c r="AJ1529" t="s">
        <v>56</v>
      </c>
    </row>
    <row r="1530" spans="1:36" x14ac:dyDescent="0.2">
      <c r="A1530" t="s">
        <v>3020</v>
      </c>
      <c r="B1530" t="s">
        <v>36</v>
      </c>
      <c r="C1530">
        <v>2</v>
      </c>
      <c r="D1530" t="s">
        <v>67</v>
      </c>
      <c r="E1530" t="s">
        <v>68</v>
      </c>
      <c r="F1530">
        <v>0.16</v>
      </c>
      <c r="G1530" t="s">
        <v>127</v>
      </c>
      <c r="H1530" t="s">
        <v>3097</v>
      </c>
      <c r="I1530" t="s">
        <v>3044</v>
      </c>
      <c r="J1530" t="s">
        <v>3724</v>
      </c>
      <c r="K1530">
        <v>3</v>
      </c>
      <c r="L1530" t="s">
        <v>62</v>
      </c>
      <c r="M1530" t="s">
        <v>813</v>
      </c>
      <c r="N1530" t="s">
        <v>814</v>
      </c>
      <c r="O1530" t="s">
        <v>63</v>
      </c>
      <c r="P1530">
        <v>0</v>
      </c>
      <c r="Q1530">
        <v>0</v>
      </c>
      <c r="R1530" t="s">
        <v>47</v>
      </c>
      <c r="S1530">
        <v>0.53900000000000003</v>
      </c>
      <c r="T1530">
        <v>1.0920000000000001</v>
      </c>
      <c r="U1530">
        <v>0.76800000000000002</v>
      </c>
      <c r="V1530">
        <v>0</v>
      </c>
      <c r="W1530" t="s">
        <v>48</v>
      </c>
      <c r="X1530" t="s">
        <v>3725</v>
      </c>
      <c r="Y1530" t="s">
        <v>48</v>
      </c>
      <c r="Z1530">
        <v>0.6</v>
      </c>
      <c r="AA1530" t="s">
        <v>74</v>
      </c>
      <c r="AB1530" t="s">
        <v>51</v>
      </c>
      <c r="AC1530" t="s">
        <v>52</v>
      </c>
      <c r="AD1530">
        <v>0</v>
      </c>
      <c r="AE1530" t="s">
        <v>52</v>
      </c>
      <c r="AF1530">
        <v>0</v>
      </c>
      <c r="AG1530" t="s">
        <v>75</v>
      </c>
      <c r="AH1530" t="s">
        <v>76</v>
      </c>
      <c r="AI1530" t="s">
        <v>55</v>
      </c>
      <c r="AJ1530" t="s">
        <v>84</v>
      </c>
    </row>
    <row r="1531" spans="1:36" x14ac:dyDescent="0.2">
      <c r="A1531" t="s">
        <v>3020</v>
      </c>
      <c r="B1531" t="s">
        <v>36</v>
      </c>
      <c r="C1531">
        <v>2</v>
      </c>
      <c r="D1531" t="s">
        <v>67</v>
      </c>
      <c r="E1531" t="s">
        <v>68</v>
      </c>
      <c r="F1531">
        <v>0.16</v>
      </c>
      <c r="G1531" t="s">
        <v>127</v>
      </c>
      <c r="H1531" t="s">
        <v>3097</v>
      </c>
      <c r="I1531" t="s">
        <v>3044</v>
      </c>
      <c r="J1531" t="s">
        <v>3726</v>
      </c>
      <c r="K1531">
        <v>11</v>
      </c>
      <c r="L1531" t="s">
        <v>655</v>
      </c>
      <c r="M1531" t="s">
        <v>813</v>
      </c>
      <c r="N1531" t="s">
        <v>814</v>
      </c>
      <c r="O1531" t="s">
        <v>488</v>
      </c>
      <c r="P1531">
        <v>0</v>
      </c>
      <c r="Q1531" t="s">
        <v>3727</v>
      </c>
      <c r="R1531" t="s">
        <v>47</v>
      </c>
      <c r="S1531">
        <v>0.77500000000000002</v>
      </c>
      <c r="T1531">
        <v>1.38</v>
      </c>
      <c r="U1531">
        <v>0.75600000000000001</v>
      </c>
      <c r="V1531">
        <v>0</v>
      </c>
      <c r="W1531" t="s">
        <v>48</v>
      </c>
      <c r="X1531" t="s">
        <v>3728</v>
      </c>
      <c r="Y1531" t="s">
        <v>48</v>
      </c>
      <c r="Z1531">
        <v>0.6</v>
      </c>
      <c r="AA1531" t="s">
        <v>74</v>
      </c>
      <c r="AB1531" t="s">
        <v>51</v>
      </c>
      <c r="AC1531" t="s">
        <v>52</v>
      </c>
      <c r="AD1531">
        <v>0</v>
      </c>
      <c r="AE1531" t="s">
        <v>52</v>
      </c>
      <c r="AF1531">
        <v>0</v>
      </c>
      <c r="AG1531" t="s">
        <v>75</v>
      </c>
      <c r="AH1531" t="s">
        <v>76</v>
      </c>
      <c r="AI1531" t="s">
        <v>55</v>
      </c>
      <c r="AJ1531" t="s">
        <v>84</v>
      </c>
    </row>
    <row r="1532" spans="1:36" x14ac:dyDescent="0.2">
      <c r="A1532" t="s">
        <v>3020</v>
      </c>
      <c r="B1532" t="s">
        <v>36</v>
      </c>
      <c r="C1532">
        <v>2</v>
      </c>
      <c r="D1532" t="s">
        <v>67</v>
      </c>
      <c r="E1532" t="s">
        <v>68</v>
      </c>
      <c r="F1532">
        <v>0.16</v>
      </c>
      <c r="G1532" t="s">
        <v>127</v>
      </c>
      <c r="H1532" t="s">
        <v>3097</v>
      </c>
      <c r="I1532" t="s">
        <v>3044</v>
      </c>
      <c r="J1532" t="s">
        <v>3729</v>
      </c>
      <c r="K1532">
        <v>12</v>
      </c>
      <c r="L1532" t="s">
        <v>124</v>
      </c>
      <c r="M1532" t="s">
        <v>813</v>
      </c>
      <c r="N1532" t="s">
        <v>814</v>
      </c>
      <c r="O1532" t="s">
        <v>46</v>
      </c>
      <c r="P1532">
        <v>0</v>
      </c>
      <c r="Q1532">
        <v>0</v>
      </c>
      <c r="R1532" t="s">
        <v>47</v>
      </c>
      <c r="S1532">
        <v>1.0029999999999999</v>
      </c>
      <c r="T1532">
        <v>1.6240000000000001</v>
      </c>
      <c r="U1532">
        <v>0.96899999999999997</v>
      </c>
      <c r="V1532">
        <v>0</v>
      </c>
      <c r="W1532" t="s">
        <v>48</v>
      </c>
      <c r="X1532" t="s">
        <v>3730</v>
      </c>
      <c r="Y1532" t="s">
        <v>48</v>
      </c>
      <c r="Z1532">
        <v>0.9</v>
      </c>
      <c r="AA1532" t="s">
        <v>925</v>
      </c>
      <c r="AB1532" t="s">
        <v>51</v>
      </c>
      <c r="AC1532" t="s">
        <v>52</v>
      </c>
      <c r="AD1532">
        <v>0</v>
      </c>
      <c r="AE1532" t="s">
        <v>52</v>
      </c>
      <c r="AF1532">
        <v>0</v>
      </c>
      <c r="AG1532" t="s">
        <v>75</v>
      </c>
      <c r="AH1532" t="s">
        <v>76</v>
      </c>
      <c r="AI1532" t="s">
        <v>55</v>
      </c>
      <c r="AJ1532" t="s">
        <v>56</v>
      </c>
    </row>
    <row r="1533" spans="1:36" x14ac:dyDescent="0.2">
      <c r="A1533" t="s">
        <v>3020</v>
      </c>
      <c r="B1533" t="s">
        <v>36</v>
      </c>
      <c r="C1533">
        <v>2</v>
      </c>
      <c r="D1533" t="s">
        <v>67</v>
      </c>
      <c r="E1533" t="s">
        <v>68</v>
      </c>
      <c r="F1533">
        <v>0.16</v>
      </c>
      <c r="G1533" t="s">
        <v>127</v>
      </c>
      <c r="H1533" t="s">
        <v>3097</v>
      </c>
      <c r="I1533" t="s">
        <v>3044</v>
      </c>
      <c r="J1533" t="s">
        <v>3731</v>
      </c>
      <c r="K1533">
        <v>23</v>
      </c>
      <c r="L1533" t="s">
        <v>62</v>
      </c>
      <c r="M1533" t="s">
        <v>813</v>
      </c>
      <c r="N1533" t="s">
        <v>814</v>
      </c>
      <c r="O1533" t="s">
        <v>63</v>
      </c>
      <c r="P1533">
        <v>0</v>
      </c>
      <c r="Q1533">
        <v>0</v>
      </c>
      <c r="R1533" t="s">
        <v>47</v>
      </c>
      <c r="S1533">
        <v>0.505</v>
      </c>
      <c r="T1533">
        <v>1.1000000000000001</v>
      </c>
      <c r="U1533">
        <v>0.78500000000000003</v>
      </c>
      <c r="V1533">
        <v>0</v>
      </c>
      <c r="W1533" t="s">
        <v>48</v>
      </c>
      <c r="X1533" t="s">
        <v>3732</v>
      </c>
      <c r="Y1533" t="s">
        <v>48</v>
      </c>
      <c r="Z1533">
        <v>0.9</v>
      </c>
      <c r="AA1533" t="s">
        <v>1004</v>
      </c>
      <c r="AB1533" t="s">
        <v>51</v>
      </c>
      <c r="AC1533" t="s">
        <v>52</v>
      </c>
      <c r="AD1533">
        <v>0</v>
      </c>
      <c r="AE1533" t="s">
        <v>52</v>
      </c>
      <c r="AF1533">
        <v>0</v>
      </c>
      <c r="AG1533" t="s">
        <v>285</v>
      </c>
      <c r="AH1533" t="s">
        <v>286</v>
      </c>
      <c r="AI1533" t="s">
        <v>55</v>
      </c>
      <c r="AJ1533" t="s">
        <v>56</v>
      </c>
    </row>
    <row r="1534" spans="1:36" x14ac:dyDescent="0.2">
      <c r="A1534" t="s">
        <v>3020</v>
      </c>
      <c r="B1534" t="s">
        <v>36</v>
      </c>
      <c r="C1534">
        <v>2</v>
      </c>
      <c r="D1534" t="s">
        <v>67</v>
      </c>
      <c r="E1534" t="s">
        <v>68</v>
      </c>
      <c r="F1534">
        <v>0.16</v>
      </c>
      <c r="G1534" t="s">
        <v>127</v>
      </c>
      <c r="H1534" t="s">
        <v>3097</v>
      </c>
      <c r="I1534" t="s">
        <v>3044</v>
      </c>
      <c r="J1534" t="s">
        <v>3733</v>
      </c>
      <c r="K1534">
        <v>26</v>
      </c>
      <c r="L1534" t="s">
        <v>62</v>
      </c>
      <c r="M1534" t="s">
        <v>813</v>
      </c>
      <c r="N1534" t="s">
        <v>814</v>
      </c>
      <c r="O1534" t="s">
        <v>63</v>
      </c>
      <c r="P1534">
        <v>0</v>
      </c>
      <c r="Q1534">
        <v>0</v>
      </c>
      <c r="R1534" t="s">
        <v>47</v>
      </c>
      <c r="S1534">
        <v>1.5329999999999999</v>
      </c>
      <c r="T1534">
        <v>2.63</v>
      </c>
      <c r="U1534">
        <v>1.125</v>
      </c>
      <c r="V1534">
        <v>0</v>
      </c>
      <c r="W1534" t="s">
        <v>48</v>
      </c>
      <c r="X1534" t="s">
        <v>3734</v>
      </c>
      <c r="Y1534" t="s">
        <v>48</v>
      </c>
      <c r="Z1534">
        <v>0.9</v>
      </c>
      <c r="AA1534" t="s">
        <v>925</v>
      </c>
      <c r="AB1534" t="s">
        <v>51</v>
      </c>
      <c r="AC1534" t="s">
        <v>52</v>
      </c>
      <c r="AD1534">
        <v>0</v>
      </c>
      <c r="AE1534" t="s">
        <v>52</v>
      </c>
      <c r="AF1534">
        <v>0</v>
      </c>
      <c r="AG1534" t="s">
        <v>75</v>
      </c>
      <c r="AH1534" t="s">
        <v>76</v>
      </c>
      <c r="AI1534" t="s">
        <v>55</v>
      </c>
      <c r="AJ1534" t="s">
        <v>56</v>
      </c>
    </row>
    <row r="1535" spans="1:36" x14ac:dyDescent="0.2">
      <c r="A1535" t="s">
        <v>3020</v>
      </c>
      <c r="B1535" t="s">
        <v>36</v>
      </c>
      <c r="C1535">
        <v>2</v>
      </c>
      <c r="D1535" t="s">
        <v>67</v>
      </c>
      <c r="E1535" t="s">
        <v>68</v>
      </c>
      <c r="F1535">
        <v>0.16</v>
      </c>
      <c r="G1535" t="s">
        <v>127</v>
      </c>
      <c r="H1535" t="s">
        <v>3097</v>
      </c>
      <c r="I1535" t="s">
        <v>3044</v>
      </c>
      <c r="J1535" t="s">
        <v>3735</v>
      </c>
      <c r="K1535">
        <v>29</v>
      </c>
      <c r="L1535" t="s">
        <v>58</v>
      </c>
      <c r="M1535" t="s">
        <v>1000</v>
      </c>
      <c r="N1535" t="s">
        <v>814</v>
      </c>
      <c r="O1535" t="s">
        <v>59</v>
      </c>
      <c r="P1535">
        <v>0</v>
      </c>
      <c r="Q1535">
        <v>0</v>
      </c>
      <c r="R1535" t="s">
        <v>47</v>
      </c>
      <c r="S1535">
        <v>0.41499999999999998</v>
      </c>
      <c r="T1535">
        <v>1.607</v>
      </c>
      <c r="U1535">
        <v>0.69099999999999995</v>
      </c>
      <c r="V1535">
        <v>2.1659999999999999</v>
      </c>
      <c r="W1535" t="s">
        <v>48</v>
      </c>
      <c r="X1535" t="s">
        <v>3736</v>
      </c>
      <c r="Y1535" t="s">
        <v>48</v>
      </c>
      <c r="Z1535">
        <v>0.9</v>
      </c>
      <c r="AA1535" t="s">
        <v>354</v>
      </c>
      <c r="AB1535" t="s">
        <v>262</v>
      </c>
      <c r="AC1535">
        <v>0</v>
      </c>
      <c r="AD1535" t="s">
        <v>263</v>
      </c>
      <c r="AE1535">
        <v>0</v>
      </c>
      <c r="AF1535" t="s">
        <v>264</v>
      </c>
      <c r="AG1535" t="s">
        <v>114</v>
      </c>
      <c r="AH1535">
        <v>0</v>
      </c>
      <c r="AI1535" t="s">
        <v>83</v>
      </c>
      <c r="AJ1535" t="s">
        <v>98</v>
      </c>
    </row>
    <row r="1536" spans="1:36" x14ac:dyDescent="0.2">
      <c r="A1536" t="s">
        <v>3020</v>
      </c>
      <c r="B1536" t="s">
        <v>36</v>
      </c>
      <c r="C1536">
        <v>2</v>
      </c>
      <c r="D1536" t="s">
        <v>67</v>
      </c>
      <c r="E1536" t="s">
        <v>68</v>
      </c>
      <c r="F1536">
        <v>0.16</v>
      </c>
      <c r="G1536" t="s">
        <v>127</v>
      </c>
      <c r="H1536" t="s">
        <v>3097</v>
      </c>
      <c r="I1536" t="s">
        <v>3044</v>
      </c>
      <c r="J1536" t="s">
        <v>3737</v>
      </c>
      <c r="K1536">
        <v>31</v>
      </c>
      <c r="L1536" t="s">
        <v>245</v>
      </c>
      <c r="M1536" t="s">
        <v>813</v>
      </c>
      <c r="N1536" t="s">
        <v>814</v>
      </c>
      <c r="O1536" t="s">
        <v>246</v>
      </c>
      <c r="P1536">
        <v>0</v>
      </c>
      <c r="Q1536">
        <v>0</v>
      </c>
      <c r="R1536" t="s">
        <v>47</v>
      </c>
      <c r="S1536">
        <v>0.42199999999999999</v>
      </c>
      <c r="T1536">
        <v>0.96299999999999997</v>
      </c>
      <c r="U1536">
        <v>0.74299999999999999</v>
      </c>
      <c r="V1536">
        <v>0</v>
      </c>
      <c r="W1536" t="s">
        <v>48</v>
      </c>
      <c r="X1536" t="s">
        <v>3738</v>
      </c>
      <c r="Y1536" t="s">
        <v>48</v>
      </c>
      <c r="Z1536">
        <v>1</v>
      </c>
      <c r="AA1536" t="s">
        <v>345</v>
      </c>
      <c r="AB1536" t="s">
        <v>51</v>
      </c>
      <c r="AC1536" t="s">
        <v>52</v>
      </c>
      <c r="AD1536">
        <v>0</v>
      </c>
      <c r="AE1536" t="s">
        <v>52</v>
      </c>
      <c r="AF1536">
        <v>0</v>
      </c>
      <c r="AG1536" t="s">
        <v>75</v>
      </c>
      <c r="AH1536" t="s">
        <v>76</v>
      </c>
      <c r="AI1536" t="s">
        <v>55</v>
      </c>
      <c r="AJ1536" t="s">
        <v>56</v>
      </c>
    </row>
    <row r="1537" spans="1:36" x14ac:dyDescent="0.2">
      <c r="A1537" t="s">
        <v>3020</v>
      </c>
      <c r="B1537" t="s">
        <v>36</v>
      </c>
      <c r="C1537">
        <v>2</v>
      </c>
      <c r="D1537" t="s">
        <v>67</v>
      </c>
      <c r="E1537" t="s">
        <v>68</v>
      </c>
      <c r="F1537">
        <v>0.16</v>
      </c>
      <c r="G1537" t="s">
        <v>127</v>
      </c>
      <c r="H1537" t="s">
        <v>3097</v>
      </c>
      <c r="I1537" t="s">
        <v>3044</v>
      </c>
      <c r="J1537" t="s">
        <v>3739</v>
      </c>
      <c r="K1537">
        <v>32</v>
      </c>
      <c r="L1537" t="s">
        <v>58</v>
      </c>
      <c r="M1537" t="s">
        <v>1000</v>
      </c>
      <c r="N1537" t="s">
        <v>814</v>
      </c>
      <c r="O1537" t="s">
        <v>59</v>
      </c>
      <c r="P1537">
        <v>0</v>
      </c>
      <c r="Q1537">
        <v>0</v>
      </c>
      <c r="R1537" t="s">
        <v>47</v>
      </c>
      <c r="S1537">
        <v>9.7940000000000005</v>
      </c>
      <c r="T1537">
        <v>6.0720000000000001</v>
      </c>
      <c r="U1537">
        <v>3.2559999999999998</v>
      </c>
      <c r="V1537">
        <v>0</v>
      </c>
      <c r="W1537" t="s">
        <v>48</v>
      </c>
      <c r="X1537" t="s">
        <v>3740</v>
      </c>
      <c r="Y1537" t="s">
        <v>48</v>
      </c>
      <c r="Z1537">
        <v>0.7</v>
      </c>
      <c r="AA1537" t="s">
        <v>196</v>
      </c>
      <c r="AB1537" t="s">
        <v>51</v>
      </c>
      <c r="AC1537" t="s">
        <v>52</v>
      </c>
      <c r="AD1537">
        <v>0</v>
      </c>
      <c r="AE1537" t="s">
        <v>52</v>
      </c>
      <c r="AF1537">
        <v>0</v>
      </c>
      <c r="AG1537" t="s">
        <v>75</v>
      </c>
      <c r="AH1537" t="s">
        <v>76</v>
      </c>
      <c r="AI1537" t="s">
        <v>55</v>
      </c>
      <c r="AJ1537" t="s">
        <v>56</v>
      </c>
    </row>
    <row r="1538" spans="1:36" x14ac:dyDescent="0.2">
      <c r="A1538" t="s">
        <v>3020</v>
      </c>
      <c r="B1538" t="s">
        <v>36</v>
      </c>
      <c r="C1538">
        <v>2</v>
      </c>
      <c r="D1538" t="s">
        <v>67</v>
      </c>
      <c r="E1538" t="s">
        <v>68</v>
      </c>
      <c r="F1538">
        <v>0.16</v>
      </c>
      <c r="G1538" t="s">
        <v>127</v>
      </c>
      <c r="H1538" t="s">
        <v>3097</v>
      </c>
      <c r="I1538" t="s">
        <v>3044</v>
      </c>
      <c r="J1538" t="s">
        <v>3741</v>
      </c>
      <c r="K1538">
        <v>34</v>
      </c>
      <c r="L1538" t="s">
        <v>973</v>
      </c>
      <c r="M1538" t="s">
        <v>826</v>
      </c>
      <c r="N1538" t="s">
        <v>814</v>
      </c>
      <c r="O1538" t="s">
        <v>800</v>
      </c>
      <c r="P1538">
        <v>0</v>
      </c>
      <c r="Q1538">
        <v>0</v>
      </c>
      <c r="R1538" t="s">
        <v>47</v>
      </c>
      <c r="S1538">
        <v>1.113</v>
      </c>
      <c r="T1538">
        <v>1.7649999999999999</v>
      </c>
      <c r="U1538">
        <v>0.92900000000000005</v>
      </c>
      <c r="V1538">
        <v>0</v>
      </c>
      <c r="W1538" t="s">
        <v>48</v>
      </c>
      <c r="X1538" t="s">
        <v>3742</v>
      </c>
      <c r="Y1538" t="s">
        <v>48</v>
      </c>
      <c r="Z1538">
        <v>0.8</v>
      </c>
      <c r="AA1538" t="s">
        <v>196</v>
      </c>
      <c r="AB1538" t="s">
        <v>51</v>
      </c>
      <c r="AC1538" t="s">
        <v>52</v>
      </c>
      <c r="AD1538">
        <v>0</v>
      </c>
      <c r="AE1538" t="s">
        <v>52</v>
      </c>
      <c r="AF1538">
        <v>0</v>
      </c>
      <c r="AG1538" t="s">
        <v>75</v>
      </c>
      <c r="AH1538" t="s">
        <v>76</v>
      </c>
      <c r="AI1538" t="s">
        <v>55</v>
      </c>
      <c r="AJ1538" t="s">
        <v>56</v>
      </c>
    </row>
    <row r="1539" spans="1:36" x14ac:dyDescent="0.2">
      <c r="A1539" t="s">
        <v>3020</v>
      </c>
      <c r="B1539" t="s">
        <v>36</v>
      </c>
      <c r="C1539">
        <v>2</v>
      </c>
      <c r="D1539" t="s">
        <v>67</v>
      </c>
      <c r="E1539" t="s">
        <v>68</v>
      </c>
      <c r="F1539">
        <v>0.16</v>
      </c>
      <c r="G1539" t="s">
        <v>127</v>
      </c>
      <c r="H1539" t="s">
        <v>3097</v>
      </c>
      <c r="I1539" t="s">
        <v>3044</v>
      </c>
      <c r="J1539" t="s">
        <v>3743</v>
      </c>
      <c r="K1539">
        <v>7</v>
      </c>
      <c r="L1539" t="s">
        <v>103</v>
      </c>
      <c r="M1539" t="s">
        <v>813</v>
      </c>
      <c r="N1539" t="s">
        <v>814</v>
      </c>
      <c r="O1539" t="s">
        <v>59</v>
      </c>
      <c r="P1539">
        <v>0</v>
      </c>
      <c r="Q1539">
        <v>0</v>
      </c>
      <c r="R1539" t="s">
        <v>47</v>
      </c>
      <c r="S1539">
        <v>0.14799999999999999</v>
      </c>
      <c r="T1539">
        <v>0.69299999999999995</v>
      </c>
      <c r="U1539">
        <v>0.47399999999999998</v>
      </c>
      <c r="V1539">
        <v>0</v>
      </c>
      <c r="W1539" t="s">
        <v>48</v>
      </c>
      <c r="X1539" t="s">
        <v>3744</v>
      </c>
      <c r="Y1539" t="s">
        <v>48</v>
      </c>
      <c r="Z1539">
        <v>0.9</v>
      </c>
      <c r="AA1539" t="s">
        <v>74</v>
      </c>
      <c r="AB1539" t="s">
        <v>51</v>
      </c>
      <c r="AC1539" t="s">
        <v>52</v>
      </c>
      <c r="AD1539">
        <v>0</v>
      </c>
      <c r="AE1539" t="s">
        <v>52</v>
      </c>
      <c r="AF1539">
        <v>0</v>
      </c>
      <c r="AG1539" t="s">
        <v>75</v>
      </c>
      <c r="AH1539" t="s">
        <v>76</v>
      </c>
      <c r="AI1539" t="s">
        <v>55</v>
      </c>
      <c r="AJ1539" t="s">
        <v>56</v>
      </c>
    </row>
    <row r="1540" spans="1:36" x14ac:dyDescent="0.2">
      <c r="A1540" t="s">
        <v>3020</v>
      </c>
      <c r="B1540" t="s">
        <v>36</v>
      </c>
      <c r="C1540">
        <v>2</v>
      </c>
      <c r="D1540" t="s">
        <v>67</v>
      </c>
      <c r="E1540" t="s">
        <v>68</v>
      </c>
      <c r="F1540">
        <v>0.16</v>
      </c>
      <c r="G1540" t="s">
        <v>127</v>
      </c>
      <c r="H1540" t="s">
        <v>3097</v>
      </c>
      <c r="I1540" t="s">
        <v>3044</v>
      </c>
      <c r="J1540" t="s">
        <v>3745</v>
      </c>
      <c r="K1540">
        <v>13</v>
      </c>
      <c r="L1540" t="s">
        <v>71</v>
      </c>
      <c r="M1540" t="s">
        <v>1000</v>
      </c>
      <c r="N1540" t="s">
        <v>814</v>
      </c>
      <c r="O1540" t="s">
        <v>72</v>
      </c>
      <c r="P1540">
        <v>0</v>
      </c>
      <c r="Q1540" t="s">
        <v>3746</v>
      </c>
      <c r="R1540" t="s">
        <v>47</v>
      </c>
      <c r="S1540">
        <v>0.27900000000000003</v>
      </c>
      <c r="T1540">
        <v>0.93600000000000005</v>
      </c>
      <c r="U1540">
        <v>0.59599999999999997</v>
      </c>
      <c r="V1540">
        <v>0</v>
      </c>
      <c r="W1540" t="s">
        <v>48</v>
      </c>
      <c r="X1540" t="s">
        <v>3747</v>
      </c>
      <c r="Y1540" t="s">
        <v>48</v>
      </c>
      <c r="Z1540">
        <v>0.8</v>
      </c>
      <c r="AA1540" t="s">
        <v>132</v>
      </c>
      <c r="AB1540" t="s">
        <v>51</v>
      </c>
      <c r="AC1540" t="s">
        <v>52</v>
      </c>
      <c r="AD1540">
        <v>0</v>
      </c>
      <c r="AE1540" t="s">
        <v>52</v>
      </c>
      <c r="AF1540">
        <v>0</v>
      </c>
      <c r="AG1540" t="s">
        <v>133</v>
      </c>
      <c r="AH1540">
        <v>0</v>
      </c>
      <c r="AI1540" t="s">
        <v>55</v>
      </c>
      <c r="AJ1540" t="s">
        <v>56</v>
      </c>
    </row>
    <row r="1541" spans="1:36" x14ac:dyDescent="0.2">
      <c r="A1541" t="s">
        <v>3020</v>
      </c>
      <c r="B1541" t="s">
        <v>36</v>
      </c>
      <c r="C1541">
        <v>2</v>
      </c>
      <c r="D1541" t="s">
        <v>67</v>
      </c>
      <c r="E1541" t="s">
        <v>68</v>
      </c>
      <c r="F1541">
        <v>0.16</v>
      </c>
      <c r="G1541" t="s">
        <v>127</v>
      </c>
      <c r="H1541" t="s">
        <v>3097</v>
      </c>
      <c r="I1541" t="s">
        <v>3044</v>
      </c>
      <c r="J1541" t="s">
        <v>3748</v>
      </c>
      <c r="K1541">
        <v>7</v>
      </c>
      <c r="L1541" t="s">
        <v>655</v>
      </c>
      <c r="M1541" t="s">
        <v>826</v>
      </c>
      <c r="N1541" t="s">
        <v>814</v>
      </c>
      <c r="O1541" t="s">
        <v>488</v>
      </c>
      <c r="P1541">
        <v>0</v>
      </c>
      <c r="Q1541">
        <v>0</v>
      </c>
      <c r="R1541" t="s">
        <v>47</v>
      </c>
      <c r="S1541">
        <v>0.78100000000000003</v>
      </c>
      <c r="T1541">
        <v>1.875</v>
      </c>
      <c r="U1541">
        <v>0.77900000000000003</v>
      </c>
      <c r="V1541">
        <v>0</v>
      </c>
      <c r="W1541" t="s">
        <v>48</v>
      </c>
      <c r="X1541" t="s">
        <v>3749</v>
      </c>
      <c r="Y1541" t="s">
        <v>48</v>
      </c>
      <c r="Z1541">
        <v>0.9</v>
      </c>
      <c r="AA1541" t="s">
        <v>835</v>
      </c>
      <c r="AB1541" t="s">
        <v>608</v>
      </c>
      <c r="AC1541" t="s">
        <v>515</v>
      </c>
      <c r="AD1541">
        <v>0</v>
      </c>
      <c r="AE1541" t="s">
        <v>515</v>
      </c>
      <c r="AF1541">
        <v>0</v>
      </c>
      <c r="AG1541" t="s">
        <v>589</v>
      </c>
      <c r="AH1541" t="s">
        <v>517</v>
      </c>
      <c r="AI1541" t="s">
        <v>55</v>
      </c>
      <c r="AJ1541" t="s">
        <v>56</v>
      </c>
    </row>
    <row r="1542" spans="1:36" x14ac:dyDescent="0.2">
      <c r="A1542" t="s">
        <v>3020</v>
      </c>
      <c r="B1542" t="s">
        <v>36</v>
      </c>
      <c r="C1542">
        <v>2</v>
      </c>
      <c r="D1542" t="s">
        <v>67</v>
      </c>
      <c r="E1542" t="s">
        <v>68</v>
      </c>
      <c r="F1542">
        <v>0.16</v>
      </c>
      <c r="G1542" t="s">
        <v>127</v>
      </c>
      <c r="H1542" t="s">
        <v>3097</v>
      </c>
      <c r="I1542" t="s">
        <v>3044</v>
      </c>
      <c r="J1542" t="s">
        <v>3750</v>
      </c>
      <c r="K1542">
        <v>19</v>
      </c>
      <c r="L1542" t="s">
        <v>58</v>
      </c>
      <c r="M1542" t="s">
        <v>1000</v>
      </c>
      <c r="N1542" t="s">
        <v>814</v>
      </c>
      <c r="O1542" t="s">
        <v>59</v>
      </c>
      <c r="P1542">
        <v>0</v>
      </c>
      <c r="Q1542">
        <v>0</v>
      </c>
      <c r="R1542" t="s">
        <v>47</v>
      </c>
      <c r="S1542">
        <v>1.1619999999999999</v>
      </c>
      <c r="T1542">
        <v>2.6890000000000001</v>
      </c>
      <c r="U1542">
        <v>0.98299999999999998</v>
      </c>
      <c r="V1542">
        <v>0</v>
      </c>
      <c r="W1542" t="s">
        <v>48</v>
      </c>
      <c r="X1542" t="s">
        <v>3751</v>
      </c>
      <c r="Y1542" t="s">
        <v>48</v>
      </c>
      <c r="Z1542">
        <v>0.6</v>
      </c>
      <c r="AA1542" t="s">
        <v>74</v>
      </c>
      <c r="AB1542" t="s">
        <v>51</v>
      </c>
      <c r="AC1542" t="s">
        <v>52</v>
      </c>
      <c r="AD1542">
        <v>0</v>
      </c>
      <c r="AE1542" t="s">
        <v>52</v>
      </c>
      <c r="AF1542">
        <v>0</v>
      </c>
      <c r="AG1542" t="s">
        <v>75</v>
      </c>
      <c r="AH1542" t="s">
        <v>76</v>
      </c>
      <c r="AI1542" t="s">
        <v>55</v>
      </c>
      <c r="AJ1542" t="s">
        <v>84</v>
      </c>
    </row>
    <row r="1543" spans="1:36" x14ac:dyDescent="0.2">
      <c r="A1543" t="s">
        <v>3020</v>
      </c>
      <c r="B1543" t="s">
        <v>36</v>
      </c>
      <c r="C1543">
        <v>2</v>
      </c>
      <c r="D1543" t="s">
        <v>67</v>
      </c>
      <c r="E1543" t="s">
        <v>68</v>
      </c>
      <c r="F1543">
        <v>0.16</v>
      </c>
      <c r="G1543" t="s">
        <v>127</v>
      </c>
      <c r="H1543" t="s">
        <v>3097</v>
      </c>
      <c r="I1543" t="s">
        <v>3044</v>
      </c>
      <c r="J1543" t="s">
        <v>3752</v>
      </c>
      <c r="K1543">
        <v>10</v>
      </c>
      <c r="L1543" t="s">
        <v>71</v>
      </c>
      <c r="M1543" t="s">
        <v>813</v>
      </c>
      <c r="N1543" t="s">
        <v>814</v>
      </c>
      <c r="O1543" t="s">
        <v>72</v>
      </c>
      <c r="P1543">
        <v>0</v>
      </c>
      <c r="Q1543">
        <v>0</v>
      </c>
      <c r="R1543" t="s">
        <v>47</v>
      </c>
      <c r="S1543">
        <v>0.433</v>
      </c>
      <c r="T1543">
        <v>1.7729999999999999</v>
      </c>
      <c r="U1543">
        <v>0.311</v>
      </c>
      <c r="V1543">
        <v>0</v>
      </c>
      <c r="W1543" t="s">
        <v>48</v>
      </c>
      <c r="X1543" t="s">
        <v>3753</v>
      </c>
      <c r="Y1543" t="s">
        <v>48</v>
      </c>
      <c r="Z1543">
        <v>0.9</v>
      </c>
      <c r="AA1543" t="s">
        <v>74</v>
      </c>
      <c r="AB1543" t="s">
        <v>51</v>
      </c>
      <c r="AC1543" t="s">
        <v>52</v>
      </c>
      <c r="AD1543">
        <v>0</v>
      </c>
      <c r="AE1543" t="s">
        <v>52</v>
      </c>
      <c r="AF1543">
        <v>0</v>
      </c>
      <c r="AG1543" t="s">
        <v>75</v>
      </c>
      <c r="AH1543" t="s">
        <v>76</v>
      </c>
      <c r="AI1543" t="s">
        <v>55</v>
      </c>
      <c r="AJ1543" t="s">
        <v>56</v>
      </c>
    </row>
    <row r="1544" spans="1:36" x14ac:dyDescent="0.2">
      <c r="A1544" t="s">
        <v>3020</v>
      </c>
      <c r="B1544" t="s">
        <v>36</v>
      </c>
      <c r="C1544">
        <v>3</v>
      </c>
      <c r="D1544" t="s">
        <v>99</v>
      </c>
      <c r="E1544" t="s">
        <v>100</v>
      </c>
      <c r="F1544">
        <v>0.13</v>
      </c>
      <c r="G1544" t="s">
        <v>127</v>
      </c>
      <c r="H1544" t="s">
        <v>3133</v>
      </c>
      <c r="I1544" t="s">
        <v>3044</v>
      </c>
      <c r="J1544" t="s">
        <v>3754</v>
      </c>
      <c r="K1544">
        <v>1</v>
      </c>
      <c r="L1544" t="s">
        <v>103</v>
      </c>
      <c r="M1544" t="s">
        <v>1000</v>
      </c>
      <c r="N1544" t="s">
        <v>814</v>
      </c>
      <c r="O1544" t="s">
        <v>59</v>
      </c>
      <c r="P1544">
        <v>0</v>
      </c>
      <c r="Q1544">
        <v>0</v>
      </c>
      <c r="R1544" t="s">
        <v>47</v>
      </c>
      <c r="S1544">
        <v>0.314</v>
      </c>
      <c r="T1544">
        <v>1.046</v>
      </c>
      <c r="U1544">
        <v>0.56999999999999995</v>
      </c>
      <c r="V1544">
        <v>0</v>
      </c>
      <c r="W1544" t="s">
        <v>48</v>
      </c>
      <c r="X1544" t="s">
        <v>3755</v>
      </c>
      <c r="Y1544" t="s">
        <v>48</v>
      </c>
      <c r="Z1544">
        <v>0.9</v>
      </c>
      <c r="AA1544" t="s">
        <v>313</v>
      </c>
      <c r="AB1544" t="s">
        <v>608</v>
      </c>
      <c r="AC1544" t="s">
        <v>515</v>
      </c>
      <c r="AD1544">
        <v>0</v>
      </c>
      <c r="AE1544" t="s">
        <v>515</v>
      </c>
      <c r="AF1544">
        <v>0</v>
      </c>
      <c r="AG1544" t="s">
        <v>75</v>
      </c>
      <c r="AH1544" t="s">
        <v>93</v>
      </c>
      <c r="AI1544" t="s">
        <v>55</v>
      </c>
      <c r="AJ1544" t="s">
        <v>56</v>
      </c>
    </row>
    <row r="1545" spans="1:36" x14ac:dyDescent="0.2">
      <c r="A1545" t="s">
        <v>3020</v>
      </c>
      <c r="B1545" t="s">
        <v>36</v>
      </c>
      <c r="C1545">
        <v>3</v>
      </c>
      <c r="D1545" t="s">
        <v>99</v>
      </c>
      <c r="E1545" t="s">
        <v>100</v>
      </c>
      <c r="F1545">
        <v>0.13</v>
      </c>
      <c r="G1545" t="s">
        <v>127</v>
      </c>
      <c r="H1545" t="s">
        <v>3133</v>
      </c>
      <c r="I1545" t="s">
        <v>3044</v>
      </c>
      <c r="J1545" t="s">
        <v>3756</v>
      </c>
      <c r="K1545">
        <v>4</v>
      </c>
      <c r="L1545" t="s">
        <v>124</v>
      </c>
      <c r="M1545" t="s">
        <v>813</v>
      </c>
      <c r="N1545" t="s">
        <v>814</v>
      </c>
      <c r="O1545" t="s">
        <v>46</v>
      </c>
      <c r="P1545">
        <v>0</v>
      </c>
      <c r="Q1545">
        <v>0</v>
      </c>
      <c r="R1545" t="s">
        <v>47</v>
      </c>
      <c r="S1545">
        <v>0.112</v>
      </c>
      <c r="T1545">
        <v>0.5</v>
      </c>
      <c r="U1545">
        <v>0.316</v>
      </c>
      <c r="V1545">
        <v>0</v>
      </c>
      <c r="W1545" t="s">
        <v>48</v>
      </c>
      <c r="X1545" t="s">
        <v>3757</v>
      </c>
      <c r="Y1545" t="s">
        <v>48</v>
      </c>
      <c r="Z1545">
        <v>0.7</v>
      </c>
      <c r="AA1545" t="s">
        <v>153</v>
      </c>
      <c r="AB1545" t="s">
        <v>51</v>
      </c>
      <c r="AC1545" t="s">
        <v>52</v>
      </c>
      <c r="AD1545">
        <v>0</v>
      </c>
      <c r="AE1545" t="s">
        <v>52</v>
      </c>
      <c r="AF1545">
        <v>0</v>
      </c>
      <c r="AG1545" t="s">
        <v>154</v>
      </c>
      <c r="AH1545" t="s">
        <v>155</v>
      </c>
      <c r="AI1545" t="s">
        <v>55</v>
      </c>
      <c r="AJ1545" t="s">
        <v>56</v>
      </c>
    </row>
    <row r="1546" spans="1:36" x14ac:dyDescent="0.2">
      <c r="A1546" t="s">
        <v>3020</v>
      </c>
      <c r="B1546" t="s">
        <v>36</v>
      </c>
      <c r="C1546">
        <v>3</v>
      </c>
      <c r="D1546" t="s">
        <v>99</v>
      </c>
      <c r="E1546" t="s">
        <v>100</v>
      </c>
      <c r="F1546">
        <v>0.13</v>
      </c>
      <c r="G1546" t="s">
        <v>127</v>
      </c>
      <c r="H1546" t="s">
        <v>3133</v>
      </c>
      <c r="I1546" t="s">
        <v>3044</v>
      </c>
      <c r="J1546" t="s">
        <v>3758</v>
      </c>
      <c r="K1546">
        <v>17</v>
      </c>
      <c r="L1546" t="s">
        <v>62</v>
      </c>
      <c r="M1546" t="s">
        <v>813</v>
      </c>
      <c r="N1546" t="s">
        <v>814</v>
      </c>
      <c r="O1546" t="s">
        <v>63</v>
      </c>
      <c r="P1546">
        <v>0</v>
      </c>
      <c r="Q1546">
        <v>0</v>
      </c>
      <c r="R1546" t="s">
        <v>47</v>
      </c>
      <c r="S1546">
        <v>6.6000000000000003E-2</v>
      </c>
      <c r="T1546">
        <v>0.77900000000000003</v>
      </c>
      <c r="U1546">
        <v>0.125</v>
      </c>
      <c r="V1546">
        <v>0</v>
      </c>
      <c r="W1546" t="s">
        <v>48</v>
      </c>
      <c r="X1546" t="s">
        <v>3759</v>
      </c>
      <c r="Y1546" t="s">
        <v>48</v>
      </c>
      <c r="Z1546">
        <v>0.7</v>
      </c>
      <c r="AA1546" t="s">
        <v>117</v>
      </c>
      <c r="AB1546" t="s">
        <v>118</v>
      </c>
      <c r="AC1546" t="s">
        <v>119</v>
      </c>
      <c r="AD1546">
        <v>0</v>
      </c>
      <c r="AE1546" t="s">
        <v>119</v>
      </c>
      <c r="AF1546">
        <v>0</v>
      </c>
      <c r="AG1546" t="s">
        <v>114</v>
      </c>
      <c r="AH1546">
        <v>0</v>
      </c>
      <c r="AI1546" t="s">
        <v>83</v>
      </c>
      <c r="AJ1546" t="s">
        <v>98</v>
      </c>
    </row>
    <row r="1547" spans="1:36" x14ac:dyDescent="0.2">
      <c r="A1547" t="s">
        <v>3020</v>
      </c>
      <c r="B1547" t="s">
        <v>36</v>
      </c>
      <c r="C1547">
        <v>3</v>
      </c>
      <c r="D1547" t="s">
        <v>99</v>
      </c>
      <c r="E1547" t="s">
        <v>100</v>
      </c>
      <c r="F1547">
        <v>0.13</v>
      </c>
      <c r="G1547" t="s">
        <v>127</v>
      </c>
      <c r="H1547" t="s">
        <v>3133</v>
      </c>
      <c r="I1547" t="s">
        <v>3044</v>
      </c>
      <c r="J1547" t="s">
        <v>3760</v>
      </c>
      <c r="K1547">
        <v>21</v>
      </c>
      <c r="L1547" t="s">
        <v>655</v>
      </c>
      <c r="M1547" t="s">
        <v>813</v>
      </c>
      <c r="N1547" t="s">
        <v>814</v>
      </c>
      <c r="O1547" t="s">
        <v>488</v>
      </c>
      <c r="P1547">
        <v>0</v>
      </c>
      <c r="Q1547">
        <v>0</v>
      </c>
      <c r="R1547" t="s">
        <v>47</v>
      </c>
      <c r="S1547">
        <v>0.68600000000000005</v>
      </c>
      <c r="T1547">
        <v>1.18</v>
      </c>
      <c r="U1547">
        <v>0.88300000000000001</v>
      </c>
      <c r="V1547">
        <v>0</v>
      </c>
      <c r="W1547" t="s">
        <v>48</v>
      </c>
      <c r="X1547" t="s">
        <v>3761</v>
      </c>
      <c r="Y1547" t="s">
        <v>48</v>
      </c>
      <c r="Z1547">
        <v>0.9</v>
      </c>
      <c r="AA1547" t="s">
        <v>925</v>
      </c>
      <c r="AB1547" t="s">
        <v>51</v>
      </c>
      <c r="AC1547" t="s">
        <v>52</v>
      </c>
      <c r="AD1547">
        <v>0</v>
      </c>
      <c r="AE1547" t="s">
        <v>52</v>
      </c>
      <c r="AF1547">
        <v>0</v>
      </c>
      <c r="AG1547" t="s">
        <v>75</v>
      </c>
      <c r="AH1547" t="s">
        <v>76</v>
      </c>
      <c r="AI1547" t="s">
        <v>55</v>
      </c>
      <c r="AJ1547" t="s">
        <v>56</v>
      </c>
    </row>
    <row r="1548" spans="1:36" x14ac:dyDescent="0.2">
      <c r="A1548" t="s">
        <v>3020</v>
      </c>
      <c r="B1548" t="s">
        <v>36</v>
      </c>
      <c r="C1548">
        <v>3</v>
      </c>
      <c r="D1548" t="s">
        <v>99</v>
      </c>
      <c r="E1548" t="s">
        <v>100</v>
      </c>
      <c r="F1548">
        <v>0.13</v>
      </c>
      <c r="G1548" t="s">
        <v>127</v>
      </c>
      <c r="H1548" t="s">
        <v>3133</v>
      </c>
      <c r="I1548" t="s">
        <v>3044</v>
      </c>
      <c r="J1548" t="s">
        <v>3762</v>
      </c>
      <c r="K1548">
        <v>23</v>
      </c>
      <c r="L1548" t="s">
        <v>58</v>
      </c>
      <c r="M1548" t="s">
        <v>819</v>
      </c>
      <c r="N1548" t="s">
        <v>814</v>
      </c>
      <c r="O1548" t="s">
        <v>59</v>
      </c>
      <c r="P1548">
        <v>0</v>
      </c>
      <c r="Q1548" t="s">
        <v>3763</v>
      </c>
      <c r="R1548" t="s">
        <v>47</v>
      </c>
      <c r="S1548">
        <v>4.5999999999999999E-2</v>
      </c>
      <c r="T1548">
        <v>0.61099999999999999</v>
      </c>
      <c r="U1548">
        <v>0.13500000000000001</v>
      </c>
      <c r="V1548">
        <v>0</v>
      </c>
      <c r="W1548" t="s">
        <v>48</v>
      </c>
      <c r="X1548" t="s">
        <v>3764</v>
      </c>
      <c r="Y1548" t="s">
        <v>48</v>
      </c>
      <c r="Z1548">
        <v>0.7</v>
      </c>
      <c r="AA1548" t="s">
        <v>514</v>
      </c>
      <c r="AB1548" t="s">
        <v>51</v>
      </c>
      <c r="AC1548" t="s">
        <v>52</v>
      </c>
      <c r="AD1548">
        <v>0</v>
      </c>
      <c r="AE1548" t="s">
        <v>52</v>
      </c>
      <c r="AF1548">
        <v>0</v>
      </c>
      <c r="AG1548" t="s">
        <v>589</v>
      </c>
      <c r="AH1548" t="s">
        <v>517</v>
      </c>
      <c r="AI1548" t="s">
        <v>55</v>
      </c>
      <c r="AJ1548" t="s">
        <v>56</v>
      </c>
    </row>
    <row r="1549" spans="1:36" x14ac:dyDescent="0.2">
      <c r="A1549" t="s">
        <v>3020</v>
      </c>
      <c r="B1549" t="s">
        <v>36</v>
      </c>
      <c r="C1549">
        <v>3</v>
      </c>
      <c r="D1549" t="s">
        <v>99</v>
      </c>
      <c r="E1549" t="s">
        <v>100</v>
      </c>
      <c r="F1549">
        <v>0.13</v>
      </c>
      <c r="G1549" t="s">
        <v>127</v>
      </c>
      <c r="H1549" t="s">
        <v>3133</v>
      </c>
      <c r="I1549" t="s">
        <v>3044</v>
      </c>
      <c r="J1549" t="s">
        <v>3765</v>
      </c>
      <c r="K1549">
        <v>27</v>
      </c>
      <c r="L1549" t="s">
        <v>71</v>
      </c>
      <c r="M1549" t="s">
        <v>813</v>
      </c>
      <c r="N1549" t="s">
        <v>814</v>
      </c>
      <c r="O1549" t="s">
        <v>72</v>
      </c>
      <c r="P1549">
        <v>0</v>
      </c>
      <c r="Q1549">
        <v>0</v>
      </c>
      <c r="R1549" t="s">
        <v>47</v>
      </c>
      <c r="S1549">
        <v>0.79800000000000004</v>
      </c>
      <c r="T1549">
        <v>2.3279999999999998</v>
      </c>
      <c r="U1549">
        <v>0.94099999999999995</v>
      </c>
      <c r="V1549">
        <v>0</v>
      </c>
      <c r="W1549" t="s">
        <v>48</v>
      </c>
      <c r="X1549" t="s">
        <v>3766</v>
      </c>
      <c r="Y1549" t="s">
        <v>48</v>
      </c>
      <c r="Z1549">
        <v>0.9</v>
      </c>
      <c r="AA1549" t="s">
        <v>74</v>
      </c>
      <c r="AB1549" t="s">
        <v>51</v>
      </c>
      <c r="AC1549" t="s">
        <v>52</v>
      </c>
      <c r="AD1549">
        <v>0</v>
      </c>
      <c r="AE1549" t="s">
        <v>52</v>
      </c>
      <c r="AF1549">
        <v>0</v>
      </c>
      <c r="AG1549" t="s">
        <v>75</v>
      </c>
      <c r="AH1549" t="s">
        <v>76</v>
      </c>
      <c r="AI1549" t="s">
        <v>55</v>
      </c>
      <c r="AJ1549" t="s">
        <v>56</v>
      </c>
    </row>
    <row r="1550" spans="1:36" x14ac:dyDescent="0.2">
      <c r="A1550" t="s">
        <v>3020</v>
      </c>
      <c r="B1550" t="s">
        <v>36</v>
      </c>
      <c r="C1550">
        <v>3</v>
      </c>
      <c r="D1550" t="s">
        <v>99</v>
      </c>
      <c r="E1550" t="s">
        <v>100</v>
      </c>
      <c r="F1550">
        <v>0.13</v>
      </c>
      <c r="G1550" t="s">
        <v>127</v>
      </c>
      <c r="H1550" t="s">
        <v>3133</v>
      </c>
      <c r="I1550" t="s">
        <v>3044</v>
      </c>
      <c r="J1550" t="s">
        <v>3767</v>
      </c>
      <c r="K1550">
        <v>4</v>
      </c>
      <c r="L1550" t="s">
        <v>655</v>
      </c>
      <c r="M1550" t="s">
        <v>813</v>
      </c>
      <c r="N1550" t="s">
        <v>814</v>
      </c>
      <c r="O1550" t="s">
        <v>488</v>
      </c>
      <c r="P1550">
        <v>0</v>
      </c>
      <c r="Q1550" t="s">
        <v>3768</v>
      </c>
      <c r="R1550" t="s">
        <v>47</v>
      </c>
      <c r="S1550">
        <v>0.93700000000000006</v>
      </c>
      <c r="T1550">
        <v>1.883</v>
      </c>
      <c r="U1550">
        <v>0.84</v>
      </c>
      <c r="V1550">
        <v>0</v>
      </c>
      <c r="W1550" t="s">
        <v>48</v>
      </c>
      <c r="X1550" t="s">
        <v>3769</v>
      </c>
      <c r="Y1550" t="s">
        <v>48</v>
      </c>
      <c r="Z1550">
        <v>0.8</v>
      </c>
      <c r="AA1550" t="s">
        <v>74</v>
      </c>
      <c r="AB1550" t="s">
        <v>51</v>
      </c>
      <c r="AC1550" t="s">
        <v>52</v>
      </c>
      <c r="AD1550">
        <v>0</v>
      </c>
      <c r="AE1550" t="s">
        <v>52</v>
      </c>
      <c r="AF1550">
        <v>0</v>
      </c>
      <c r="AG1550" t="s">
        <v>75</v>
      </c>
      <c r="AH1550" t="s">
        <v>76</v>
      </c>
      <c r="AI1550" t="s">
        <v>55</v>
      </c>
      <c r="AJ1550" t="s">
        <v>56</v>
      </c>
    </row>
    <row r="1551" spans="1:36" x14ac:dyDescent="0.2">
      <c r="A1551" t="s">
        <v>3020</v>
      </c>
      <c r="B1551" t="s">
        <v>36</v>
      </c>
      <c r="C1551">
        <v>3</v>
      </c>
      <c r="D1551" t="s">
        <v>99</v>
      </c>
      <c r="E1551" t="s">
        <v>100</v>
      </c>
      <c r="F1551">
        <v>0.13</v>
      </c>
      <c r="G1551" t="s">
        <v>127</v>
      </c>
      <c r="H1551" t="s">
        <v>3133</v>
      </c>
      <c r="I1551" t="s">
        <v>3044</v>
      </c>
      <c r="J1551" t="s">
        <v>3770</v>
      </c>
      <c r="K1551">
        <v>5</v>
      </c>
      <c r="L1551" t="s">
        <v>799</v>
      </c>
      <c r="M1551" t="s">
        <v>813</v>
      </c>
      <c r="N1551" t="s">
        <v>814</v>
      </c>
      <c r="O1551" t="s">
        <v>800</v>
      </c>
      <c r="P1551">
        <v>0</v>
      </c>
      <c r="Q1551">
        <v>0</v>
      </c>
      <c r="R1551" t="s">
        <v>47</v>
      </c>
      <c r="S1551">
        <v>0.88400000000000001</v>
      </c>
      <c r="T1551">
        <v>1.9059999999999999</v>
      </c>
      <c r="U1551">
        <v>0.98199999999999998</v>
      </c>
      <c r="V1551">
        <v>0</v>
      </c>
      <c r="W1551" t="s">
        <v>48</v>
      </c>
      <c r="X1551" t="s">
        <v>3771</v>
      </c>
      <c r="Y1551" t="s">
        <v>48</v>
      </c>
      <c r="Z1551">
        <v>0.9</v>
      </c>
      <c r="AA1551" t="s">
        <v>1124</v>
      </c>
      <c r="AB1551" t="s">
        <v>90</v>
      </c>
      <c r="AC1551">
        <v>0</v>
      </c>
      <c r="AD1551" t="s">
        <v>91</v>
      </c>
      <c r="AE1551">
        <v>0</v>
      </c>
      <c r="AF1551" t="s">
        <v>92</v>
      </c>
      <c r="AG1551" t="s">
        <v>75</v>
      </c>
      <c r="AH1551" t="s">
        <v>93</v>
      </c>
      <c r="AI1551" t="s">
        <v>55</v>
      </c>
      <c r="AJ1551" t="s">
        <v>56</v>
      </c>
    </row>
    <row r="1552" spans="1:36" x14ac:dyDescent="0.2">
      <c r="A1552" t="s">
        <v>3020</v>
      </c>
      <c r="B1552" t="s">
        <v>36</v>
      </c>
      <c r="C1552">
        <v>3</v>
      </c>
      <c r="D1552" t="s">
        <v>99</v>
      </c>
      <c r="E1552" t="s">
        <v>100</v>
      </c>
      <c r="F1552">
        <v>0.13</v>
      </c>
      <c r="G1552" t="s">
        <v>127</v>
      </c>
      <c r="H1552" t="s">
        <v>3133</v>
      </c>
      <c r="I1552" t="s">
        <v>3044</v>
      </c>
      <c r="J1552" t="s">
        <v>3772</v>
      </c>
      <c r="K1552">
        <v>9</v>
      </c>
      <c r="L1552" t="s">
        <v>58</v>
      </c>
      <c r="M1552" t="s">
        <v>813</v>
      </c>
      <c r="N1552" t="s">
        <v>814</v>
      </c>
      <c r="O1552" t="s">
        <v>59</v>
      </c>
      <c r="P1552">
        <v>0</v>
      </c>
      <c r="Q1552" t="s">
        <v>3116</v>
      </c>
      <c r="R1552" t="s">
        <v>47</v>
      </c>
      <c r="S1552">
        <v>0.121</v>
      </c>
      <c r="T1552">
        <v>1.5940000000000001</v>
      </c>
      <c r="U1552">
        <v>0.72599999999999998</v>
      </c>
      <c r="V1552">
        <v>0</v>
      </c>
      <c r="W1552" t="s">
        <v>48</v>
      </c>
      <c r="X1552" t="s">
        <v>3773</v>
      </c>
      <c r="Y1552" t="s">
        <v>48</v>
      </c>
      <c r="Z1552">
        <v>0.8</v>
      </c>
      <c r="AA1552" t="s">
        <v>3774</v>
      </c>
      <c r="AB1552" t="s">
        <v>262</v>
      </c>
      <c r="AC1552">
        <v>0</v>
      </c>
      <c r="AD1552" t="s">
        <v>263</v>
      </c>
      <c r="AE1552">
        <v>0</v>
      </c>
      <c r="AF1552" t="s">
        <v>264</v>
      </c>
      <c r="AG1552" t="s">
        <v>114</v>
      </c>
      <c r="AH1552">
        <v>0</v>
      </c>
      <c r="AI1552" t="s">
        <v>83</v>
      </c>
      <c r="AJ1552" t="s">
        <v>98</v>
      </c>
    </row>
    <row r="1553" spans="1:36" x14ac:dyDescent="0.2">
      <c r="A1553" t="s">
        <v>3020</v>
      </c>
      <c r="B1553" t="s">
        <v>36</v>
      </c>
      <c r="C1553">
        <v>3</v>
      </c>
      <c r="D1553" t="s">
        <v>99</v>
      </c>
      <c r="E1553" t="s">
        <v>100</v>
      </c>
      <c r="F1553">
        <v>0.13</v>
      </c>
      <c r="G1553" t="s">
        <v>127</v>
      </c>
      <c r="H1553" t="s">
        <v>3133</v>
      </c>
      <c r="I1553" t="s">
        <v>3044</v>
      </c>
      <c r="J1553" t="s">
        <v>3775</v>
      </c>
      <c r="K1553">
        <v>15</v>
      </c>
      <c r="L1553" t="s">
        <v>799</v>
      </c>
      <c r="M1553" t="s">
        <v>813</v>
      </c>
      <c r="N1553" t="s">
        <v>814</v>
      </c>
      <c r="O1553" t="s">
        <v>800</v>
      </c>
      <c r="P1553">
        <v>0</v>
      </c>
      <c r="Q1553">
        <v>0</v>
      </c>
      <c r="R1553" t="s">
        <v>47</v>
      </c>
      <c r="S1553">
        <v>0.15</v>
      </c>
      <c r="T1553">
        <v>0.66100000000000003</v>
      </c>
      <c r="U1553">
        <v>0.46300000000000002</v>
      </c>
      <c r="V1553">
        <v>0</v>
      </c>
      <c r="W1553" t="s">
        <v>48</v>
      </c>
      <c r="X1553" t="s">
        <v>3776</v>
      </c>
      <c r="Y1553" t="s">
        <v>48</v>
      </c>
      <c r="Z1553">
        <v>0.6</v>
      </c>
      <c r="AA1553" t="s">
        <v>153</v>
      </c>
      <c r="AB1553" t="s">
        <v>51</v>
      </c>
      <c r="AC1553" t="s">
        <v>52</v>
      </c>
      <c r="AD1553">
        <v>0</v>
      </c>
      <c r="AE1553" t="s">
        <v>52</v>
      </c>
      <c r="AF1553">
        <v>0</v>
      </c>
      <c r="AG1553" t="s">
        <v>154</v>
      </c>
      <c r="AH1553" t="s">
        <v>155</v>
      </c>
      <c r="AI1553" t="s">
        <v>55</v>
      </c>
      <c r="AJ1553" t="s">
        <v>84</v>
      </c>
    </row>
    <row r="1554" spans="1:36" x14ac:dyDescent="0.2">
      <c r="A1554" t="s">
        <v>3020</v>
      </c>
      <c r="B1554" t="s">
        <v>36</v>
      </c>
      <c r="C1554">
        <v>3</v>
      </c>
      <c r="D1554" t="s">
        <v>99</v>
      </c>
      <c r="E1554" t="s">
        <v>100</v>
      </c>
      <c r="F1554">
        <v>0.13</v>
      </c>
      <c r="G1554" t="s">
        <v>127</v>
      </c>
      <c r="H1554" t="s">
        <v>3133</v>
      </c>
      <c r="I1554" t="s">
        <v>3044</v>
      </c>
      <c r="J1554" t="s">
        <v>3777</v>
      </c>
      <c r="K1554">
        <v>18</v>
      </c>
      <c r="L1554" t="s">
        <v>245</v>
      </c>
      <c r="M1554" t="s">
        <v>813</v>
      </c>
      <c r="N1554" t="s">
        <v>814</v>
      </c>
      <c r="O1554" t="s">
        <v>246</v>
      </c>
      <c r="P1554">
        <v>0</v>
      </c>
      <c r="Q1554">
        <v>0</v>
      </c>
      <c r="R1554" t="s">
        <v>47</v>
      </c>
      <c r="S1554">
        <v>1.5009999999999999</v>
      </c>
      <c r="T1554">
        <v>2.6549999999999998</v>
      </c>
      <c r="U1554">
        <v>1.0820000000000001</v>
      </c>
      <c r="V1554">
        <v>0</v>
      </c>
      <c r="W1554" t="s">
        <v>48</v>
      </c>
      <c r="X1554" t="s">
        <v>3778</v>
      </c>
      <c r="Y1554" t="s">
        <v>48</v>
      </c>
      <c r="Z1554">
        <v>0.8</v>
      </c>
      <c r="AA1554" t="s">
        <v>74</v>
      </c>
      <c r="AB1554" t="s">
        <v>51</v>
      </c>
      <c r="AC1554" t="s">
        <v>52</v>
      </c>
      <c r="AD1554">
        <v>0</v>
      </c>
      <c r="AE1554" t="s">
        <v>52</v>
      </c>
      <c r="AF1554">
        <v>0</v>
      </c>
      <c r="AG1554" t="s">
        <v>75</v>
      </c>
      <c r="AH1554" t="s">
        <v>76</v>
      </c>
      <c r="AI1554" t="s">
        <v>55</v>
      </c>
      <c r="AJ1554" t="s">
        <v>56</v>
      </c>
    </row>
    <row r="1555" spans="1:36" x14ac:dyDescent="0.2">
      <c r="A1555" t="s">
        <v>3020</v>
      </c>
      <c r="B1555" t="s">
        <v>36</v>
      </c>
      <c r="C1555">
        <v>3</v>
      </c>
      <c r="D1555" t="s">
        <v>99</v>
      </c>
      <c r="E1555" t="s">
        <v>100</v>
      </c>
      <c r="F1555">
        <v>0.13</v>
      </c>
      <c r="G1555" t="s">
        <v>127</v>
      </c>
      <c r="H1555" t="s">
        <v>3133</v>
      </c>
      <c r="I1555" t="s">
        <v>3044</v>
      </c>
      <c r="J1555" t="s">
        <v>3779</v>
      </c>
      <c r="K1555">
        <v>20</v>
      </c>
      <c r="L1555" t="s">
        <v>103</v>
      </c>
      <c r="M1555" t="s">
        <v>813</v>
      </c>
      <c r="N1555" t="s">
        <v>814</v>
      </c>
      <c r="O1555" t="s">
        <v>59</v>
      </c>
      <c r="P1555">
        <v>0</v>
      </c>
      <c r="Q1555">
        <v>0</v>
      </c>
      <c r="R1555" t="s">
        <v>47</v>
      </c>
      <c r="S1555">
        <v>0.16200000000000001</v>
      </c>
      <c r="T1555">
        <v>0.65600000000000003</v>
      </c>
      <c r="U1555">
        <v>0.39500000000000002</v>
      </c>
      <c r="V1555">
        <v>0</v>
      </c>
      <c r="W1555" t="s">
        <v>48</v>
      </c>
      <c r="X1555" t="s">
        <v>3780</v>
      </c>
      <c r="Y1555" t="s">
        <v>48</v>
      </c>
      <c r="Z1555">
        <v>0.8</v>
      </c>
      <c r="AA1555" t="s">
        <v>105</v>
      </c>
      <c r="AB1555" t="s">
        <v>90</v>
      </c>
      <c r="AC1555">
        <v>0</v>
      </c>
      <c r="AD1555" t="s">
        <v>91</v>
      </c>
      <c r="AE1555">
        <v>0</v>
      </c>
      <c r="AF1555" t="s">
        <v>92</v>
      </c>
      <c r="AG1555" t="s">
        <v>75</v>
      </c>
      <c r="AH1555" t="s">
        <v>93</v>
      </c>
      <c r="AI1555" t="s">
        <v>55</v>
      </c>
      <c r="AJ1555" t="s">
        <v>56</v>
      </c>
    </row>
    <row r="1556" spans="1:36" x14ac:dyDescent="0.2">
      <c r="A1556" t="s">
        <v>3020</v>
      </c>
      <c r="B1556" t="s">
        <v>36</v>
      </c>
      <c r="C1556">
        <v>3</v>
      </c>
      <c r="D1556" t="s">
        <v>99</v>
      </c>
      <c r="E1556" t="s">
        <v>100</v>
      </c>
      <c r="F1556">
        <v>0.13</v>
      </c>
      <c r="G1556" t="s">
        <v>127</v>
      </c>
      <c r="H1556" t="s">
        <v>3133</v>
      </c>
      <c r="I1556" t="s">
        <v>3044</v>
      </c>
      <c r="J1556" t="s">
        <v>3781</v>
      </c>
      <c r="K1556">
        <v>33</v>
      </c>
      <c r="L1556" t="s">
        <v>245</v>
      </c>
      <c r="M1556" t="s">
        <v>813</v>
      </c>
      <c r="N1556" t="s">
        <v>814</v>
      </c>
      <c r="O1556" t="s">
        <v>246</v>
      </c>
      <c r="P1556">
        <v>0</v>
      </c>
      <c r="Q1556">
        <v>0</v>
      </c>
      <c r="R1556" t="s">
        <v>47</v>
      </c>
      <c r="S1556">
        <v>0.47599999999999998</v>
      </c>
      <c r="T1556">
        <v>1.252</v>
      </c>
      <c r="U1556">
        <v>0.60199999999999998</v>
      </c>
      <c r="V1556">
        <v>0</v>
      </c>
      <c r="W1556" t="s">
        <v>48</v>
      </c>
      <c r="X1556" t="s">
        <v>3782</v>
      </c>
      <c r="Y1556" t="s">
        <v>48</v>
      </c>
      <c r="Z1556">
        <v>0.8</v>
      </c>
      <c r="AA1556" t="s">
        <v>153</v>
      </c>
      <c r="AB1556" t="s">
        <v>51</v>
      </c>
      <c r="AC1556" t="s">
        <v>52</v>
      </c>
      <c r="AD1556">
        <v>0</v>
      </c>
      <c r="AE1556" t="s">
        <v>52</v>
      </c>
      <c r="AF1556">
        <v>0</v>
      </c>
      <c r="AG1556" t="s">
        <v>154</v>
      </c>
      <c r="AH1556" t="s">
        <v>155</v>
      </c>
      <c r="AI1556" t="s">
        <v>55</v>
      </c>
      <c r="AJ1556" t="s">
        <v>56</v>
      </c>
    </row>
    <row r="1557" spans="1:36" x14ac:dyDescent="0.2">
      <c r="A1557" t="s">
        <v>3020</v>
      </c>
      <c r="B1557" t="s">
        <v>36</v>
      </c>
      <c r="C1557">
        <v>3</v>
      </c>
      <c r="D1557" t="s">
        <v>99</v>
      </c>
      <c r="E1557" t="s">
        <v>100</v>
      </c>
      <c r="F1557">
        <v>0.13</v>
      </c>
      <c r="G1557" t="s">
        <v>127</v>
      </c>
      <c r="H1557" t="s">
        <v>3133</v>
      </c>
      <c r="I1557" t="s">
        <v>3044</v>
      </c>
      <c r="J1557" t="s">
        <v>3783</v>
      </c>
      <c r="K1557">
        <v>11</v>
      </c>
      <c r="L1557" t="s">
        <v>655</v>
      </c>
      <c r="M1557" t="s">
        <v>826</v>
      </c>
      <c r="N1557" t="s">
        <v>814</v>
      </c>
      <c r="O1557" t="s">
        <v>488</v>
      </c>
      <c r="P1557">
        <v>0</v>
      </c>
      <c r="Q1557">
        <v>0</v>
      </c>
      <c r="R1557" t="s">
        <v>47</v>
      </c>
      <c r="S1557">
        <v>0.32900000000000001</v>
      </c>
      <c r="T1557">
        <v>1.054</v>
      </c>
      <c r="U1557">
        <v>0.54800000000000004</v>
      </c>
      <c r="V1557">
        <v>0</v>
      </c>
      <c r="W1557" t="s">
        <v>48</v>
      </c>
      <c r="X1557" t="s">
        <v>3784</v>
      </c>
      <c r="Y1557" t="s">
        <v>48</v>
      </c>
      <c r="Z1557">
        <v>0.9</v>
      </c>
      <c r="AA1557" t="s">
        <v>587</v>
      </c>
      <c r="AB1557" t="s">
        <v>51</v>
      </c>
      <c r="AC1557" t="s">
        <v>52</v>
      </c>
      <c r="AD1557">
        <v>0</v>
      </c>
      <c r="AE1557" t="s">
        <v>52</v>
      </c>
      <c r="AF1557">
        <v>0</v>
      </c>
      <c r="AG1557" t="s">
        <v>589</v>
      </c>
      <c r="AH1557" t="s">
        <v>517</v>
      </c>
      <c r="AI1557" t="s">
        <v>55</v>
      </c>
      <c r="AJ1557" t="s">
        <v>56</v>
      </c>
    </row>
    <row r="1558" spans="1:36" x14ac:dyDescent="0.2">
      <c r="A1558" t="s">
        <v>3020</v>
      </c>
      <c r="B1558" t="s">
        <v>36</v>
      </c>
      <c r="C1558">
        <v>3</v>
      </c>
      <c r="D1558" t="s">
        <v>99</v>
      </c>
      <c r="E1558" t="s">
        <v>100</v>
      </c>
      <c r="F1558">
        <v>0.13</v>
      </c>
      <c r="G1558" t="s">
        <v>127</v>
      </c>
      <c r="H1558" t="s">
        <v>3133</v>
      </c>
      <c r="I1558" t="s">
        <v>3044</v>
      </c>
      <c r="J1558" t="s">
        <v>3785</v>
      </c>
      <c r="K1558">
        <v>14</v>
      </c>
      <c r="L1558" t="s">
        <v>58</v>
      </c>
      <c r="M1558" t="s">
        <v>813</v>
      </c>
      <c r="N1558" t="s">
        <v>814</v>
      </c>
      <c r="O1558" t="s">
        <v>59</v>
      </c>
      <c r="P1558">
        <v>0</v>
      </c>
      <c r="Q1558">
        <v>0</v>
      </c>
      <c r="R1558" t="s">
        <v>47</v>
      </c>
      <c r="S1558">
        <v>0.24199999999999999</v>
      </c>
      <c r="T1558">
        <v>0.90500000000000003</v>
      </c>
      <c r="U1558">
        <v>0.61099999999999999</v>
      </c>
      <c r="V1558">
        <v>0</v>
      </c>
      <c r="W1558" t="s">
        <v>48</v>
      </c>
      <c r="X1558" t="s">
        <v>3786</v>
      </c>
      <c r="Y1558" t="s">
        <v>48</v>
      </c>
      <c r="Z1558">
        <v>0.9</v>
      </c>
      <c r="AA1558" t="s">
        <v>74</v>
      </c>
      <c r="AB1558" t="s">
        <v>51</v>
      </c>
      <c r="AC1558" t="s">
        <v>52</v>
      </c>
      <c r="AD1558">
        <v>0</v>
      </c>
      <c r="AE1558" t="s">
        <v>52</v>
      </c>
      <c r="AF1558">
        <v>0</v>
      </c>
      <c r="AG1558" t="s">
        <v>75</v>
      </c>
      <c r="AH1558" t="s">
        <v>76</v>
      </c>
      <c r="AI1558" t="s">
        <v>55</v>
      </c>
      <c r="AJ1558" t="s">
        <v>56</v>
      </c>
    </row>
    <row r="1559" spans="1:36" x14ac:dyDescent="0.2">
      <c r="A1559" t="s">
        <v>3020</v>
      </c>
      <c r="B1559" t="s">
        <v>36</v>
      </c>
      <c r="C1559">
        <v>3</v>
      </c>
      <c r="D1559" t="s">
        <v>99</v>
      </c>
      <c r="E1559" t="s">
        <v>100</v>
      </c>
      <c r="F1559">
        <v>0.13</v>
      </c>
      <c r="G1559" t="s">
        <v>127</v>
      </c>
      <c r="H1559" t="s">
        <v>3133</v>
      </c>
      <c r="I1559" t="s">
        <v>3044</v>
      </c>
      <c r="J1559" t="s">
        <v>3787</v>
      </c>
      <c r="K1559">
        <v>27</v>
      </c>
      <c r="L1559" t="s">
        <v>655</v>
      </c>
      <c r="M1559" t="s">
        <v>826</v>
      </c>
      <c r="N1559" t="s">
        <v>814</v>
      </c>
      <c r="O1559" t="s">
        <v>488</v>
      </c>
      <c r="P1559">
        <v>0</v>
      </c>
      <c r="Q1559">
        <v>0</v>
      </c>
      <c r="R1559" t="s">
        <v>47</v>
      </c>
      <c r="S1559">
        <v>0.57999999999999996</v>
      </c>
      <c r="T1559">
        <v>1.3460000000000001</v>
      </c>
      <c r="U1559">
        <v>0.88100000000000001</v>
      </c>
      <c r="V1559">
        <v>0</v>
      </c>
      <c r="W1559" t="s">
        <v>48</v>
      </c>
      <c r="X1559" t="s">
        <v>3788</v>
      </c>
      <c r="Y1559" t="s">
        <v>48</v>
      </c>
      <c r="Z1559">
        <v>0.7</v>
      </c>
      <c r="AA1559" t="s">
        <v>3789</v>
      </c>
      <c r="AB1559" t="s">
        <v>80</v>
      </c>
      <c r="AC1559">
        <v>0</v>
      </c>
      <c r="AD1559" t="s">
        <v>97</v>
      </c>
      <c r="AE1559">
        <v>0</v>
      </c>
      <c r="AF1559" t="s">
        <v>81</v>
      </c>
      <c r="AG1559" t="s">
        <v>82</v>
      </c>
      <c r="AH1559">
        <v>0</v>
      </c>
      <c r="AI1559" t="s">
        <v>83</v>
      </c>
      <c r="AJ1559" t="s">
        <v>98</v>
      </c>
    </row>
    <row r="1560" spans="1:36" x14ac:dyDescent="0.2">
      <c r="A1560" t="s">
        <v>3020</v>
      </c>
      <c r="B1560" t="s">
        <v>36</v>
      </c>
      <c r="C1560">
        <v>3</v>
      </c>
      <c r="D1560" t="s">
        <v>99</v>
      </c>
      <c r="E1560" t="s">
        <v>100</v>
      </c>
      <c r="F1560">
        <v>0.13</v>
      </c>
      <c r="G1560" t="s">
        <v>127</v>
      </c>
      <c r="H1560" t="s">
        <v>3133</v>
      </c>
      <c r="I1560" t="s">
        <v>3044</v>
      </c>
      <c r="J1560" t="s">
        <v>3790</v>
      </c>
      <c r="K1560">
        <v>33</v>
      </c>
      <c r="L1560" t="s">
        <v>799</v>
      </c>
      <c r="M1560" t="s">
        <v>826</v>
      </c>
      <c r="N1560" t="s">
        <v>814</v>
      </c>
      <c r="O1560" t="s">
        <v>800</v>
      </c>
      <c r="P1560">
        <v>0</v>
      </c>
      <c r="Q1560">
        <v>0</v>
      </c>
      <c r="R1560" t="s">
        <v>47</v>
      </c>
      <c r="S1560">
        <v>1.169</v>
      </c>
      <c r="T1560">
        <v>1.9730000000000001</v>
      </c>
      <c r="U1560">
        <v>0.96899999999999997</v>
      </c>
      <c r="V1560">
        <v>0</v>
      </c>
      <c r="W1560" t="s">
        <v>48</v>
      </c>
      <c r="X1560" t="s">
        <v>3791</v>
      </c>
      <c r="Y1560" t="s">
        <v>48</v>
      </c>
      <c r="Z1560">
        <v>0.9</v>
      </c>
      <c r="AA1560" t="s">
        <v>587</v>
      </c>
      <c r="AB1560" t="s">
        <v>51</v>
      </c>
      <c r="AC1560" t="s">
        <v>52</v>
      </c>
      <c r="AD1560">
        <v>0</v>
      </c>
      <c r="AE1560" t="s">
        <v>52</v>
      </c>
      <c r="AF1560">
        <v>0</v>
      </c>
      <c r="AG1560" t="s">
        <v>589</v>
      </c>
      <c r="AH1560" t="s">
        <v>517</v>
      </c>
      <c r="AI1560" t="s">
        <v>55</v>
      </c>
      <c r="AJ1560" t="s">
        <v>56</v>
      </c>
    </row>
    <row r="1561" spans="1:36" x14ac:dyDescent="0.2">
      <c r="A1561" t="s">
        <v>3020</v>
      </c>
      <c r="B1561" t="s">
        <v>36</v>
      </c>
      <c r="C1561">
        <v>3</v>
      </c>
      <c r="D1561" t="s">
        <v>99</v>
      </c>
      <c r="E1561" t="s">
        <v>100</v>
      </c>
      <c r="F1561">
        <v>0.13</v>
      </c>
      <c r="G1561" t="s">
        <v>127</v>
      </c>
      <c r="H1561" t="s">
        <v>3133</v>
      </c>
      <c r="I1561" t="s">
        <v>3044</v>
      </c>
      <c r="J1561" t="s">
        <v>3792</v>
      </c>
      <c r="K1561">
        <v>35</v>
      </c>
      <c r="L1561" t="s">
        <v>799</v>
      </c>
      <c r="M1561" t="s">
        <v>826</v>
      </c>
      <c r="N1561" t="s">
        <v>814</v>
      </c>
      <c r="O1561" t="s">
        <v>800</v>
      </c>
      <c r="P1561">
        <v>0</v>
      </c>
      <c r="Q1561">
        <v>0</v>
      </c>
      <c r="R1561" t="s">
        <v>47</v>
      </c>
      <c r="S1561">
        <v>0.77800000000000002</v>
      </c>
      <c r="T1561">
        <v>1.3540000000000001</v>
      </c>
      <c r="U1561">
        <v>0.95399999999999996</v>
      </c>
      <c r="V1561">
        <v>0</v>
      </c>
      <c r="W1561" t="s">
        <v>48</v>
      </c>
      <c r="X1561" t="s">
        <v>3793</v>
      </c>
      <c r="Y1561" t="s">
        <v>48</v>
      </c>
      <c r="Z1561">
        <v>0.7</v>
      </c>
      <c r="AA1561" t="s">
        <v>3794</v>
      </c>
      <c r="AB1561" t="s">
        <v>628</v>
      </c>
      <c r="AC1561">
        <v>0</v>
      </c>
      <c r="AD1561" t="s">
        <v>515</v>
      </c>
      <c r="AE1561">
        <v>0</v>
      </c>
      <c r="AF1561" t="s">
        <v>113</v>
      </c>
      <c r="AG1561" t="s">
        <v>285</v>
      </c>
      <c r="AH1561" t="s">
        <v>3795</v>
      </c>
      <c r="AI1561" t="s">
        <v>55</v>
      </c>
      <c r="AJ1561" t="s">
        <v>56</v>
      </c>
    </row>
    <row r="1562" spans="1:36" x14ac:dyDescent="0.2">
      <c r="A1562" t="s">
        <v>3020</v>
      </c>
      <c r="B1562" t="s">
        <v>36</v>
      </c>
      <c r="C1562" t="s">
        <v>234</v>
      </c>
      <c r="D1562" t="s">
        <v>235</v>
      </c>
      <c r="E1562" t="s">
        <v>236</v>
      </c>
      <c r="F1562">
        <v>0.115</v>
      </c>
      <c r="G1562" t="s">
        <v>237</v>
      </c>
      <c r="H1562" t="s">
        <v>3144</v>
      </c>
      <c r="I1562" t="s">
        <v>3145</v>
      </c>
      <c r="J1562" t="s">
        <v>3796</v>
      </c>
      <c r="K1562">
        <v>1</v>
      </c>
      <c r="L1562" t="s">
        <v>124</v>
      </c>
      <c r="M1562" t="s">
        <v>813</v>
      </c>
      <c r="N1562" t="s">
        <v>814</v>
      </c>
      <c r="O1562" t="s">
        <v>46</v>
      </c>
      <c r="P1562">
        <v>0</v>
      </c>
      <c r="Q1562" t="s">
        <v>3797</v>
      </c>
      <c r="R1562" t="s">
        <v>47</v>
      </c>
      <c r="S1562">
        <v>7.4999999999999997E-2</v>
      </c>
      <c r="T1562">
        <v>2.8220000000000001</v>
      </c>
      <c r="U1562">
        <v>1.831</v>
      </c>
      <c r="V1562">
        <v>8.5109999999999992</v>
      </c>
      <c r="W1562" t="s">
        <v>48</v>
      </c>
      <c r="X1562" t="s">
        <v>3798</v>
      </c>
      <c r="Y1562" t="s">
        <v>48</v>
      </c>
      <c r="Z1562">
        <v>0.7</v>
      </c>
      <c r="AA1562" t="s">
        <v>3472</v>
      </c>
      <c r="AB1562" t="s">
        <v>262</v>
      </c>
      <c r="AC1562">
        <v>0</v>
      </c>
      <c r="AD1562" t="s">
        <v>263</v>
      </c>
      <c r="AE1562">
        <v>0</v>
      </c>
      <c r="AF1562" t="s">
        <v>264</v>
      </c>
      <c r="AG1562" t="s">
        <v>114</v>
      </c>
      <c r="AH1562">
        <v>0</v>
      </c>
      <c r="AI1562" t="s">
        <v>83</v>
      </c>
      <c r="AJ1562" t="s">
        <v>98</v>
      </c>
    </row>
    <row r="1563" spans="1:36" x14ac:dyDescent="0.2">
      <c r="A1563" t="s">
        <v>3020</v>
      </c>
      <c r="B1563" t="s">
        <v>36</v>
      </c>
      <c r="C1563" t="s">
        <v>234</v>
      </c>
      <c r="D1563" t="s">
        <v>235</v>
      </c>
      <c r="E1563" t="s">
        <v>236</v>
      </c>
      <c r="F1563">
        <v>0.115</v>
      </c>
      <c r="G1563" t="s">
        <v>237</v>
      </c>
      <c r="H1563" t="s">
        <v>3144</v>
      </c>
      <c r="I1563" t="s">
        <v>3145</v>
      </c>
      <c r="J1563" t="s">
        <v>3799</v>
      </c>
      <c r="K1563">
        <v>2</v>
      </c>
      <c r="L1563" t="s">
        <v>124</v>
      </c>
      <c r="M1563" t="s">
        <v>813</v>
      </c>
      <c r="N1563" t="s">
        <v>814</v>
      </c>
      <c r="O1563" t="s">
        <v>46</v>
      </c>
      <c r="P1563">
        <v>0</v>
      </c>
      <c r="Q1563" t="s">
        <v>3797</v>
      </c>
      <c r="R1563" t="s">
        <v>47</v>
      </c>
      <c r="S1563">
        <v>3.157</v>
      </c>
      <c r="T1563">
        <v>2.806</v>
      </c>
      <c r="U1563">
        <v>1.9</v>
      </c>
      <c r="V1563">
        <v>0</v>
      </c>
      <c r="W1563" t="s">
        <v>48</v>
      </c>
      <c r="X1563" t="s">
        <v>3800</v>
      </c>
      <c r="Y1563" t="s">
        <v>48</v>
      </c>
      <c r="Z1563">
        <v>0.8</v>
      </c>
      <c r="AA1563" t="s">
        <v>3472</v>
      </c>
      <c r="AB1563" t="s">
        <v>262</v>
      </c>
      <c r="AC1563">
        <v>0</v>
      </c>
      <c r="AD1563" t="s">
        <v>263</v>
      </c>
      <c r="AE1563">
        <v>0</v>
      </c>
      <c r="AF1563" t="s">
        <v>264</v>
      </c>
      <c r="AG1563" t="s">
        <v>114</v>
      </c>
      <c r="AH1563">
        <v>0</v>
      </c>
      <c r="AI1563" t="s">
        <v>83</v>
      </c>
      <c r="AJ1563" t="s">
        <v>98</v>
      </c>
    </row>
    <row r="1564" spans="1:36" x14ac:dyDescent="0.2">
      <c r="A1564" t="s">
        <v>3020</v>
      </c>
      <c r="B1564" t="s">
        <v>36</v>
      </c>
      <c r="C1564" t="s">
        <v>234</v>
      </c>
      <c r="D1564" t="s">
        <v>235</v>
      </c>
      <c r="E1564" t="s">
        <v>236</v>
      </c>
      <c r="F1564">
        <v>0.115</v>
      </c>
      <c r="G1564" t="s">
        <v>237</v>
      </c>
      <c r="H1564" t="s">
        <v>3144</v>
      </c>
      <c r="I1564" t="s">
        <v>3145</v>
      </c>
      <c r="J1564" t="s">
        <v>3801</v>
      </c>
      <c r="K1564">
        <v>2</v>
      </c>
      <c r="L1564" t="s">
        <v>58</v>
      </c>
      <c r="M1564" t="s">
        <v>819</v>
      </c>
      <c r="N1564" t="s">
        <v>814</v>
      </c>
      <c r="O1564" t="s">
        <v>59</v>
      </c>
      <c r="P1564">
        <v>0</v>
      </c>
      <c r="Q1564" t="s">
        <v>3763</v>
      </c>
      <c r="R1564" t="s">
        <v>47</v>
      </c>
      <c r="S1564">
        <v>1.9E-2</v>
      </c>
      <c r="T1564">
        <v>0.39500000000000002</v>
      </c>
      <c r="U1564">
        <v>9.9000000000000005E-2</v>
      </c>
      <c r="V1564">
        <v>0</v>
      </c>
      <c r="W1564" t="s">
        <v>48</v>
      </c>
      <c r="X1564" t="s">
        <v>3802</v>
      </c>
      <c r="Y1564" t="s">
        <v>48</v>
      </c>
      <c r="Z1564">
        <v>0.7</v>
      </c>
      <c r="AA1564" t="s">
        <v>3803</v>
      </c>
      <c r="AB1564" t="s">
        <v>80</v>
      </c>
      <c r="AC1564">
        <v>0</v>
      </c>
      <c r="AD1564" t="s">
        <v>97</v>
      </c>
      <c r="AE1564">
        <v>0</v>
      </c>
      <c r="AF1564" t="s">
        <v>81</v>
      </c>
      <c r="AG1564" t="s">
        <v>82</v>
      </c>
      <c r="AH1564">
        <v>0</v>
      </c>
      <c r="AI1564" t="s">
        <v>83</v>
      </c>
      <c r="AJ1564" t="s">
        <v>98</v>
      </c>
    </row>
    <row r="1565" spans="1:36" x14ac:dyDescent="0.2">
      <c r="A1565" t="s">
        <v>3020</v>
      </c>
      <c r="B1565" t="s">
        <v>36</v>
      </c>
      <c r="C1565" t="s">
        <v>234</v>
      </c>
      <c r="D1565" t="s">
        <v>235</v>
      </c>
      <c r="E1565" t="s">
        <v>236</v>
      </c>
      <c r="F1565">
        <v>0.115</v>
      </c>
      <c r="G1565" t="s">
        <v>237</v>
      </c>
      <c r="H1565" t="s">
        <v>3144</v>
      </c>
      <c r="I1565" t="s">
        <v>3145</v>
      </c>
      <c r="J1565" t="s">
        <v>3804</v>
      </c>
      <c r="K1565">
        <v>3</v>
      </c>
      <c r="L1565" t="s">
        <v>62</v>
      </c>
      <c r="M1565" t="s">
        <v>813</v>
      </c>
      <c r="N1565" t="s">
        <v>814</v>
      </c>
      <c r="O1565" t="s">
        <v>63</v>
      </c>
      <c r="P1565">
        <v>0</v>
      </c>
      <c r="Q1565">
        <v>0</v>
      </c>
      <c r="R1565" t="s">
        <v>47</v>
      </c>
      <c r="S1565">
        <v>7.9000000000000001E-2</v>
      </c>
      <c r="T1565">
        <v>0.629</v>
      </c>
      <c r="U1565">
        <v>0.28299999999999997</v>
      </c>
      <c r="V1565">
        <v>0</v>
      </c>
      <c r="W1565" t="s">
        <v>48</v>
      </c>
      <c r="X1565" t="s">
        <v>3805</v>
      </c>
      <c r="Y1565" t="s">
        <v>48</v>
      </c>
      <c r="Z1565">
        <v>0.8</v>
      </c>
      <c r="AA1565" t="s">
        <v>153</v>
      </c>
      <c r="AB1565" t="s">
        <v>51</v>
      </c>
      <c r="AC1565" t="s">
        <v>52</v>
      </c>
      <c r="AD1565">
        <v>0</v>
      </c>
      <c r="AE1565" t="s">
        <v>52</v>
      </c>
      <c r="AF1565">
        <v>0</v>
      </c>
      <c r="AG1565" t="s">
        <v>154</v>
      </c>
      <c r="AH1565" t="s">
        <v>155</v>
      </c>
      <c r="AI1565" t="s">
        <v>55</v>
      </c>
      <c r="AJ1565" t="s">
        <v>56</v>
      </c>
    </row>
    <row r="1566" spans="1:36" x14ac:dyDescent="0.2">
      <c r="A1566" t="s">
        <v>3020</v>
      </c>
      <c r="B1566" t="s">
        <v>36</v>
      </c>
      <c r="C1566" t="s">
        <v>234</v>
      </c>
      <c r="D1566" t="s">
        <v>235</v>
      </c>
      <c r="E1566" t="s">
        <v>236</v>
      </c>
      <c r="F1566">
        <v>0.115</v>
      </c>
      <c r="G1566" t="s">
        <v>237</v>
      </c>
      <c r="H1566" t="s">
        <v>3144</v>
      </c>
      <c r="I1566" t="s">
        <v>3145</v>
      </c>
      <c r="J1566" t="s">
        <v>3806</v>
      </c>
      <c r="K1566">
        <v>5</v>
      </c>
      <c r="L1566" t="s">
        <v>58</v>
      </c>
      <c r="M1566" t="s">
        <v>819</v>
      </c>
      <c r="N1566" t="s">
        <v>814</v>
      </c>
      <c r="O1566" t="s">
        <v>59</v>
      </c>
      <c r="P1566">
        <v>0</v>
      </c>
      <c r="Q1566" t="s">
        <v>1181</v>
      </c>
      <c r="R1566" t="s">
        <v>47</v>
      </c>
      <c r="S1566">
        <v>8.7999999999999995E-2</v>
      </c>
      <c r="T1566">
        <v>0.54100000000000004</v>
      </c>
      <c r="U1566">
        <v>0.32800000000000001</v>
      </c>
      <c r="V1566">
        <v>0</v>
      </c>
      <c r="W1566" t="s">
        <v>48</v>
      </c>
      <c r="X1566" t="s">
        <v>3807</v>
      </c>
      <c r="Y1566" t="s">
        <v>48</v>
      </c>
      <c r="Z1566">
        <v>0.7</v>
      </c>
      <c r="AA1566" t="s">
        <v>117</v>
      </c>
      <c r="AB1566" t="s">
        <v>118</v>
      </c>
      <c r="AC1566" t="s">
        <v>119</v>
      </c>
      <c r="AD1566">
        <v>0</v>
      </c>
      <c r="AE1566" t="s">
        <v>119</v>
      </c>
      <c r="AF1566">
        <v>0</v>
      </c>
      <c r="AG1566" t="s">
        <v>114</v>
      </c>
      <c r="AH1566">
        <v>0</v>
      </c>
      <c r="AI1566" t="s">
        <v>83</v>
      </c>
      <c r="AJ1566" t="s">
        <v>98</v>
      </c>
    </row>
    <row r="1567" spans="1:36" x14ac:dyDescent="0.2">
      <c r="A1567" t="s">
        <v>3020</v>
      </c>
      <c r="B1567" t="s">
        <v>36</v>
      </c>
      <c r="C1567" t="s">
        <v>234</v>
      </c>
      <c r="D1567" t="s">
        <v>235</v>
      </c>
      <c r="E1567" t="s">
        <v>236</v>
      </c>
      <c r="F1567">
        <v>0.115</v>
      </c>
      <c r="G1567" t="s">
        <v>237</v>
      </c>
      <c r="H1567" t="s">
        <v>3144</v>
      </c>
      <c r="I1567" t="s">
        <v>3145</v>
      </c>
      <c r="J1567" t="s">
        <v>3808</v>
      </c>
      <c r="K1567">
        <v>7</v>
      </c>
      <c r="L1567" t="s">
        <v>58</v>
      </c>
      <c r="M1567" t="s">
        <v>819</v>
      </c>
      <c r="N1567" t="s">
        <v>814</v>
      </c>
      <c r="O1567" t="s">
        <v>59</v>
      </c>
      <c r="P1567">
        <v>0</v>
      </c>
      <c r="Q1567" t="s">
        <v>3809</v>
      </c>
      <c r="R1567" t="s">
        <v>47</v>
      </c>
      <c r="S1567">
        <v>0.14199999999999999</v>
      </c>
      <c r="T1567">
        <v>0.77300000000000002</v>
      </c>
      <c r="U1567">
        <v>0.34699999999999998</v>
      </c>
      <c r="V1567">
        <v>0</v>
      </c>
      <c r="W1567" t="s">
        <v>48</v>
      </c>
      <c r="X1567" t="s">
        <v>3810</v>
      </c>
      <c r="Y1567" t="s">
        <v>48</v>
      </c>
      <c r="Z1567">
        <v>0.7</v>
      </c>
      <c r="AA1567" t="s">
        <v>117</v>
      </c>
      <c r="AB1567" t="s">
        <v>118</v>
      </c>
      <c r="AC1567" t="s">
        <v>119</v>
      </c>
      <c r="AD1567">
        <v>0</v>
      </c>
      <c r="AE1567" t="s">
        <v>119</v>
      </c>
      <c r="AF1567">
        <v>0</v>
      </c>
      <c r="AG1567" t="s">
        <v>114</v>
      </c>
      <c r="AH1567">
        <v>0</v>
      </c>
      <c r="AI1567" t="s">
        <v>83</v>
      </c>
      <c r="AJ1567" t="s">
        <v>98</v>
      </c>
    </row>
    <row r="1568" spans="1:36" x14ac:dyDescent="0.2">
      <c r="A1568" t="s">
        <v>3020</v>
      </c>
      <c r="B1568" t="s">
        <v>36</v>
      </c>
      <c r="C1568" t="s">
        <v>234</v>
      </c>
      <c r="D1568" t="s">
        <v>235</v>
      </c>
      <c r="E1568" t="s">
        <v>236</v>
      </c>
      <c r="F1568">
        <v>0.115</v>
      </c>
      <c r="G1568" t="s">
        <v>237</v>
      </c>
      <c r="H1568" t="s">
        <v>3144</v>
      </c>
      <c r="I1568" t="s">
        <v>3145</v>
      </c>
      <c r="J1568" t="s">
        <v>3811</v>
      </c>
      <c r="K1568">
        <v>2</v>
      </c>
      <c r="L1568" t="s">
        <v>71</v>
      </c>
      <c r="M1568" t="s">
        <v>813</v>
      </c>
      <c r="N1568" t="s">
        <v>814</v>
      </c>
      <c r="O1568" t="s">
        <v>72</v>
      </c>
      <c r="P1568">
        <v>0</v>
      </c>
      <c r="Q1568" t="s">
        <v>3812</v>
      </c>
      <c r="R1568" t="s">
        <v>47</v>
      </c>
      <c r="S1568">
        <v>0.61599999999999999</v>
      </c>
      <c r="T1568">
        <v>1.71</v>
      </c>
      <c r="U1568">
        <v>0.82899999999999996</v>
      </c>
      <c r="V1568">
        <v>0</v>
      </c>
      <c r="W1568" t="s">
        <v>48</v>
      </c>
      <c r="X1568" t="s">
        <v>3813</v>
      </c>
      <c r="Y1568" t="s">
        <v>48</v>
      </c>
      <c r="Z1568">
        <v>0.8</v>
      </c>
      <c r="AA1568" t="s">
        <v>132</v>
      </c>
      <c r="AB1568" t="s">
        <v>51</v>
      </c>
      <c r="AC1568" t="s">
        <v>52</v>
      </c>
      <c r="AD1568">
        <v>0</v>
      </c>
      <c r="AE1568" t="s">
        <v>52</v>
      </c>
      <c r="AF1568">
        <v>0</v>
      </c>
      <c r="AG1568" t="s">
        <v>133</v>
      </c>
      <c r="AH1568">
        <v>0</v>
      </c>
      <c r="AI1568" t="s">
        <v>55</v>
      </c>
      <c r="AJ1568" t="s">
        <v>56</v>
      </c>
    </row>
    <row r="1569" spans="1:36" x14ac:dyDescent="0.2">
      <c r="A1569" t="s">
        <v>3020</v>
      </c>
      <c r="B1569" t="s">
        <v>36</v>
      </c>
      <c r="C1569" t="s">
        <v>234</v>
      </c>
      <c r="D1569" t="s">
        <v>235</v>
      </c>
      <c r="E1569" t="s">
        <v>236</v>
      </c>
      <c r="F1569">
        <v>0.115</v>
      </c>
      <c r="G1569" t="s">
        <v>237</v>
      </c>
      <c r="H1569" t="s">
        <v>3144</v>
      </c>
      <c r="I1569" t="s">
        <v>3145</v>
      </c>
      <c r="J1569" t="s">
        <v>3814</v>
      </c>
      <c r="K1569">
        <v>3</v>
      </c>
      <c r="L1569" t="s">
        <v>103</v>
      </c>
      <c r="M1569" t="s">
        <v>813</v>
      </c>
      <c r="N1569" t="s">
        <v>814</v>
      </c>
      <c r="O1569" t="s">
        <v>59</v>
      </c>
      <c r="P1569">
        <v>0</v>
      </c>
      <c r="Q1569" t="s">
        <v>3815</v>
      </c>
      <c r="R1569" t="s">
        <v>47</v>
      </c>
      <c r="S1569">
        <v>1.464</v>
      </c>
      <c r="T1569">
        <v>2.2090000000000001</v>
      </c>
      <c r="U1569">
        <v>1.2270000000000001</v>
      </c>
      <c r="V1569">
        <v>0</v>
      </c>
      <c r="W1569" t="s">
        <v>48</v>
      </c>
      <c r="X1569" t="s">
        <v>3816</v>
      </c>
      <c r="Y1569" t="s">
        <v>48</v>
      </c>
      <c r="Z1569">
        <v>0.8</v>
      </c>
      <c r="AA1569" t="s">
        <v>3036</v>
      </c>
      <c r="AB1569" t="s">
        <v>80</v>
      </c>
      <c r="AC1569">
        <v>0</v>
      </c>
      <c r="AD1569" t="s">
        <v>97</v>
      </c>
      <c r="AE1569">
        <v>0</v>
      </c>
      <c r="AF1569" t="s">
        <v>81</v>
      </c>
      <c r="AG1569" t="s">
        <v>82</v>
      </c>
      <c r="AH1569">
        <v>0</v>
      </c>
      <c r="AI1569" t="s">
        <v>83</v>
      </c>
      <c r="AJ1569" t="s">
        <v>98</v>
      </c>
    </row>
    <row r="1570" spans="1:36" x14ac:dyDescent="0.2">
      <c r="A1570" t="s">
        <v>3020</v>
      </c>
      <c r="B1570" t="s">
        <v>36</v>
      </c>
      <c r="C1570" t="s">
        <v>234</v>
      </c>
      <c r="D1570" t="s">
        <v>235</v>
      </c>
      <c r="E1570" t="s">
        <v>236</v>
      </c>
      <c r="F1570">
        <v>0.115</v>
      </c>
      <c r="G1570" t="s">
        <v>237</v>
      </c>
      <c r="H1570" t="s">
        <v>3144</v>
      </c>
      <c r="I1570" t="s">
        <v>3145</v>
      </c>
      <c r="J1570" t="s">
        <v>3817</v>
      </c>
      <c r="K1570">
        <v>6</v>
      </c>
      <c r="L1570" t="s">
        <v>58</v>
      </c>
      <c r="M1570" t="s">
        <v>819</v>
      </c>
      <c r="N1570" t="s">
        <v>814</v>
      </c>
      <c r="O1570" t="s">
        <v>59</v>
      </c>
      <c r="P1570">
        <v>0</v>
      </c>
      <c r="Q1570" t="s">
        <v>3763</v>
      </c>
      <c r="R1570" t="s">
        <v>47</v>
      </c>
      <c r="S1570">
        <v>1.4E-2</v>
      </c>
      <c r="T1570">
        <v>0.34100000000000003</v>
      </c>
      <c r="U1570">
        <v>0.12</v>
      </c>
      <c r="V1570">
        <v>0</v>
      </c>
      <c r="W1570" t="s">
        <v>48</v>
      </c>
      <c r="X1570" t="s">
        <v>3818</v>
      </c>
      <c r="Y1570" t="s">
        <v>48</v>
      </c>
      <c r="Z1570">
        <v>0.6</v>
      </c>
      <c r="AA1570" t="s">
        <v>1142</v>
      </c>
      <c r="AB1570" t="s">
        <v>628</v>
      </c>
      <c r="AC1570">
        <v>0</v>
      </c>
      <c r="AD1570" t="s">
        <v>515</v>
      </c>
      <c r="AE1570">
        <v>0</v>
      </c>
      <c r="AF1570" t="s">
        <v>113</v>
      </c>
      <c r="AG1570" t="s">
        <v>114</v>
      </c>
      <c r="AH1570">
        <v>0</v>
      </c>
      <c r="AI1570" t="s">
        <v>83</v>
      </c>
      <c r="AJ1570" t="s">
        <v>84</v>
      </c>
    </row>
    <row r="1571" spans="1:36" x14ac:dyDescent="0.2">
      <c r="A1571" t="s">
        <v>3020</v>
      </c>
      <c r="B1571" t="s">
        <v>36</v>
      </c>
      <c r="C1571" t="s">
        <v>234</v>
      </c>
      <c r="D1571" t="s">
        <v>235</v>
      </c>
      <c r="E1571" t="s">
        <v>236</v>
      </c>
      <c r="F1571">
        <v>0.115</v>
      </c>
      <c r="G1571" t="s">
        <v>237</v>
      </c>
      <c r="H1571" t="s">
        <v>3144</v>
      </c>
      <c r="I1571" t="s">
        <v>3145</v>
      </c>
      <c r="J1571" t="s">
        <v>3819</v>
      </c>
      <c r="K1571">
        <v>7</v>
      </c>
      <c r="L1571" t="s">
        <v>58</v>
      </c>
      <c r="M1571" t="s">
        <v>813</v>
      </c>
      <c r="N1571" t="s">
        <v>814</v>
      </c>
      <c r="O1571" t="s">
        <v>59</v>
      </c>
      <c r="P1571">
        <v>0</v>
      </c>
      <c r="Q1571" t="s">
        <v>3820</v>
      </c>
      <c r="R1571" t="s">
        <v>47</v>
      </c>
      <c r="S1571">
        <v>0.80100000000000005</v>
      </c>
      <c r="T1571">
        <v>1.2450000000000001</v>
      </c>
      <c r="U1571">
        <v>1.0489999999999999</v>
      </c>
      <c r="V1571">
        <v>0</v>
      </c>
      <c r="W1571" t="s">
        <v>48</v>
      </c>
      <c r="X1571" t="s">
        <v>3821</v>
      </c>
      <c r="Y1571" t="s">
        <v>48</v>
      </c>
      <c r="Z1571">
        <v>0.9</v>
      </c>
      <c r="AA1571" t="s">
        <v>313</v>
      </c>
      <c r="AB1571" t="s">
        <v>608</v>
      </c>
      <c r="AC1571" t="s">
        <v>515</v>
      </c>
      <c r="AD1571">
        <v>0</v>
      </c>
      <c r="AE1571" t="s">
        <v>515</v>
      </c>
      <c r="AF1571">
        <v>0</v>
      </c>
      <c r="AG1571" t="s">
        <v>75</v>
      </c>
      <c r="AH1571" t="s">
        <v>93</v>
      </c>
      <c r="AI1571" t="s">
        <v>55</v>
      </c>
      <c r="AJ1571" t="s">
        <v>56</v>
      </c>
    </row>
    <row r="1572" spans="1:36" x14ac:dyDescent="0.2">
      <c r="A1572" t="s">
        <v>3020</v>
      </c>
      <c r="B1572" t="s">
        <v>36</v>
      </c>
      <c r="C1572" t="s">
        <v>234</v>
      </c>
      <c r="D1572" t="s">
        <v>235</v>
      </c>
      <c r="E1572" t="s">
        <v>236</v>
      </c>
      <c r="F1572">
        <v>0.115</v>
      </c>
      <c r="G1572" t="s">
        <v>237</v>
      </c>
      <c r="H1572" t="s">
        <v>3144</v>
      </c>
      <c r="I1572" t="s">
        <v>3145</v>
      </c>
      <c r="J1572" t="s">
        <v>3822</v>
      </c>
      <c r="K1572">
        <v>3</v>
      </c>
      <c r="L1572" t="s">
        <v>58</v>
      </c>
      <c r="M1572" t="s">
        <v>813</v>
      </c>
      <c r="N1572" t="s">
        <v>814</v>
      </c>
      <c r="O1572" t="s">
        <v>59</v>
      </c>
      <c r="P1572">
        <v>0</v>
      </c>
      <c r="Q1572" t="s">
        <v>3823</v>
      </c>
      <c r="R1572" t="s">
        <v>47</v>
      </c>
      <c r="S1572">
        <v>0.34799999999999998</v>
      </c>
      <c r="T1572">
        <v>0.874</v>
      </c>
      <c r="U1572">
        <v>0.70199999999999996</v>
      </c>
      <c r="V1572">
        <v>0</v>
      </c>
      <c r="W1572" t="s">
        <v>48</v>
      </c>
      <c r="X1572" t="s">
        <v>3824</v>
      </c>
      <c r="Y1572" t="s">
        <v>48</v>
      </c>
      <c r="Z1572">
        <v>0.7</v>
      </c>
      <c r="AA1572" t="s">
        <v>132</v>
      </c>
      <c r="AB1572" t="s">
        <v>51</v>
      </c>
      <c r="AC1572" t="s">
        <v>52</v>
      </c>
      <c r="AD1572">
        <v>0</v>
      </c>
      <c r="AE1572" t="s">
        <v>52</v>
      </c>
      <c r="AF1572">
        <v>0</v>
      </c>
      <c r="AG1572" t="s">
        <v>133</v>
      </c>
      <c r="AH1572">
        <v>0</v>
      </c>
      <c r="AI1572" t="s">
        <v>55</v>
      </c>
      <c r="AJ1572" t="s">
        <v>56</v>
      </c>
    </row>
    <row r="1573" spans="1:36" x14ac:dyDescent="0.2">
      <c r="A1573" t="s">
        <v>3020</v>
      </c>
      <c r="B1573" t="s">
        <v>36</v>
      </c>
      <c r="C1573" t="s">
        <v>234</v>
      </c>
      <c r="D1573" t="s">
        <v>235</v>
      </c>
      <c r="E1573" t="s">
        <v>236</v>
      </c>
      <c r="F1573">
        <v>0.115</v>
      </c>
      <c r="G1573" t="s">
        <v>237</v>
      </c>
      <c r="H1573" t="s">
        <v>3144</v>
      </c>
      <c r="I1573" t="s">
        <v>3145</v>
      </c>
      <c r="J1573" t="s">
        <v>3825</v>
      </c>
      <c r="K1573">
        <v>6</v>
      </c>
      <c r="L1573" t="s">
        <v>58</v>
      </c>
      <c r="M1573" t="s">
        <v>813</v>
      </c>
      <c r="N1573" t="s">
        <v>814</v>
      </c>
      <c r="O1573" t="s">
        <v>59</v>
      </c>
      <c r="P1573">
        <v>0</v>
      </c>
      <c r="Q1573" t="s">
        <v>3826</v>
      </c>
      <c r="R1573" t="s">
        <v>47</v>
      </c>
      <c r="S1573">
        <v>5.0999999999999997E-2</v>
      </c>
      <c r="T1573">
        <v>0.45200000000000001</v>
      </c>
      <c r="U1573">
        <v>0.224</v>
      </c>
      <c r="V1573">
        <v>0</v>
      </c>
      <c r="W1573" t="s">
        <v>48</v>
      </c>
      <c r="X1573" t="s">
        <v>3827</v>
      </c>
      <c r="Y1573" t="s">
        <v>48</v>
      </c>
      <c r="Z1573">
        <v>0.9</v>
      </c>
      <c r="AA1573" t="s">
        <v>196</v>
      </c>
      <c r="AB1573" t="s">
        <v>51</v>
      </c>
      <c r="AC1573" t="s">
        <v>52</v>
      </c>
      <c r="AD1573">
        <v>0</v>
      </c>
      <c r="AE1573" t="s">
        <v>52</v>
      </c>
      <c r="AF1573">
        <v>0</v>
      </c>
      <c r="AG1573" t="s">
        <v>75</v>
      </c>
      <c r="AH1573" t="s">
        <v>76</v>
      </c>
      <c r="AI1573" t="s">
        <v>55</v>
      </c>
      <c r="AJ1573" t="s">
        <v>56</v>
      </c>
    </row>
    <row r="1574" spans="1:36" x14ac:dyDescent="0.2">
      <c r="A1574" t="s">
        <v>3020</v>
      </c>
      <c r="B1574" t="s">
        <v>36</v>
      </c>
      <c r="C1574" t="s">
        <v>234</v>
      </c>
      <c r="D1574" t="s">
        <v>235</v>
      </c>
      <c r="E1574" t="s">
        <v>236</v>
      </c>
      <c r="F1574">
        <v>0.115</v>
      </c>
      <c r="G1574" t="s">
        <v>237</v>
      </c>
      <c r="H1574" t="s">
        <v>3144</v>
      </c>
      <c r="I1574" t="s">
        <v>3145</v>
      </c>
      <c r="J1574" t="s">
        <v>3828</v>
      </c>
      <c r="K1574">
        <v>7</v>
      </c>
      <c r="L1574" t="s">
        <v>58</v>
      </c>
      <c r="M1574" t="s">
        <v>813</v>
      </c>
      <c r="N1574" t="s">
        <v>814</v>
      </c>
      <c r="O1574" t="s">
        <v>59</v>
      </c>
      <c r="P1574">
        <v>0</v>
      </c>
      <c r="Q1574" t="s">
        <v>3829</v>
      </c>
      <c r="R1574" t="s">
        <v>47</v>
      </c>
      <c r="S1574">
        <v>0.24</v>
      </c>
      <c r="T1574">
        <v>0.96399999999999997</v>
      </c>
      <c r="U1574">
        <v>0.41099999999999998</v>
      </c>
      <c r="V1574">
        <v>0</v>
      </c>
      <c r="W1574" t="s">
        <v>48</v>
      </c>
      <c r="X1574" t="s">
        <v>3830</v>
      </c>
      <c r="Y1574" t="s">
        <v>48</v>
      </c>
      <c r="Z1574">
        <v>0.8</v>
      </c>
      <c r="AA1574" t="s">
        <v>132</v>
      </c>
      <c r="AB1574" t="s">
        <v>51</v>
      </c>
      <c r="AC1574" t="s">
        <v>52</v>
      </c>
      <c r="AD1574">
        <v>0</v>
      </c>
      <c r="AE1574" t="s">
        <v>52</v>
      </c>
      <c r="AF1574">
        <v>0</v>
      </c>
      <c r="AG1574" t="s">
        <v>133</v>
      </c>
      <c r="AH1574">
        <v>0</v>
      </c>
      <c r="AI1574" t="s">
        <v>55</v>
      </c>
      <c r="AJ1574" t="s">
        <v>56</v>
      </c>
    </row>
    <row r="1575" spans="1:36" x14ac:dyDescent="0.2">
      <c r="A1575" t="s">
        <v>3020</v>
      </c>
      <c r="B1575" t="s">
        <v>36</v>
      </c>
      <c r="C1575" t="s">
        <v>234</v>
      </c>
      <c r="D1575" t="s">
        <v>235</v>
      </c>
      <c r="E1575" t="s">
        <v>236</v>
      </c>
      <c r="F1575">
        <v>0.115</v>
      </c>
      <c r="G1575" t="s">
        <v>237</v>
      </c>
      <c r="H1575" t="s">
        <v>3144</v>
      </c>
      <c r="I1575" t="s">
        <v>3145</v>
      </c>
      <c r="J1575" t="s">
        <v>3831</v>
      </c>
      <c r="K1575">
        <v>8</v>
      </c>
      <c r="L1575" t="s">
        <v>58</v>
      </c>
      <c r="M1575" t="s">
        <v>813</v>
      </c>
      <c r="N1575" t="s">
        <v>814</v>
      </c>
      <c r="O1575" t="s">
        <v>59</v>
      </c>
      <c r="P1575">
        <v>0</v>
      </c>
      <c r="Q1575" t="s">
        <v>3832</v>
      </c>
      <c r="R1575" t="s">
        <v>47</v>
      </c>
      <c r="S1575">
        <v>0.14399999999999999</v>
      </c>
      <c r="T1575">
        <v>0.66500000000000004</v>
      </c>
      <c r="U1575">
        <v>0.41899999999999998</v>
      </c>
      <c r="V1575">
        <v>0</v>
      </c>
      <c r="W1575" t="s">
        <v>48</v>
      </c>
      <c r="X1575" t="s">
        <v>3833</v>
      </c>
      <c r="Y1575" t="s">
        <v>48</v>
      </c>
      <c r="Z1575">
        <v>0.9</v>
      </c>
      <c r="AA1575" t="s">
        <v>196</v>
      </c>
      <c r="AB1575" t="s">
        <v>51</v>
      </c>
      <c r="AC1575" t="s">
        <v>52</v>
      </c>
      <c r="AD1575">
        <v>0</v>
      </c>
      <c r="AE1575" t="s">
        <v>52</v>
      </c>
      <c r="AF1575">
        <v>0</v>
      </c>
      <c r="AG1575" t="s">
        <v>75</v>
      </c>
      <c r="AH1575" t="s">
        <v>76</v>
      </c>
      <c r="AI1575" t="s">
        <v>55</v>
      </c>
      <c r="AJ1575" t="s">
        <v>56</v>
      </c>
    </row>
    <row r="1576" spans="1:36" x14ac:dyDescent="0.2">
      <c r="A1576" t="s">
        <v>3020</v>
      </c>
      <c r="B1576" t="s">
        <v>36</v>
      </c>
      <c r="C1576" t="s">
        <v>234</v>
      </c>
      <c r="D1576" t="s">
        <v>235</v>
      </c>
      <c r="E1576" t="s">
        <v>236</v>
      </c>
      <c r="F1576">
        <v>0.115</v>
      </c>
      <c r="G1576" t="s">
        <v>237</v>
      </c>
      <c r="H1576" t="s">
        <v>3144</v>
      </c>
      <c r="I1576" t="s">
        <v>3145</v>
      </c>
      <c r="J1576" t="s">
        <v>3834</v>
      </c>
      <c r="K1576">
        <v>9</v>
      </c>
      <c r="L1576" t="s">
        <v>58</v>
      </c>
      <c r="M1576" t="s">
        <v>813</v>
      </c>
      <c r="N1576" t="s">
        <v>814</v>
      </c>
      <c r="O1576" t="s">
        <v>59</v>
      </c>
      <c r="P1576">
        <v>0</v>
      </c>
      <c r="Q1576" t="s">
        <v>3835</v>
      </c>
      <c r="R1576" t="s">
        <v>47</v>
      </c>
      <c r="S1576">
        <v>8.2000000000000003E-2</v>
      </c>
      <c r="T1576">
        <v>0.53500000000000003</v>
      </c>
      <c r="U1576">
        <v>0.24299999999999999</v>
      </c>
      <c r="V1576">
        <v>0</v>
      </c>
      <c r="W1576" t="s">
        <v>48</v>
      </c>
      <c r="X1576" t="s">
        <v>3836</v>
      </c>
      <c r="Y1576" t="s">
        <v>48</v>
      </c>
      <c r="Z1576">
        <v>0.9</v>
      </c>
      <c r="AA1576" t="s">
        <v>196</v>
      </c>
      <c r="AB1576" t="s">
        <v>51</v>
      </c>
      <c r="AC1576" t="s">
        <v>52</v>
      </c>
      <c r="AD1576">
        <v>0</v>
      </c>
      <c r="AE1576" t="s">
        <v>52</v>
      </c>
      <c r="AF1576">
        <v>0</v>
      </c>
      <c r="AG1576" t="s">
        <v>75</v>
      </c>
      <c r="AH1576" t="s">
        <v>76</v>
      </c>
      <c r="AI1576" t="s">
        <v>55</v>
      </c>
      <c r="AJ1576" t="s">
        <v>56</v>
      </c>
    </row>
    <row r="1577" spans="1:36" x14ac:dyDescent="0.2">
      <c r="A1577" t="s">
        <v>3020</v>
      </c>
      <c r="B1577" t="s">
        <v>36</v>
      </c>
      <c r="C1577" t="s">
        <v>234</v>
      </c>
      <c r="D1577" t="s">
        <v>235</v>
      </c>
      <c r="E1577" t="s">
        <v>236</v>
      </c>
      <c r="F1577">
        <v>0.115</v>
      </c>
      <c r="G1577" t="s">
        <v>237</v>
      </c>
      <c r="H1577" t="s">
        <v>3144</v>
      </c>
      <c r="I1577" t="s">
        <v>3145</v>
      </c>
      <c r="J1577" t="s">
        <v>3837</v>
      </c>
      <c r="K1577">
        <v>23</v>
      </c>
      <c r="L1577" t="s">
        <v>103</v>
      </c>
      <c r="M1577" t="s">
        <v>813</v>
      </c>
      <c r="N1577" t="s">
        <v>814</v>
      </c>
      <c r="O1577" t="s">
        <v>59</v>
      </c>
      <c r="P1577">
        <v>0</v>
      </c>
      <c r="Q1577">
        <v>0</v>
      </c>
      <c r="R1577">
        <v>0</v>
      </c>
      <c r="S1577">
        <v>2.3919999999999999</v>
      </c>
      <c r="T1577">
        <v>3.512</v>
      </c>
      <c r="U1577">
        <v>1.7689999999999999</v>
      </c>
      <c r="V1577">
        <v>0</v>
      </c>
      <c r="W1577" t="s">
        <v>48</v>
      </c>
      <c r="X1577" t="s">
        <v>3838</v>
      </c>
      <c r="Y1577" t="s">
        <v>48</v>
      </c>
      <c r="Z1577">
        <v>0.9</v>
      </c>
      <c r="AA1577" t="s">
        <v>345</v>
      </c>
      <c r="AB1577" t="s">
        <v>51</v>
      </c>
      <c r="AC1577" t="s">
        <v>52</v>
      </c>
      <c r="AD1577">
        <v>0</v>
      </c>
      <c r="AE1577" t="s">
        <v>52</v>
      </c>
      <c r="AF1577">
        <v>0</v>
      </c>
      <c r="AG1577" t="s">
        <v>75</v>
      </c>
      <c r="AH1577" t="s">
        <v>76</v>
      </c>
      <c r="AI1577" t="s">
        <v>55</v>
      </c>
      <c r="AJ1577" t="s">
        <v>56</v>
      </c>
    </row>
    <row r="1578" spans="1:36" x14ac:dyDescent="0.2">
      <c r="A1578" t="s">
        <v>3020</v>
      </c>
      <c r="B1578" t="s">
        <v>36</v>
      </c>
      <c r="C1578" t="s">
        <v>234</v>
      </c>
      <c r="D1578" t="s">
        <v>235</v>
      </c>
      <c r="E1578" t="s">
        <v>236</v>
      </c>
      <c r="F1578">
        <v>0.115</v>
      </c>
      <c r="G1578" t="s">
        <v>237</v>
      </c>
      <c r="H1578" t="s">
        <v>3144</v>
      </c>
      <c r="I1578" t="s">
        <v>3145</v>
      </c>
      <c r="J1578" t="s">
        <v>3839</v>
      </c>
      <c r="K1578">
        <v>34</v>
      </c>
      <c r="L1578" t="s">
        <v>655</v>
      </c>
      <c r="M1578" t="s">
        <v>813</v>
      </c>
      <c r="N1578" t="s">
        <v>814</v>
      </c>
      <c r="O1578" t="s">
        <v>488</v>
      </c>
      <c r="P1578">
        <v>0</v>
      </c>
      <c r="Q1578">
        <v>0</v>
      </c>
      <c r="R1578">
        <v>0</v>
      </c>
      <c r="S1578">
        <v>1.306</v>
      </c>
      <c r="T1578">
        <v>1.7130000000000001</v>
      </c>
      <c r="U1578">
        <v>1.34</v>
      </c>
      <c r="V1578">
        <v>0</v>
      </c>
      <c r="W1578" t="s">
        <v>48</v>
      </c>
      <c r="X1578" t="s">
        <v>3840</v>
      </c>
      <c r="Y1578" t="s">
        <v>48</v>
      </c>
      <c r="Z1578">
        <v>0.8</v>
      </c>
      <c r="AA1578" t="s">
        <v>916</v>
      </c>
      <c r="AB1578" t="s">
        <v>51</v>
      </c>
      <c r="AC1578" t="s">
        <v>52</v>
      </c>
      <c r="AD1578">
        <v>0</v>
      </c>
      <c r="AE1578" t="s">
        <v>52</v>
      </c>
      <c r="AF1578">
        <v>0</v>
      </c>
      <c r="AG1578" t="s">
        <v>75</v>
      </c>
      <c r="AH1578" t="s">
        <v>76</v>
      </c>
      <c r="AI1578" t="s">
        <v>55</v>
      </c>
      <c r="AJ1578" t="s">
        <v>56</v>
      </c>
    </row>
    <row r="1579" spans="1:36" x14ac:dyDescent="0.2">
      <c r="A1579" t="s">
        <v>3020</v>
      </c>
      <c r="B1579" t="s">
        <v>36</v>
      </c>
      <c r="C1579" t="s">
        <v>234</v>
      </c>
      <c r="D1579" t="s">
        <v>235</v>
      </c>
      <c r="E1579" t="s">
        <v>236</v>
      </c>
      <c r="F1579">
        <v>0.115</v>
      </c>
      <c r="G1579" t="s">
        <v>237</v>
      </c>
      <c r="H1579" t="s">
        <v>3144</v>
      </c>
      <c r="I1579" t="s">
        <v>3145</v>
      </c>
      <c r="J1579" t="s">
        <v>3841</v>
      </c>
      <c r="K1579">
        <v>32</v>
      </c>
      <c r="L1579" t="s">
        <v>43</v>
      </c>
      <c r="M1579" t="s">
        <v>813</v>
      </c>
      <c r="N1579" t="s">
        <v>814</v>
      </c>
      <c r="O1579" t="s">
        <v>46</v>
      </c>
      <c r="P1579">
        <v>0</v>
      </c>
      <c r="Q1579">
        <v>0</v>
      </c>
      <c r="R1579">
        <v>0</v>
      </c>
      <c r="S1579">
        <v>0.214</v>
      </c>
      <c r="T1579">
        <v>1.7170000000000001</v>
      </c>
      <c r="U1579">
        <v>0.53100000000000003</v>
      </c>
      <c r="V1579">
        <v>0</v>
      </c>
      <c r="W1579" t="s">
        <v>48</v>
      </c>
      <c r="X1579" t="s">
        <v>3842</v>
      </c>
      <c r="Y1579" t="s">
        <v>48</v>
      </c>
      <c r="Z1579">
        <v>0.9</v>
      </c>
      <c r="AA1579" t="s">
        <v>354</v>
      </c>
      <c r="AB1579" t="s">
        <v>262</v>
      </c>
      <c r="AC1579">
        <v>0</v>
      </c>
      <c r="AD1579" t="s">
        <v>263</v>
      </c>
      <c r="AE1579">
        <v>0</v>
      </c>
      <c r="AF1579" t="s">
        <v>264</v>
      </c>
      <c r="AG1579" t="s">
        <v>114</v>
      </c>
      <c r="AH1579">
        <v>0</v>
      </c>
      <c r="AI1579" t="s">
        <v>83</v>
      </c>
      <c r="AJ1579" t="s">
        <v>98</v>
      </c>
    </row>
    <row r="1580" spans="1:36" x14ac:dyDescent="0.2">
      <c r="A1580" t="s">
        <v>3020</v>
      </c>
      <c r="B1580" t="s">
        <v>36</v>
      </c>
      <c r="C1580" t="s">
        <v>234</v>
      </c>
      <c r="D1580" t="s">
        <v>235</v>
      </c>
      <c r="E1580" t="s">
        <v>236</v>
      </c>
      <c r="F1580">
        <v>0.115</v>
      </c>
      <c r="G1580" t="s">
        <v>237</v>
      </c>
      <c r="H1580" t="s">
        <v>3144</v>
      </c>
      <c r="I1580" t="s">
        <v>3145</v>
      </c>
      <c r="J1580" t="s">
        <v>3843</v>
      </c>
      <c r="K1580">
        <v>53</v>
      </c>
      <c r="L1580" t="s">
        <v>103</v>
      </c>
      <c r="M1580" t="s">
        <v>813</v>
      </c>
      <c r="N1580" t="s">
        <v>814</v>
      </c>
      <c r="O1580" t="s">
        <v>59</v>
      </c>
      <c r="P1580">
        <v>0</v>
      </c>
      <c r="Q1580">
        <v>0</v>
      </c>
      <c r="R1580">
        <v>0</v>
      </c>
      <c r="S1580">
        <v>0.91700000000000004</v>
      </c>
      <c r="T1580">
        <v>1.639</v>
      </c>
      <c r="U1580">
        <v>1.036</v>
      </c>
      <c r="V1580">
        <v>0</v>
      </c>
      <c r="W1580" t="s">
        <v>48</v>
      </c>
      <c r="X1580" t="s">
        <v>3844</v>
      </c>
      <c r="Y1580" t="s">
        <v>48</v>
      </c>
      <c r="Z1580">
        <v>0.9</v>
      </c>
      <c r="AA1580" t="s">
        <v>3845</v>
      </c>
      <c r="AB1580" t="s">
        <v>90</v>
      </c>
      <c r="AC1580">
        <v>0</v>
      </c>
      <c r="AD1580" t="s">
        <v>91</v>
      </c>
      <c r="AE1580">
        <v>0</v>
      </c>
      <c r="AF1580" t="s">
        <v>92</v>
      </c>
      <c r="AG1580" t="s">
        <v>75</v>
      </c>
      <c r="AH1580" t="s">
        <v>93</v>
      </c>
      <c r="AI1580" t="s">
        <v>55</v>
      </c>
      <c r="AJ1580" t="s">
        <v>56</v>
      </c>
    </row>
    <row r="1581" spans="1:36" x14ac:dyDescent="0.2">
      <c r="A1581" t="s">
        <v>3020</v>
      </c>
      <c r="B1581" t="s">
        <v>36</v>
      </c>
      <c r="C1581" t="s">
        <v>234</v>
      </c>
      <c r="D1581" t="s">
        <v>235</v>
      </c>
      <c r="E1581" t="s">
        <v>236</v>
      </c>
      <c r="F1581">
        <v>0.115</v>
      </c>
      <c r="G1581" t="s">
        <v>237</v>
      </c>
      <c r="H1581" t="s">
        <v>3144</v>
      </c>
      <c r="I1581" t="s">
        <v>3145</v>
      </c>
      <c r="J1581" t="s">
        <v>3846</v>
      </c>
      <c r="K1581">
        <v>24</v>
      </c>
      <c r="L1581" t="s">
        <v>103</v>
      </c>
      <c r="M1581" t="s">
        <v>813</v>
      </c>
      <c r="N1581" t="s">
        <v>814</v>
      </c>
      <c r="O1581" t="s">
        <v>59</v>
      </c>
      <c r="P1581">
        <v>0</v>
      </c>
      <c r="Q1581">
        <v>0</v>
      </c>
      <c r="R1581">
        <v>0</v>
      </c>
      <c r="S1581">
        <v>5.1999999999999998E-2</v>
      </c>
      <c r="T1581">
        <v>1.004</v>
      </c>
      <c r="U1581">
        <v>0.222</v>
      </c>
      <c r="V1581">
        <v>0</v>
      </c>
      <c r="W1581" t="s">
        <v>48</v>
      </c>
      <c r="X1581" t="s">
        <v>3847</v>
      </c>
      <c r="Y1581" t="s">
        <v>48</v>
      </c>
      <c r="Z1581">
        <v>0.8</v>
      </c>
      <c r="AA1581" t="s">
        <v>111</v>
      </c>
      <c r="AB1581" t="s">
        <v>112</v>
      </c>
      <c r="AC1581">
        <v>0</v>
      </c>
      <c r="AD1581" t="s">
        <v>52</v>
      </c>
      <c r="AE1581">
        <v>0</v>
      </c>
      <c r="AF1581" t="s">
        <v>113</v>
      </c>
      <c r="AG1581" t="s">
        <v>114</v>
      </c>
      <c r="AH1581">
        <v>0</v>
      </c>
      <c r="AI1581" t="s">
        <v>83</v>
      </c>
      <c r="AJ1581" t="s">
        <v>98</v>
      </c>
    </row>
    <row r="1582" spans="1:36" x14ac:dyDescent="0.2">
      <c r="A1582" t="s">
        <v>3020</v>
      </c>
      <c r="B1582" t="s">
        <v>36</v>
      </c>
      <c r="C1582" t="s">
        <v>234</v>
      </c>
      <c r="D1582" t="s">
        <v>235</v>
      </c>
      <c r="E1582" t="s">
        <v>236</v>
      </c>
      <c r="F1582">
        <v>0.115</v>
      </c>
      <c r="G1582" t="s">
        <v>237</v>
      </c>
      <c r="H1582" t="s">
        <v>3144</v>
      </c>
      <c r="I1582" t="s">
        <v>3145</v>
      </c>
      <c r="J1582" t="s">
        <v>3848</v>
      </c>
      <c r="K1582">
        <v>2</v>
      </c>
      <c r="L1582" t="s">
        <v>249</v>
      </c>
      <c r="M1582" t="s">
        <v>813</v>
      </c>
      <c r="N1582" t="s">
        <v>814</v>
      </c>
      <c r="O1582" t="s">
        <v>63</v>
      </c>
      <c r="P1582">
        <v>0</v>
      </c>
      <c r="Q1582">
        <v>0</v>
      </c>
      <c r="R1582">
        <v>0</v>
      </c>
      <c r="S1582">
        <v>3.3000000000000002E-2</v>
      </c>
      <c r="T1582">
        <v>0.45700000000000002</v>
      </c>
      <c r="U1582">
        <v>0.113</v>
      </c>
      <c r="V1582">
        <v>0</v>
      </c>
      <c r="W1582" t="s">
        <v>48</v>
      </c>
      <c r="X1582" t="s">
        <v>3849</v>
      </c>
      <c r="Y1582" t="s">
        <v>48</v>
      </c>
      <c r="Z1582">
        <v>0.9</v>
      </c>
      <c r="AA1582" t="s">
        <v>74</v>
      </c>
      <c r="AB1582" t="s">
        <v>51</v>
      </c>
      <c r="AC1582" t="s">
        <v>52</v>
      </c>
      <c r="AD1582">
        <v>0</v>
      </c>
      <c r="AE1582" t="s">
        <v>52</v>
      </c>
      <c r="AF1582">
        <v>0</v>
      </c>
      <c r="AG1582" t="s">
        <v>75</v>
      </c>
      <c r="AH1582" t="s">
        <v>76</v>
      </c>
      <c r="AI1582" t="s">
        <v>55</v>
      </c>
      <c r="AJ1582" t="s">
        <v>56</v>
      </c>
    </row>
    <row r="1583" spans="1:36" x14ac:dyDescent="0.2">
      <c r="A1583" t="s">
        <v>3020</v>
      </c>
      <c r="B1583" t="s">
        <v>36</v>
      </c>
      <c r="C1583" t="s">
        <v>234</v>
      </c>
      <c r="D1583" t="s">
        <v>235</v>
      </c>
      <c r="E1583" t="s">
        <v>236</v>
      </c>
      <c r="F1583">
        <v>0.115</v>
      </c>
      <c r="G1583" t="s">
        <v>237</v>
      </c>
      <c r="H1583" t="s">
        <v>3144</v>
      </c>
      <c r="I1583" t="s">
        <v>3145</v>
      </c>
      <c r="J1583" t="s">
        <v>3850</v>
      </c>
      <c r="K1583">
        <v>14</v>
      </c>
      <c r="L1583" t="s">
        <v>71</v>
      </c>
      <c r="M1583" t="s">
        <v>813</v>
      </c>
      <c r="N1583" t="s">
        <v>814</v>
      </c>
      <c r="O1583" t="s">
        <v>72</v>
      </c>
      <c r="P1583">
        <v>0</v>
      </c>
      <c r="Q1583">
        <v>0</v>
      </c>
      <c r="R1583">
        <v>0</v>
      </c>
      <c r="S1583">
        <v>1.4999999999999999E-2</v>
      </c>
      <c r="T1583">
        <v>0.64800000000000002</v>
      </c>
      <c r="U1583">
        <v>0.129</v>
      </c>
      <c r="V1583">
        <v>0</v>
      </c>
      <c r="W1583" t="s">
        <v>48</v>
      </c>
      <c r="X1583" t="s">
        <v>3851</v>
      </c>
      <c r="Y1583" t="s">
        <v>48</v>
      </c>
      <c r="Z1583">
        <v>0.9</v>
      </c>
      <c r="AA1583" t="s">
        <v>385</v>
      </c>
      <c r="AB1583" t="s">
        <v>51</v>
      </c>
      <c r="AC1583" t="s">
        <v>52</v>
      </c>
      <c r="AD1583">
        <v>0</v>
      </c>
      <c r="AE1583" t="s">
        <v>52</v>
      </c>
      <c r="AF1583">
        <v>0</v>
      </c>
      <c r="AG1583" t="s">
        <v>386</v>
      </c>
      <c r="AH1583">
        <v>0</v>
      </c>
      <c r="AI1583" t="s">
        <v>55</v>
      </c>
      <c r="AJ1583" t="s">
        <v>56</v>
      </c>
    </row>
    <row r="1584" spans="1:36" x14ac:dyDescent="0.2">
      <c r="A1584" t="s">
        <v>3020</v>
      </c>
      <c r="B1584" t="s">
        <v>36</v>
      </c>
      <c r="C1584" t="s">
        <v>234</v>
      </c>
      <c r="D1584" t="s">
        <v>235</v>
      </c>
      <c r="E1584" t="s">
        <v>236</v>
      </c>
      <c r="F1584">
        <v>0.115</v>
      </c>
      <c r="G1584" t="s">
        <v>237</v>
      </c>
      <c r="H1584" t="s">
        <v>3144</v>
      </c>
      <c r="I1584" t="s">
        <v>3145</v>
      </c>
      <c r="J1584" t="s">
        <v>3852</v>
      </c>
      <c r="K1584">
        <v>19</v>
      </c>
      <c r="L1584" t="s">
        <v>103</v>
      </c>
      <c r="M1584" t="s">
        <v>813</v>
      </c>
      <c r="N1584" t="s">
        <v>814</v>
      </c>
      <c r="O1584" t="s">
        <v>59</v>
      </c>
      <c r="P1584">
        <v>0</v>
      </c>
      <c r="Q1584">
        <v>0</v>
      </c>
      <c r="R1584">
        <v>0</v>
      </c>
      <c r="S1584">
        <v>0.38800000000000001</v>
      </c>
      <c r="T1584">
        <v>2.246</v>
      </c>
      <c r="U1584">
        <v>0.77</v>
      </c>
      <c r="V1584">
        <v>0</v>
      </c>
      <c r="W1584" t="s">
        <v>48</v>
      </c>
      <c r="X1584" t="s">
        <v>3853</v>
      </c>
      <c r="Y1584" t="s">
        <v>48</v>
      </c>
      <c r="Z1584">
        <v>0.8</v>
      </c>
      <c r="AA1584" t="s">
        <v>111</v>
      </c>
      <c r="AB1584" t="s">
        <v>112</v>
      </c>
      <c r="AC1584">
        <v>0</v>
      </c>
      <c r="AD1584" t="s">
        <v>52</v>
      </c>
      <c r="AE1584">
        <v>0</v>
      </c>
      <c r="AF1584" t="s">
        <v>113</v>
      </c>
      <c r="AG1584" t="s">
        <v>114</v>
      </c>
      <c r="AH1584">
        <v>0</v>
      </c>
      <c r="AI1584" t="s">
        <v>83</v>
      </c>
      <c r="AJ1584" t="s">
        <v>98</v>
      </c>
    </row>
    <row r="1585" spans="1:36" x14ac:dyDescent="0.2">
      <c r="A1585" t="s">
        <v>3020</v>
      </c>
      <c r="B1585" t="s">
        <v>36</v>
      </c>
      <c r="C1585" t="s">
        <v>234</v>
      </c>
      <c r="D1585" t="s">
        <v>235</v>
      </c>
      <c r="E1585" t="s">
        <v>236</v>
      </c>
      <c r="F1585">
        <v>0.115</v>
      </c>
      <c r="G1585" t="s">
        <v>237</v>
      </c>
      <c r="H1585" t="s">
        <v>3144</v>
      </c>
      <c r="I1585" t="s">
        <v>3145</v>
      </c>
      <c r="J1585" t="s">
        <v>3854</v>
      </c>
      <c r="K1585">
        <v>29</v>
      </c>
      <c r="L1585" t="s">
        <v>103</v>
      </c>
      <c r="M1585" t="s">
        <v>813</v>
      </c>
      <c r="N1585" t="s">
        <v>814</v>
      </c>
      <c r="O1585" t="s">
        <v>59</v>
      </c>
      <c r="P1585">
        <v>0</v>
      </c>
      <c r="Q1585">
        <v>0</v>
      </c>
      <c r="R1585">
        <v>0</v>
      </c>
      <c r="S1585">
        <v>0.03</v>
      </c>
      <c r="T1585">
        <v>0.77600000000000002</v>
      </c>
      <c r="U1585">
        <v>0.34399999999999997</v>
      </c>
      <c r="V1585">
        <v>0</v>
      </c>
      <c r="W1585" t="s">
        <v>48</v>
      </c>
      <c r="X1585" t="s">
        <v>3855</v>
      </c>
      <c r="Y1585" t="s">
        <v>48</v>
      </c>
      <c r="Z1585">
        <v>0.8</v>
      </c>
      <c r="AA1585" t="s">
        <v>74</v>
      </c>
      <c r="AB1585" t="s">
        <v>51</v>
      </c>
      <c r="AC1585" t="s">
        <v>52</v>
      </c>
      <c r="AD1585">
        <v>0</v>
      </c>
      <c r="AE1585" t="s">
        <v>52</v>
      </c>
      <c r="AF1585">
        <v>0</v>
      </c>
      <c r="AG1585" t="s">
        <v>75</v>
      </c>
      <c r="AH1585" t="s">
        <v>76</v>
      </c>
      <c r="AI1585" t="s">
        <v>55</v>
      </c>
      <c r="AJ1585" t="s">
        <v>56</v>
      </c>
    </row>
    <row r="1586" spans="1:36" x14ac:dyDescent="0.2">
      <c r="A1586" t="s">
        <v>3020</v>
      </c>
      <c r="B1586" t="s">
        <v>36</v>
      </c>
      <c r="C1586" t="s">
        <v>234</v>
      </c>
      <c r="D1586" t="s">
        <v>235</v>
      </c>
      <c r="E1586" t="s">
        <v>236</v>
      </c>
      <c r="F1586">
        <v>0.115</v>
      </c>
      <c r="G1586" t="s">
        <v>237</v>
      </c>
      <c r="H1586" t="s">
        <v>3144</v>
      </c>
      <c r="I1586" t="s">
        <v>3145</v>
      </c>
      <c r="J1586" t="s">
        <v>3856</v>
      </c>
      <c r="K1586">
        <v>30</v>
      </c>
      <c r="L1586" t="s">
        <v>103</v>
      </c>
      <c r="M1586" t="s">
        <v>813</v>
      </c>
      <c r="N1586" t="s">
        <v>814</v>
      </c>
      <c r="O1586" t="s">
        <v>59</v>
      </c>
      <c r="P1586">
        <v>0</v>
      </c>
      <c r="Q1586" t="s">
        <v>3857</v>
      </c>
      <c r="R1586" t="s">
        <v>47</v>
      </c>
      <c r="S1586">
        <v>0.16400000000000001</v>
      </c>
      <c r="T1586">
        <v>1.262</v>
      </c>
      <c r="U1586">
        <v>0.26300000000000001</v>
      </c>
      <c r="V1586">
        <v>0</v>
      </c>
      <c r="W1586" t="s">
        <v>48</v>
      </c>
      <c r="X1586" t="s">
        <v>3858</v>
      </c>
      <c r="Y1586" t="s">
        <v>48</v>
      </c>
      <c r="Z1586">
        <v>1</v>
      </c>
      <c r="AA1586" t="s">
        <v>354</v>
      </c>
      <c r="AB1586" t="s">
        <v>262</v>
      </c>
      <c r="AC1586">
        <v>0</v>
      </c>
      <c r="AD1586" t="s">
        <v>263</v>
      </c>
      <c r="AE1586">
        <v>0</v>
      </c>
      <c r="AF1586" t="s">
        <v>264</v>
      </c>
      <c r="AG1586" t="s">
        <v>114</v>
      </c>
      <c r="AH1586">
        <v>0</v>
      </c>
      <c r="AI1586" t="s">
        <v>83</v>
      </c>
      <c r="AJ1586" t="s">
        <v>98</v>
      </c>
    </row>
    <row r="1587" spans="1:36" x14ac:dyDescent="0.2">
      <c r="A1587" t="s">
        <v>3020</v>
      </c>
      <c r="B1587" t="s">
        <v>36</v>
      </c>
      <c r="C1587" t="s">
        <v>234</v>
      </c>
      <c r="D1587" t="s">
        <v>235</v>
      </c>
      <c r="E1587" t="s">
        <v>236</v>
      </c>
      <c r="F1587">
        <v>0.115</v>
      </c>
      <c r="G1587" t="s">
        <v>237</v>
      </c>
      <c r="H1587" t="s">
        <v>3144</v>
      </c>
      <c r="I1587" t="s">
        <v>3145</v>
      </c>
      <c r="J1587" t="s">
        <v>3859</v>
      </c>
      <c r="K1587">
        <v>47</v>
      </c>
      <c r="L1587" t="s">
        <v>62</v>
      </c>
      <c r="M1587" t="s">
        <v>813</v>
      </c>
      <c r="N1587" t="s">
        <v>814</v>
      </c>
      <c r="O1587" t="s">
        <v>63</v>
      </c>
      <c r="P1587">
        <v>0</v>
      </c>
      <c r="Q1587">
        <v>0</v>
      </c>
      <c r="R1587">
        <v>0</v>
      </c>
      <c r="S1587">
        <v>2.1000000000000001E-2</v>
      </c>
      <c r="T1587">
        <v>2.1429999999999998</v>
      </c>
      <c r="U1587">
        <v>0.17299999999999999</v>
      </c>
      <c r="V1587">
        <v>2.2570000000000001</v>
      </c>
      <c r="W1587" t="s">
        <v>48</v>
      </c>
      <c r="X1587" t="s">
        <v>3860</v>
      </c>
      <c r="Y1587" t="s">
        <v>48</v>
      </c>
      <c r="Z1587">
        <v>0.8</v>
      </c>
      <c r="AA1587" t="s">
        <v>3861</v>
      </c>
      <c r="AB1587" t="s">
        <v>166</v>
      </c>
      <c r="AC1587">
        <v>0</v>
      </c>
      <c r="AD1587" t="s">
        <v>167</v>
      </c>
      <c r="AE1587">
        <v>0</v>
      </c>
      <c r="AF1587" t="s">
        <v>168</v>
      </c>
      <c r="AG1587" t="s">
        <v>114</v>
      </c>
      <c r="AH1587">
        <v>0</v>
      </c>
      <c r="AI1587" t="s">
        <v>83</v>
      </c>
      <c r="AJ1587" t="s">
        <v>98</v>
      </c>
    </row>
    <row r="1588" spans="1:36" x14ac:dyDescent="0.2">
      <c r="A1588" t="s">
        <v>3020</v>
      </c>
      <c r="B1588" t="s">
        <v>36</v>
      </c>
      <c r="C1588" t="s">
        <v>234</v>
      </c>
      <c r="D1588" t="s">
        <v>235</v>
      </c>
      <c r="E1588" t="s">
        <v>236</v>
      </c>
      <c r="F1588">
        <v>0.115</v>
      </c>
      <c r="G1588" t="s">
        <v>237</v>
      </c>
      <c r="H1588" t="s">
        <v>3144</v>
      </c>
      <c r="I1588" t="s">
        <v>3145</v>
      </c>
      <c r="J1588" t="s">
        <v>3862</v>
      </c>
      <c r="K1588">
        <v>5</v>
      </c>
      <c r="L1588" t="s">
        <v>103</v>
      </c>
      <c r="M1588" t="s">
        <v>813</v>
      </c>
      <c r="N1588" t="s">
        <v>814</v>
      </c>
      <c r="O1588" t="s">
        <v>59</v>
      </c>
      <c r="P1588">
        <v>0</v>
      </c>
      <c r="Q1588">
        <v>0</v>
      </c>
      <c r="R1588">
        <v>0</v>
      </c>
      <c r="S1588">
        <v>0.31</v>
      </c>
      <c r="T1588">
        <v>1.218</v>
      </c>
      <c r="U1588">
        <v>0.626</v>
      </c>
      <c r="V1588">
        <v>0</v>
      </c>
      <c r="W1588" t="s">
        <v>48</v>
      </c>
      <c r="X1588" t="s">
        <v>3863</v>
      </c>
      <c r="Y1588" t="s">
        <v>48</v>
      </c>
      <c r="Z1588">
        <v>0.9</v>
      </c>
      <c r="AA1588" t="s">
        <v>74</v>
      </c>
      <c r="AB1588" t="s">
        <v>51</v>
      </c>
      <c r="AC1588" t="s">
        <v>52</v>
      </c>
      <c r="AD1588">
        <v>0</v>
      </c>
      <c r="AE1588" t="s">
        <v>52</v>
      </c>
      <c r="AF1588">
        <v>0</v>
      </c>
      <c r="AG1588" t="s">
        <v>75</v>
      </c>
      <c r="AH1588" t="s">
        <v>76</v>
      </c>
      <c r="AI1588" t="s">
        <v>55</v>
      </c>
      <c r="AJ1588" t="s">
        <v>56</v>
      </c>
    </row>
    <row r="1589" spans="1:36" x14ac:dyDescent="0.2">
      <c r="A1589" t="s">
        <v>3020</v>
      </c>
      <c r="B1589" t="s">
        <v>36</v>
      </c>
      <c r="C1589" t="s">
        <v>234</v>
      </c>
      <c r="D1589" t="s">
        <v>235</v>
      </c>
      <c r="E1589" t="s">
        <v>236</v>
      </c>
      <c r="F1589">
        <v>0.115</v>
      </c>
      <c r="G1589" t="s">
        <v>237</v>
      </c>
      <c r="H1589" t="s">
        <v>3144</v>
      </c>
      <c r="I1589" t="s">
        <v>3145</v>
      </c>
      <c r="J1589" t="s">
        <v>3864</v>
      </c>
      <c r="K1589">
        <v>21</v>
      </c>
      <c r="L1589" t="s">
        <v>71</v>
      </c>
      <c r="M1589" t="s">
        <v>813</v>
      </c>
      <c r="N1589" t="s">
        <v>814</v>
      </c>
      <c r="O1589" t="s">
        <v>72</v>
      </c>
      <c r="P1589">
        <v>0</v>
      </c>
      <c r="Q1589">
        <v>0</v>
      </c>
      <c r="R1589">
        <v>0</v>
      </c>
      <c r="S1589">
        <v>0.02</v>
      </c>
      <c r="T1589">
        <v>2.2429999999999999</v>
      </c>
      <c r="U1589">
        <v>0.22700000000000001</v>
      </c>
      <c r="V1589">
        <v>2.35</v>
      </c>
      <c r="W1589" t="s">
        <v>48</v>
      </c>
      <c r="X1589" t="s">
        <v>3865</v>
      </c>
      <c r="Y1589" t="s">
        <v>48</v>
      </c>
      <c r="Z1589">
        <v>0.8</v>
      </c>
      <c r="AA1589" t="s">
        <v>3866</v>
      </c>
      <c r="AB1589" t="s">
        <v>628</v>
      </c>
      <c r="AC1589">
        <v>0</v>
      </c>
      <c r="AD1589" t="s">
        <v>515</v>
      </c>
      <c r="AE1589">
        <v>0</v>
      </c>
      <c r="AF1589" t="s">
        <v>113</v>
      </c>
      <c r="AG1589" t="s">
        <v>3867</v>
      </c>
      <c r="AH1589" t="s">
        <v>3868</v>
      </c>
      <c r="AI1589" t="s">
        <v>55</v>
      </c>
      <c r="AJ1589" t="s">
        <v>56</v>
      </c>
    </row>
    <row r="1590" spans="1:36" x14ac:dyDescent="0.2">
      <c r="A1590" t="s">
        <v>3020</v>
      </c>
      <c r="B1590" t="s">
        <v>36</v>
      </c>
      <c r="C1590" t="s">
        <v>234</v>
      </c>
      <c r="D1590" t="s">
        <v>235</v>
      </c>
      <c r="E1590" t="s">
        <v>236</v>
      </c>
      <c r="F1590">
        <v>0.115</v>
      </c>
      <c r="G1590" t="s">
        <v>237</v>
      </c>
      <c r="H1590" t="s">
        <v>3144</v>
      </c>
      <c r="I1590" t="s">
        <v>3145</v>
      </c>
      <c r="J1590" t="s">
        <v>3869</v>
      </c>
      <c r="K1590">
        <v>38</v>
      </c>
      <c r="L1590" t="s">
        <v>655</v>
      </c>
      <c r="M1590" t="s">
        <v>826</v>
      </c>
      <c r="N1590" t="s">
        <v>814</v>
      </c>
      <c r="O1590" t="s">
        <v>488</v>
      </c>
      <c r="P1590">
        <v>0</v>
      </c>
      <c r="Q1590">
        <v>0</v>
      </c>
      <c r="R1590">
        <v>0</v>
      </c>
      <c r="S1590">
        <v>1.135</v>
      </c>
      <c r="T1590">
        <v>1.462</v>
      </c>
      <c r="U1590">
        <v>1.2929999999999999</v>
      </c>
      <c r="V1590">
        <v>0</v>
      </c>
      <c r="W1590" t="s">
        <v>48</v>
      </c>
      <c r="X1590" t="s">
        <v>3870</v>
      </c>
      <c r="Y1590" t="s">
        <v>48</v>
      </c>
      <c r="Z1590">
        <v>0.9</v>
      </c>
      <c r="AA1590" t="s">
        <v>835</v>
      </c>
      <c r="AB1590" t="s">
        <v>608</v>
      </c>
      <c r="AC1590" t="s">
        <v>515</v>
      </c>
      <c r="AD1590">
        <v>0</v>
      </c>
      <c r="AE1590" t="s">
        <v>515</v>
      </c>
      <c r="AF1590">
        <v>0</v>
      </c>
      <c r="AG1590" t="s">
        <v>589</v>
      </c>
      <c r="AH1590" t="s">
        <v>517</v>
      </c>
      <c r="AI1590" t="s">
        <v>55</v>
      </c>
      <c r="AJ1590" t="s">
        <v>56</v>
      </c>
    </row>
    <row r="1591" spans="1:36" x14ac:dyDescent="0.2">
      <c r="A1591" t="s">
        <v>3020</v>
      </c>
      <c r="B1591" t="s">
        <v>36</v>
      </c>
      <c r="C1591" t="s">
        <v>234</v>
      </c>
      <c r="D1591" t="s">
        <v>235</v>
      </c>
      <c r="E1591" t="s">
        <v>236</v>
      </c>
      <c r="F1591">
        <v>0.115</v>
      </c>
      <c r="G1591" t="s">
        <v>237</v>
      </c>
      <c r="H1591" t="s">
        <v>3144</v>
      </c>
      <c r="I1591" t="s">
        <v>3145</v>
      </c>
      <c r="J1591" t="s">
        <v>3871</v>
      </c>
      <c r="K1591">
        <v>1</v>
      </c>
      <c r="L1591" t="s">
        <v>655</v>
      </c>
      <c r="M1591" t="s">
        <v>813</v>
      </c>
      <c r="N1591" t="s">
        <v>814</v>
      </c>
      <c r="O1591" t="s">
        <v>488</v>
      </c>
      <c r="P1591">
        <v>0</v>
      </c>
      <c r="Q1591">
        <v>0</v>
      </c>
      <c r="R1591">
        <v>0</v>
      </c>
      <c r="S1591">
        <v>0.27800000000000002</v>
      </c>
      <c r="T1591">
        <v>1.044</v>
      </c>
      <c r="U1591">
        <v>0.432</v>
      </c>
      <c r="V1591">
        <v>0</v>
      </c>
      <c r="W1591" t="s">
        <v>48</v>
      </c>
      <c r="X1591" t="s">
        <v>3872</v>
      </c>
      <c r="Y1591" t="s">
        <v>48</v>
      </c>
      <c r="Z1591">
        <v>0.9</v>
      </c>
      <c r="AA1591" t="s">
        <v>916</v>
      </c>
      <c r="AB1591" t="s">
        <v>51</v>
      </c>
      <c r="AC1591" t="s">
        <v>52</v>
      </c>
      <c r="AD1591">
        <v>0</v>
      </c>
      <c r="AE1591" t="s">
        <v>52</v>
      </c>
      <c r="AF1591">
        <v>0</v>
      </c>
      <c r="AG1591" t="s">
        <v>75</v>
      </c>
      <c r="AH1591" t="s">
        <v>76</v>
      </c>
      <c r="AI1591" t="s">
        <v>55</v>
      </c>
      <c r="AJ1591" t="s">
        <v>56</v>
      </c>
    </row>
    <row r="1592" spans="1:36" x14ac:dyDescent="0.2">
      <c r="A1592" t="s">
        <v>3020</v>
      </c>
      <c r="B1592" t="s">
        <v>36</v>
      </c>
      <c r="C1592" t="s">
        <v>234</v>
      </c>
      <c r="D1592" t="s">
        <v>235</v>
      </c>
      <c r="E1592" t="s">
        <v>236</v>
      </c>
      <c r="F1592">
        <v>0.115</v>
      </c>
      <c r="G1592" t="s">
        <v>237</v>
      </c>
      <c r="H1592" t="s">
        <v>3144</v>
      </c>
      <c r="I1592" t="s">
        <v>3145</v>
      </c>
      <c r="J1592" t="s">
        <v>3873</v>
      </c>
      <c r="K1592">
        <v>6</v>
      </c>
      <c r="L1592" t="s">
        <v>103</v>
      </c>
      <c r="M1592" t="s">
        <v>813</v>
      </c>
      <c r="N1592" t="s">
        <v>814</v>
      </c>
      <c r="O1592" t="s">
        <v>59</v>
      </c>
      <c r="P1592">
        <v>0</v>
      </c>
      <c r="Q1592">
        <v>0</v>
      </c>
      <c r="R1592">
        <v>0</v>
      </c>
      <c r="S1592">
        <v>0.38700000000000001</v>
      </c>
      <c r="T1592">
        <v>1.1359999999999999</v>
      </c>
      <c r="U1592">
        <v>0.748</v>
      </c>
      <c r="V1592">
        <v>0</v>
      </c>
      <c r="W1592" t="s">
        <v>48</v>
      </c>
      <c r="X1592" t="s">
        <v>3874</v>
      </c>
      <c r="Y1592" t="s">
        <v>48</v>
      </c>
      <c r="Z1592">
        <v>0.8</v>
      </c>
      <c r="AA1592" t="s">
        <v>2237</v>
      </c>
      <c r="AB1592" t="s">
        <v>90</v>
      </c>
      <c r="AC1592">
        <v>0</v>
      </c>
      <c r="AD1592" t="s">
        <v>91</v>
      </c>
      <c r="AE1592">
        <v>0</v>
      </c>
      <c r="AF1592" t="s">
        <v>92</v>
      </c>
      <c r="AG1592" t="s">
        <v>75</v>
      </c>
      <c r="AH1592" t="s">
        <v>93</v>
      </c>
      <c r="AI1592" t="s">
        <v>55</v>
      </c>
      <c r="AJ1592" t="s">
        <v>56</v>
      </c>
    </row>
    <row r="1593" spans="1:36" x14ac:dyDescent="0.2">
      <c r="A1593" t="s">
        <v>3020</v>
      </c>
      <c r="B1593" t="s">
        <v>36</v>
      </c>
      <c r="C1593" t="s">
        <v>234</v>
      </c>
      <c r="D1593" t="s">
        <v>235</v>
      </c>
      <c r="E1593" t="s">
        <v>236</v>
      </c>
      <c r="F1593">
        <v>0.115</v>
      </c>
      <c r="G1593" t="s">
        <v>237</v>
      </c>
      <c r="H1593" t="s">
        <v>3144</v>
      </c>
      <c r="I1593" t="s">
        <v>3145</v>
      </c>
      <c r="J1593" t="s">
        <v>3875</v>
      </c>
      <c r="K1593">
        <v>8</v>
      </c>
      <c r="L1593" t="s">
        <v>103</v>
      </c>
      <c r="M1593" t="s">
        <v>813</v>
      </c>
      <c r="N1593" t="s">
        <v>814</v>
      </c>
      <c r="O1593" t="s">
        <v>59</v>
      </c>
      <c r="P1593">
        <v>0</v>
      </c>
      <c r="Q1593">
        <v>0</v>
      </c>
      <c r="R1593">
        <v>0</v>
      </c>
      <c r="S1593">
        <v>0.16400000000000001</v>
      </c>
      <c r="T1593">
        <v>0.72799999999999998</v>
      </c>
      <c r="U1593">
        <v>0.41399999999999998</v>
      </c>
      <c r="V1593">
        <v>0</v>
      </c>
      <c r="W1593" t="s">
        <v>48</v>
      </c>
      <c r="X1593" t="s">
        <v>3876</v>
      </c>
      <c r="Y1593" t="s">
        <v>48</v>
      </c>
      <c r="Z1593">
        <v>0.9</v>
      </c>
      <c r="AA1593" t="s">
        <v>3877</v>
      </c>
      <c r="AB1593" t="s">
        <v>262</v>
      </c>
      <c r="AC1593">
        <v>0</v>
      </c>
      <c r="AD1593" t="s">
        <v>263</v>
      </c>
      <c r="AE1593">
        <v>0</v>
      </c>
      <c r="AF1593" t="s">
        <v>264</v>
      </c>
      <c r="AG1593" t="s">
        <v>114</v>
      </c>
      <c r="AH1593">
        <v>0</v>
      </c>
      <c r="AI1593" t="s">
        <v>83</v>
      </c>
      <c r="AJ1593" t="s">
        <v>98</v>
      </c>
    </row>
    <row r="1594" spans="1:36" x14ac:dyDescent="0.2">
      <c r="A1594" t="s">
        <v>3020</v>
      </c>
      <c r="B1594" t="s">
        <v>36</v>
      </c>
      <c r="C1594" t="s">
        <v>234</v>
      </c>
      <c r="D1594" t="s">
        <v>235</v>
      </c>
      <c r="E1594" t="s">
        <v>236</v>
      </c>
      <c r="F1594">
        <v>0.115</v>
      </c>
      <c r="G1594" t="s">
        <v>237</v>
      </c>
      <c r="H1594" t="s">
        <v>3144</v>
      </c>
      <c r="I1594" t="s">
        <v>3145</v>
      </c>
      <c r="J1594" t="s">
        <v>3878</v>
      </c>
      <c r="K1594">
        <v>17</v>
      </c>
      <c r="L1594" t="s">
        <v>62</v>
      </c>
      <c r="M1594" t="s">
        <v>813</v>
      </c>
      <c r="N1594" t="s">
        <v>814</v>
      </c>
      <c r="O1594" t="s">
        <v>63</v>
      </c>
      <c r="P1594">
        <v>0</v>
      </c>
      <c r="Q1594">
        <v>0</v>
      </c>
      <c r="R1594">
        <v>0</v>
      </c>
      <c r="S1594">
        <v>0.17299999999999999</v>
      </c>
      <c r="T1594">
        <v>0.68100000000000005</v>
      </c>
      <c r="U1594">
        <v>0.33200000000000002</v>
      </c>
      <c r="V1594">
        <v>0</v>
      </c>
      <c r="W1594" t="s">
        <v>48</v>
      </c>
      <c r="X1594" t="s">
        <v>3879</v>
      </c>
      <c r="Y1594" t="s">
        <v>48</v>
      </c>
      <c r="Z1594">
        <v>0.8</v>
      </c>
      <c r="AA1594" t="s">
        <v>916</v>
      </c>
      <c r="AB1594" t="s">
        <v>51</v>
      </c>
      <c r="AC1594" t="s">
        <v>52</v>
      </c>
      <c r="AD1594">
        <v>0</v>
      </c>
      <c r="AE1594" t="s">
        <v>52</v>
      </c>
      <c r="AF1594">
        <v>0</v>
      </c>
      <c r="AG1594" t="s">
        <v>75</v>
      </c>
      <c r="AH1594" t="s">
        <v>76</v>
      </c>
      <c r="AI1594" t="s">
        <v>55</v>
      </c>
      <c r="AJ1594" t="s">
        <v>56</v>
      </c>
    </row>
    <row r="1595" spans="1:36" x14ac:dyDescent="0.2">
      <c r="A1595" t="s">
        <v>3020</v>
      </c>
      <c r="B1595" t="s">
        <v>36</v>
      </c>
      <c r="C1595" t="s">
        <v>234</v>
      </c>
      <c r="D1595" t="s">
        <v>235</v>
      </c>
      <c r="E1595" t="s">
        <v>236</v>
      </c>
      <c r="F1595">
        <v>0.115</v>
      </c>
      <c r="G1595" t="s">
        <v>237</v>
      </c>
      <c r="H1595" t="s">
        <v>3144</v>
      </c>
      <c r="I1595" t="s">
        <v>3145</v>
      </c>
      <c r="J1595" t="s">
        <v>3880</v>
      </c>
      <c r="K1595">
        <v>33</v>
      </c>
      <c r="L1595" t="s">
        <v>62</v>
      </c>
      <c r="M1595" t="s">
        <v>813</v>
      </c>
      <c r="N1595" t="s">
        <v>814</v>
      </c>
      <c r="O1595" t="s">
        <v>63</v>
      </c>
      <c r="P1595">
        <v>0</v>
      </c>
      <c r="Q1595">
        <v>0</v>
      </c>
      <c r="R1595">
        <v>0</v>
      </c>
      <c r="S1595">
        <v>0.38200000000000001</v>
      </c>
      <c r="T1595">
        <v>0.89800000000000002</v>
      </c>
      <c r="U1595">
        <v>0.64200000000000002</v>
      </c>
      <c r="V1595">
        <v>0</v>
      </c>
      <c r="W1595" t="s">
        <v>48</v>
      </c>
      <c r="X1595" t="s">
        <v>3881</v>
      </c>
      <c r="Y1595" t="s">
        <v>48</v>
      </c>
      <c r="Z1595">
        <v>0.7</v>
      </c>
      <c r="AA1595" t="s">
        <v>3882</v>
      </c>
      <c r="AB1595" t="s">
        <v>80</v>
      </c>
      <c r="AC1595">
        <v>0</v>
      </c>
      <c r="AD1595" t="s">
        <v>97</v>
      </c>
      <c r="AE1595">
        <v>0</v>
      </c>
      <c r="AF1595" t="s">
        <v>81</v>
      </c>
      <c r="AG1595" t="s">
        <v>82</v>
      </c>
      <c r="AH1595">
        <v>0</v>
      </c>
      <c r="AI1595" t="s">
        <v>83</v>
      </c>
      <c r="AJ1595" t="s">
        <v>98</v>
      </c>
    </row>
    <row r="1596" spans="1:36" x14ac:dyDescent="0.2">
      <c r="A1596" t="s">
        <v>3020</v>
      </c>
      <c r="B1596" t="s">
        <v>36</v>
      </c>
      <c r="C1596" t="s">
        <v>234</v>
      </c>
      <c r="D1596" t="s">
        <v>235</v>
      </c>
      <c r="E1596" t="s">
        <v>236</v>
      </c>
      <c r="F1596">
        <v>0.115</v>
      </c>
      <c r="G1596" t="s">
        <v>237</v>
      </c>
      <c r="H1596" t="s">
        <v>3144</v>
      </c>
      <c r="I1596" t="s">
        <v>3145</v>
      </c>
      <c r="J1596" t="s">
        <v>3883</v>
      </c>
      <c r="K1596">
        <v>34</v>
      </c>
      <c r="L1596" t="s">
        <v>655</v>
      </c>
      <c r="M1596" t="s">
        <v>813</v>
      </c>
      <c r="N1596" t="s">
        <v>814</v>
      </c>
      <c r="O1596" t="s">
        <v>488</v>
      </c>
      <c r="P1596">
        <v>0</v>
      </c>
      <c r="Q1596">
        <v>0</v>
      </c>
      <c r="R1596">
        <v>0</v>
      </c>
      <c r="S1596">
        <v>0.34699999999999998</v>
      </c>
      <c r="T1596">
        <v>0.80300000000000005</v>
      </c>
      <c r="U1596">
        <v>0.64400000000000002</v>
      </c>
      <c r="V1596">
        <v>0</v>
      </c>
      <c r="W1596" t="s">
        <v>48</v>
      </c>
      <c r="X1596" t="s">
        <v>3884</v>
      </c>
      <c r="Y1596" t="s">
        <v>48</v>
      </c>
      <c r="Z1596">
        <v>0.8</v>
      </c>
      <c r="AA1596" t="s">
        <v>117</v>
      </c>
      <c r="AB1596" t="s">
        <v>118</v>
      </c>
      <c r="AC1596" t="s">
        <v>119</v>
      </c>
      <c r="AD1596">
        <v>0</v>
      </c>
      <c r="AE1596" t="s">
        <v>119</v>
      </c>
      <c r="AF1596">
        <v>0</v>
      </c>
      <c r="AG1596" t="s">
        <v>114</v>
      </c>
      <c r="AH1596">
        <v>0</v>
      </c>
      <c r="AI1596" t="s">
        <v>83</v>
      </c>
      <c r="AJ1596" t="s">
        <v>98</v>
      </c>
    </row>
    <row r="1597" spans="1:36" x14ac:dyDescent="0.2">
      <c r="A1597" t="s">
        <v>3020</v>
      </c>
      <c r="B1597" t="s">
        <v>36</v>
      </c>
      <c r="C1597" t="s">
        <v>234</v>
      </c>
      <c r="D1597" t="s">
        <v>235</v>
      </c>
      <c r="E1597" t="s">
        <v>236</v>
      </c>
      <c r="F1597">
        <v>0.115</v>
      </c>
      <c r="G1597" t="s">
        <v>237</v>
      </c>
      <c r="H1597" t="s">
        <v>3144</v>
      </c>
      <c r="I1597" t="s">
        <v>3145</v>
      </c>
      <c r="J1597" t="s">
        <v>3885</v>
      </c>
      <c r="K1597">
        <v>3</v>
      </c>
      <c r="L1597" t="s">
        <v>655</v>
      </c>
      <c r="M1597" t="s">
        <v>813</v>
      </c>
      <c r="N1597" t="s">
        <v>814</v>
      </c>
      <c r="O1597" t="s">
        <v>488</v>
      </c>
      <c r="P1597">
        <v>0</v>
      </c>
      <c r="Q1597">
        <v>0</v>
      </c>
      <c r="R1597">
        <v>0</v>
      </c>
      <c r="S1597">
        <v>0.41199999999999998</v>
      </c>
      <c r="T1597">
        <v>1.5860000000000001</v>
      </c>
      <c r="U1597">
        <v>0.501</v>
      </c>
      <c r="V1597">
        <v>0</v>
      </c>
      <c r="W1597" t="s">
        <v>48</v>
      </c>
      <c r="X1597" t="s">
        <v>3886</v>
      </c>
      <c r="Y1597" t="s">
        <v>48</v>
      </c>
      <c r="Z1597">
        <v>0.8</v>
      </c>
      <c r="AA1597" t="s">
        <v>835</v>
      </c>
      <c r="AB1597" t="s">
        <v>608</v>
      </c>
      <c r="AC1597" t="s">
        <v>515</v>
      </c>
      <c r="AD1597">
        <v>0</v>
      </c>
      <c r="AE1597" t="s">
        <v>515</v>
      </c>
      <c r="AF1597">
        <v>0</v>
      </c>
      <c r="AG1597" t="s">
        <v>589</v>
      </c>
      <c r="AH1597" t="s">
        <v>517</v>
      </c>
      <c r="AI1597" t="s">
        <v>55</v>
      </c>
      <c r="AJ1597" t="s">
        <v>56</v>
      </c>
    </row>
    <row r="1598" spans="1:36" x14ac:dyDescent="0.2">
      <c r="A1598" t="s">
        <v>3020</v>
      </c>
      <c r="B1598" t="s">
        <v>36</v>
      </c>
      <c r="C1598" t="s">
        <v>234</v>
      </c>
      <c r="D1598" t="s">
        <v>235</v>
      </c>
      <c r="E1598" t="s">
        <v>236</v>
      </c>
      <c r="F1598">
        <v>0.115</v>
      </c>
      <c r="G1598" t="s">
        <v>237</v>
      </c>
      <c r="H1598" t="s">
        <v>3144</v>
      </c>
      <c r="I1598" t="s">
        <v>3145</v>
      </c>
      <c r="J1598" t="s">
        <v>3887</v>
      </c>
      <c r="K1598">
        <v>4</v>
      </c>
      <c r="L1598" t="s">
        <v>655</v>
      </c>
      <c r="M1598" t="s">
        <v>813</v>
      </c>
      <c r="N1598" t="s">
        <v>814</v>
      </c>
      <c r="O1598" t="s">
        <v>488</v>
      </c>
      <c r="P1598">
        <v>0</v>
      </c>
      <c r="Q1598">
        <v>0</v>
      </c>
      <c r="R1598">
        <v>0</v>
      </c>
      <c r="S1598">
        <v>0.193</v>
      </c>
      <c r="T1598">
        <v>1.7529999999999999</v>
      </c>
      <c r="U1598">
        <v>0.29599999999999999</v>
      </c>
      <c r="V1598">
        <v>0</v>
      </c>
      <c r="W1598" t="s">
        <v>48</v>
      </c>
      <c r="X1598" t="s">
        <v>3888</v>
      </c>
      <c r="Y1598" t="s">
        <v>48</v>
      </c>
      <c r="Z1598">
        <v>0.9</v>
      </c>
      <c r="AA1598" t="s">
        <v>587</v>
      </c>
      <c r="AB1598" t="s">
        <v>51</v>
      </c>
      <c r="AC1598" t="s">
        <v>52</v>
      </c>
      <c r="AD1598">
        <v>0</v>
      </c>
      <c r="AE1598" t="s">
        <v>52</v>
      </c>
      <c r="AF1598">
        <v>0</v>
      </c>
      <c r="AG1598" t="s">
        <v>589</v>
      </c>
      <c r="AH1598" t="s">
        <v>517</v>
      </c>
      <c r="AI1598" t="s">
        <v>55</v>
      </c>
      <c r="AJ1598" t="s">
        <v>56</v>
      </c>
    </row>
    <row r="1599" spans="1:36" x14ac:dyDescent="0.2">
      <c r="A1599" t="s">
        <v>3020</v>
      </c>
      <c r="B1599" t="s">
        <v>36</v>
      </c>
      <c r="C1599" t="s">
        <v>234</v>
      </c>
      <c r="D1599" t="s">
        <v>235</v>
      </c>
      <c r="E1599" t="s">
        <v>236</v>
      </c>
      <c r="F1599">
        <v>0.115</v>
      </c>
      <c r="G1599" t="s">
        <v>237</v>
      </c>
      <c r="H1599" t="s">
        <v>3144</v>
      </c>
      <c r="I1599" t="s">
        <v>3145</v>
      </c>
      <c r="J1599" t="s">
        <v>3889</v>
      </c>
      <c r="K1599">
        <v>30</v>
      </c>
      <c r="L1599" t="s">
        <v>71</v>
      </c>
      <c r="M1599" t="s">
        <v>813</v>
      </c>
      <c r="N1599" t="s">
        <v>814</v>
      </c>
      <c r="O1599" t="s">
        <v>72</v>
      </c>
      <c r="P1599">
        <v>0</v>
      </c>
      <c r="Q1599">
        <v>0</v>
      </c>
      <c r="R1599">
        <v>0</v>
      </c>
      <c r="S1599">
        <v>0.47299999999999998</v>
      </c>
      <c r="T1599">
        <v>1.2789999999999999</v>
      </c>
      <c r="U1599">
        <v>0.61399999999999999</v>
      </c>
      <c r="V1599">
        <v>0</v>
      </c>
      <c r="W1599" t="s">
        <v>48</v>
      </c>
      <c r="X1599" t="s">
        <v>3890</v>
      </c>
      <c r="Y1599" t="s">
        <v>48</v>
      </c>
      <c r="Z1599">
        <v>1</v>
      </c>
      <c r="AA1599" t="s">
        <v>196</v>
      </c>
      <c r="AB1599" t="s">
        <v>51</v>
      </c>
      <c r="AC1599" t="s">
        <v>52</v>
      </c>
      <c r="AD1599">
        <v>0</v>
      </c>
      <c r="AE1599" t="s">
        <v>52</v>
      </c>
      <c r="AF1599">
        <v>0</v>
      </c>
      <c r="AG1599" t="s">
        <v>75</v>
      </c>
      <c r="AH1599" t="s">
        <v>76</v>
      </c>
      <c r="AI1599" t="s">
        <v>55</v>
      </c>
      <c r="AJ1599" t="s">
        <v>56</v>
      </c>
    </row>
    <row r="1600" spans="1:36" x14ac:dyDescent="0.2">
      <c r="A1600" t="s">
        <v>3020</v>
      </c>
      <c r="B1600" t="s">
        <v>36</v>
      </c>
      <c r="C1600" t="s">
        <v>234</v>
      </c>
      <c r="D1600" t="s">
        <v>235</v>
      </c>
      <c r="E1600" t="s">
        <v>236</v>
      </c>
      <c r="F1600">
        <v>0.115</v>
      </c>
      <c r="G1600" t="s">
        <v>237</v>
      </c>
      <c r="H1600" t="s">
        <v>3144</v>
      </c>
      <c r="I1600" t="s">
        <v>3145</v>
      </c>
      <c r="J1600" t="s">
        <v>3891</v>
      </c>
      <c r="K1600">
        <v>16</v>
      </c>
      <c r="L1600" t="s">
        <v>103</v>
      </c>
      <c r="M1600" t="s">
        <v>813</v>
      </c>
      <c r="N1600" t="s">
        <v>814</v>
      </c>
      <c r="O1600" t="s">
        <v>59</v>
      </c>
      <c r="P1600">
        <v>0</v>
      </c>
      <c r="Q1600">
        <v>0</v>
      </c>
      <c r="R1600">
        <v>0</v>
      </c>
      <c r="S1600">
        <v>0.26200000000000001</v>
      </c>
      <c r="T1600">
        <v>1.7569999999999999</v>
      </c>
      <c r="U1600">
        <v>0.39900000000000002</v>
      </c>
      <c r="V1600">
        <v>0</v>
      </c>
      <c r="W1600" t="s">
        <v>48</v>
      </c>
      <c r="X1600" t="s">
        <v>3892</v>
      </c>
      <c r="Y1600" t="s">
        <v>48</v>
      </c>
      <c r="Z1600">
        <v>0.8</v>
      </c>
      <c r="AA1600" t="s">
        <v>74</v>
      </c>
      <c r="AB1600" t="s">
        <v>51</v>
      </c>
      <c r="AC1600" t="s">
        <v>52</v>
      </c>
      <c r="AD1600">
        <v>0</v>
      </c>
      <c r="AE1600" t="s">
        <v>52</v>
      </c>
      <c r="AF1600">
        <v>0</v>
      </c>
      <c r="AG1600" t="s">
        <v>75</v>
      </c>
      <c r="AH1600" t="s">
        <v>76</v>
      </c>
      <c r="AI1600" t="s">
        <v>55</v>
      </c>
      <c r="AJ1600" t="s">
        <v>56</v>
      </c>
    </row>
    <row r="1601" spans="1:36" x14ac:dyDescent="0.2">
      <c r="A1601" t="s">
        <v>3020</v>
      </c>
      <c r="B1601" t="s">
        <v>36</v>
      </c>
      <c r="C1601" t="s">
        <v>234</v>
      </c>
      <c r="D1601" t="s">
        <v>235</v>
      </c>
      <c r="E1601" t="s">
        <v>236</v>
      </c>
      <c r="F1601">
        <v>0.115</v>
      </c>
      <c r="G1601" t="s">
        <v>237</v>
      </c>
      <c r="H1601" t="s">
        <v>3144</v>
      </c>
      <c r="I1601" t="s">
        <v>3145</v>
      </c>
      <c r="J1601" t="s">
        <v>3893</v>
      </c>
      <c r="K1601">
        <v>37</v>
      </c>
      <c r="L1601" t="s">
        <v>799</v>
      </c>
      <c r="M1601" t="s">
        <v>813</v>
      </c>
      <c r="N1601" t="s">
        <v>814</v>
      </c>
      <c r="O1601" t="s">
        <v>800</v>
      </c>
      <c r="P1601">
        <v>0</v>
      </c>
      <c r="Q1601">
        <v>0</v>
      </c>
      <c r="R1601">
        <v>0</v>
      </c>
      <c r="S1601">
        <v>1.4470000000000001</v>
      </c>
      <c r="T1601">
        <v>1.615</v>
      </c>
      <c r="U1601">
        <v>1.377</v>
      </c>
      <c r="V1601">
        <v>0</v>
      </c>
      <c r="W1601" t="s">
        <v>48</v>
      </c>
      <c r="X1601" t="s">
        <v>3894</v>
      </c>
      <c r="Y1601" t="s">
        <v>48</v>
      </c>
      <c r="Z1601">
        <v>0.7</v>
      </c>
      <c r="AA1601" t="s">
        <v>117</v>
      </c>
      <c r="AB1601" t="s">
        <v>118</v>
      </c>
      <c r="AC1601" t="s">
        <v>119</v>
      </c>
      <c r="AD1601">
        <v>0</v>
      </c>
      <c r="AE1601" t="s">
        <v>119</v>
      </c>
      <c r="AF1601">
        <v>0</v>
      </c>
      <c r="AG1601" t="s">
        <v>114</v>
      </c>
      <c r="AH1601">
        <v>0</v>
      </c>
      <c r="AI1601" t="s">
        <v>83</v>
      </c>
      <c r="AJ1601" t="s">
        <v>98</v>
      </c>
    </row>
    <row r="1602" spans="1:36" x14ac:dyDescent="0.2">
      <c r="A1602" t="s">
        <v>3020</v>
      </c>
      <c r="B1602" t="s">
        <v>36</v>
      </c>
      <c r="C1602" t="s">
        <v>234</v>
      </c>
      <c r="D1602" t="s">
        <v>235</v>
      </c>
      <c r="E1602" t="s">
        <v>236</v>
      </c>
      <c r="F1602">
        <v>0.115</v>
      </c>
      <c r="G1602" t="s">
        <v>237</v>
      </c>
      <c r="H1602" t="s">
        <v>3144</v>
      </c>
      <c r="I1602" t="s">
        <v>3145</v>
      </c>
      <c r="J1602" t="s">
        <v>3895</v>
      </c>
      <c r="K1602">
        <v>2</v>
      </c>
      <c r="L1602" t="s">
        <v>151</v>
      </c>
      <c r="M1602" t="s">
        <v>813</v>
      </c>
      <c r="N1602" t="s">
        <v>814</v>
      </c>
      <c r="O1602" t="s">
        <v>59</v>
      </c>
      <c r="P1602">
        <v>0</v>
      </c>
      <c r="Q1602">
        <v>0</v>
      </c>
      <c r="R1602">
        <v>0</v>
      </c>
      <c r="S1602">
        <v>0.38700000000000001</v>
      </c>
      <c r="T1602">
        <v>0.88800000000000001</v>
      </c>
      <c r="U1602">
        <v>0.69399999999999995</v>
      </c>
      <c r="V1602">
        <v>0</v>
      </c>
      <c r="W1602" t="s">
        <v>48</v>
      </c>
      <c r="X1602" t="s">
        <v>3896</v>
      </c>
      <c r="Y1602" t="s">
        <v>48</v>
      </c>
      <c r="Z1602">
        <v>0.7</v>
      </c>
      <c r="AA1602" t="s">
        <v>385</v>
      </c>
      <c r="AB1602" t="s">
        <v>51</v>
      </c>
      <c r="AC1602" t="s">
        <v>52</v>
      </c>
      <c r="AD1602">
        <v>0</v>
      </c>
      <c r="AE1602" t="s">
        <v>52</v>
      </c>
      <c r="AF1602">
        <v>0</v>
      </c>
      <c r="AG1602" t="s">
        <v>386</v>
      </c>
      <c r="AH1602">
        <v>0</v>
      </c>
      <c r="AI1602" t="s">
        <v>55</v>
      </c>
      <c r="AJ1602" t="s">
        <v>56</v>
      </c>
    </row>
    <row r="1603" spans="1:36" x14ac:dyDescent="0.2">
      <c r="A1603" t="s">
        <v>3020</v>
      </c>
      <c r="B1603" t="s">
        <v>36</v>
      </c>
      <c r="C1603" t="s">
        <v>234</v>
      </c>
      <c r="D1603" t="s">
        <v>235</v>
      </c>
      <c r="E1603" t="s">
        <v>236</v>
      </c>
      <c r="F1603">
        <v>0.115</v>
      </c>
      <c r="G1603" t="s">
        <v>237</v>
      </c>
      <c r="H1603" t="s">
        <v>3144</v>
      </c>
      <c r="I1603" t="s">
        <v>3145</v>
      </c>
      <c r="J1603" t="s">
        <v>3897</v>
      </c>
      <c r="K1603">
        <v>10</v>
      </c>
      <c r="L1603" t="s">
        <v>655</v>
      </c>
      <c r="M1603" t="s">
        <v>813</v>
      </c>
      <c r="N1603" t="s">
        <v>814</v>
      </c>
      <c r="O1603" t="s">
        <v>488</v>
      </c>
      <c r="P1603">
        <v>0</v>
      </c>
      <c r="Q1603">
        <v>0</v>
      </c>
      <c r="R1603">
        <v>0</v>
      </c>
      <c r="S1603">
        <v>4.6310000000000002</v>
      </c>
      <c r="T1603">
        <v>3.3620000000000001</v>
      </c>
      <c r="U1603">
        <v>2.5819999999999999</v>
      </c>
      <c r="V1603">
        <v>0</v>
      </c>
      <c r="W1603" t="s">
        <v>48</v>
      </c>
      <c r="X1603" t="s">
        <v>3898</v>
      </c>
      <c r="Y1603" t="s">
        <v>48</v>
      </c>
      <c r="Z1603">
        <v>0.9</v>
      </c>
      <c r="AA1603" t="s">
        <v>3882</v>
      </c>
      <c r="AB1603" t="s">
        <v>80</v>
      </c>
      <c r="AC1603">
        <v>0</v>
      </c>
      <c r="AD1603" t="s">
        <v>97</v>
      </c>
      <c r="AE1603">
        <v>0</v>
      </c>
      <c r="AF1603" t="s">
        <v>81</v>
      </c>
      <c r="AG1603" t="s">
        <v>82</v>
      </c>
      <c r="AH1603">
        <v>0</v>
      </c>
      <c r="AI1603" t="s">
        <v>83</v>
      </c>
      <c r="AJ1603" t="s">
        <v>98</v>
      </c>
    </row>
    <row r="1604" spans="1:36" x14ac:dyDescent="0.2">
      <c r="A1604" t="s">
        <v>3020</v>
      </c>
      <c r="B1604" t="s">
        <v>36</v>
      </c>
      <c r="C1604" t="s">
        <v>234</v>
      </c>
      <c r="D1604" t="s">
        <v>235</v>
      </c>
      <c r="E1604" t="s">
        <v>236</v>
      </c>
      <c r="F1604">
        <v>0.115</v>
      </c>
      <c r="G1604" t="s">
        <v>237</v>
      </c>
      <c r="H1604" t="s">
        <v>3144</v>
      </c>
      <c r="I1604" t="s">
        <v>3145</v>
      </c>
      <c r="J1604" t="s">
        <v>3899</v>
      </c>
      <c r="K1604">
        <v>11</v>
      </c>
      <c r="L1604" t="s">
        <v>103</v>
      </c>
      <c r="M1604" t="s">
        <v>813</v>
      </c>
      <c r="N1604" t="s">
        <v>814</v>
      </c>
      <c r="O1604" t="s">
        <v>59</v>
      </c>
      <c r="P1604">
        <v>0</v>
      </c>
      <c r="Q1604">
        <v>0</v>
      </c>
      <c r="R1604">
        <v>0</v>
      </c>
      <c r="S1604">
        <v>1.1599999999999999</v>
      </c>
      <c r="T1604">
        <v>1.9159999999999999</v>
      </c>
      <c r="U1604">
        <v>0.97199999999999998</v>
      </c>
      <c r="V1604">
        <v>0</v>
      </c>
      <c r="W1604" t="s">
        <v>48</v>
      </c>
      <c r="X1604" t="s">
        <v>3900</v>
      </c>
      <c r="Y1604" t="s">
        <v>48</v>
      </c>
      <c r="Z1604">
        <v>0.8</v>
      </c>
      <c r="AA1604" t="s">
        <v>3655</v>
      </c>
      <c r="AB1604" t="s">
        <v>80</v>
      </c>
      <c r="AC1604">
        <v>0</v>
      </c>
      <c r="AD1604">
        <v>0</v>
      </c>
      <c r="AE1604">
        <v>0</v>
      </c>
      <c r="AF1604" t="s">
        <v>81</v>
      </c>
      <c r="AG1604" t="s">
        <v>82</v>
      </c>
      <c r="AH1604">
        <v>0</v>
      </c>
      <c r="AI1604" t="s">
        <v>83</v>
      </c>
      <c r="AJ1604" t="s">
        <v>98</v>
      </c>
    </row>
    <row r="1605" spans="1:36" x14ac:dyDescent="0.2">
      <c r="A1605" t="s">
        <v>3020</v>
      </c>
      <c r="B1605" t="s">
        <v>36</v>
      </c>
      <c r="C1605" t="s">
        <v>234</v>
      </c>
      <c r="D1605" t="s">
        <v>235</v>
      </c>
      <c r="E1605" t="s">
        <v>236</v>
      </c>
      <c r="F1605">
        <v>0.115</v>
      </c>
      <c r="G1605" t="s">
        <v>237</v>
      </c>
      <c r="H1605" t="s">
        <v>3144</v>
      </c>
      <c r="I1605" t="s">
        <v>3145</v>
      </c>
      <c r="J1605" t="s">
        <v>3901</v>
      </c>
      <c r="K1605">
        <v>14</v>
      </c>
      <c r="L1605" t="s">
        <v>103</v>
      </c>
      <c r="M1605" t="s">
        <v>813</v>
      </c>
      <c r="N1605" t="s">
        <v>814</v>
      </c>
      <c r="O1605" t="s">
        <v>59</v>
      </c>
      <c r="P1605">
        <v>0</v>
      </c>
      <c r="Q1605">
        <v>0</v>
      </c>
      <c r="R1605">
        <v>0</v>
      </c>
      <c r="S1605">
        <v>0.71499999999999997</v>
      </c>
      <c r="T1605">
        <v>1.6419999999999999</v>
      </c>
      <c r="U1605">
        <v>0.71899999999999997</v>
      </c>
      <c r="V1605">
        <v>0</v>
      </c>
      <c r="W1605" t="s">
        <v>48</v>
      </c>
      <c r="X1605" t="s">
        <v>3902</v>
      </c>
      <c r="Y1605" t="s">
        <v>48</v>
      </c>
      <c r="Z1605">
        <v>0.7</v>
      </c>
      <c r="AA1605" t="s">
        <v>3903</v>
      </c>
      <c r="AB1605" t="s">
        <v>166</v>
      </c>
      <c r="AC1605">
        <v>0</v>
      </c>
      <c r="AD1605" t="s">
        <v>167</v>
      </c>
      <c r="AE1605">
        <v>0</v>
      </c>
      <c r="AF1605" t="s">
        <v>168</v>
      </c>
      <c r="AG1605" t="s">
        <v>114</v>
      </c>
      <c r="AH1605">
        <v>0</v>
      </c>
      <c r="AI1605" t="s">
        <v>83</v>
      </c>
      <c r="AJ1605" t="s">
        <v>98</v>
      </c>
    </row>
    <row r="1606" spans="1:36" x14ac:dyDescent="0.2">
      <c r="A1606" t="s">
        <v>3020</v>
      </c>
      <c r="B1606" t="s">
        <v>36</v>
      </c>
      <c r="C1606" t="s">
        <v>234</v>
      </c>
      <c r="D1606" t="s">
        <v>235</v>
      </c>
      <c r="E1606" t="s">
        <v>236</v>
      </c>
      <c r="F1606">
        <v>0.115</v>
      </c>
      <c r="G1606" t="s">
        <v>237</v>
      </c>
      <c r="H1606" t="s">
        <v>3144</v>
      </c>
      <c r="I1606" t="s">
        <v>3145</v>
      </c>
      <c r="J1606" t="s">
        <v>3904</v>
      </c>
      <c r="K1606">
        <v>16</v>
      </c>
      <c r="L1606" t="s">
        <v>655</v>
      </c>
      <c r="M1606" t="s">
        <v>813</v>
      </c>
      <c r="N1606" t="s">
        <v>814</v>
      </c>
      <c r="O1606" t="s">
        <v>488</v>
      </c>
      <c r="P1606">
        <v>0</v>
      </c>
      <c r="Q1606">
        <v>0</v>
      </c>
      <c r="R1606">
        <v>0</v>
      </c>
      <c r="S1606">
        <v>2.0030000000000001</v>
      </c>
      <c r="T1606">
        <v>2.4279999999999999</v>
      </c>
      <c r="U1606">
        <v>1.31</v>
      </c>
      <c r="V1606">
        <v>0</v>
      </c>
      <c r="W1606" t="s">
        <v>48</v>
      </c>
      <c r="X1606" t="s">
        <v>3905</v>
      </c>
      <c r="Y1606" t="s">
        <v>48</v>
      </c>
      <c r="Z1606">
        <v>0.8</v>
      </c>
      <c r="AA1606" t="s">
        <v>117</v>
      </c>
      <c r="AB1606" t="s">
        <v>118</v>
      </c>
      <c r="AC1606" t="s">
        <v>119</v>
      </c>
      <c r="AD1606">
        <v>0</v>
      </c>
      <c r="AE1606" t="s">
        <v>119</v>
      </c>
      <c r="AF1606">
        <v>0</v>
      </c>
      <c r="AG1606" t="s">
        <v>114</v>
      </c>
      <c r="AH1606">
        <v>0</v>
      </c>
      <c r="AI1606" t="s">
        <v>83</v>
      </c>
      <c r="AJ1606" t="s">
        <v>98</v>
      </c>
    </row>
    <row r="1607" spans="1:36" x14ac:dyDescent="0.2">
      <c r="A1607" t="s">
        <v>3020</v>
      </c>
      <c r="B1607" t="s">
        <v>36</v>
      </c>
      <c r="C1607" t="s">
        <v>234</v>
      </c>
      <c r="D1607" t="s">
        <v>235</v>
      </c>
      <c r="E1607" t="s">
        <v>236</v>
      </c>
      <c r="F1607">
        <v>0.115</v>
      </c>
      <c r="G1607" t="s">
        <v>237</v>
      </c>
      <c r="H1607" t="s">
        <v>3144</v>
      </c>
      <c r="I1607" t="s">
        <v>3145</v>
      </c>
      <c r="J1607" t="s">
        <v>3906</v>
      </c>
      <c r="K1607">
        <v>32</v>
      </c>
      <c r="L1607" t="s">
        <v>655</v>
      </c>
      <c r="M1607" t="s">
        <v>813</v>
      </c>
      <c r="N1607" t="s">
        <v>814</v>
      </c>
      <c r="O1607" t="s">
        <v>488</v>
      </c>
      <c r="P1607">
        <v>0</v>
      </c>
      <c r="Q1607">
        <v>0</v>
      </c>
      <c r="R1607">
        <v>0</v>
      </c>
      <c r="S1607">
        <v>2.1629999999999998</v>
      </c>
      <c r="T1607">
        <v>2.3929999999999998</v>
      </c>
      <c r="U1607">
        <v>1.353</v>
      </c>
      <c r="V1607">
        <v>0</v>
      </c>
      <c r="W1607" t="s">
        <v>48</v>
      </c>
      <c r="X1607" t="s">
        <v>3907</v>
      </c>
      <c r="Y1607" t="s">
        <v>48</v>
      </c>
      <c r="Z1607">
        <v>0.8</v>
      </c>
      <c r="AA1607" t="s">
        <v>530</v>
      </c>
      <c r="AB1607" t="s">
        <v>51</v>
      </c>
      <c r="AC1607" t="s">
        <v>52</v>
      </c>
      <c r="AD1607">
        <v>0</v>
      </c>
      <c r="AE1607" t="s">
        <v>52</v>
      </c>
      <c r="AF1607">
        <v>0</v>
      </c>
      <c r="AG1607" t="s">
        <v>531</v>
      </c>
      <c r="AH1607" t="s">
        <v>532</v>
      </c>
      <c r="AI1607" t="s">
        <v>55</v>
      </c>
      <c r="AJ1607" t="s">
        <v>56</v>
      </c>
    </row>
    <row r="1608" spans="1:36" x14ac:dyDescent="0.2">
      <c r="A1608" t="s">
        <v>3020</v>
      </c>
      <c r="B1608" t="s">
        <v>36</v>
      </c>
      <c r="C1608" t="s">
        <v>234</v>
      </c>
      <c r="D1608" t="s">
        <v>235</v>
      </c>
      <c r="E1608" t="s">
        <v>236</v>
      </c>
      <c r="F1608">
        <v>0.115</v>
      </c>
      <c r="G1608" t="s">
        <v>237</v>
      </c>
      <c r="H1608" t="s">
        <v>3144</v>
      </c>
      <c r="I1608" t="s">
        <v>3145</v>
      </c>
      <c r="J1608" t="s">
        <v>3908</v>
      </c>
      <c r="K1608">
        <v>33</v>
      </c>
      <c r="L1608" t="s">
        <v>799</v>
      </c>
      <c r="M1608" t="s">
        <v>813</v>
      </c>
      <c r="N1608" t="s">
        <v>814</v>
      </c>
      <c r="O1608" t="s">
        <v>800</v>
      </c>
      <c r="P1608">
        <v>0</v>
      </c>
      <c r="Q1608">
        <v>0</v>
      </c>
      <c r="R1608">
        <v>0</v>
      </c>
      <c r="S1608">
        <v>1.9259999999999999</v>
      </c>
      <c r="T1608">
        <v>2.0499999999999998</v>
      </c>
      <c r="U1608">
        <v>1.486</v>
      </c>
      <c r="V1608">
        <v>0</v>
      </c>
      <c r="W1608" t="s">
        <v>48</v>
      </c>
      <c r="X1608" t="s">
        <v>3909</v>
      </c>
      <c r="Y1608" t="s">
        <v>48</v>
      </c>
      <c r="Z1608">
        <v>0.7</v>
      </c>
      <c r="AA1608" t="s">
        <v>117</v>
      </c>
      <c r="AB1608" t="s">
        <v>118</v>
      </c>
      <c r="AC1608" t="s">
        <v>119</v>
      </c>
      <c r="AD1608">
        <v>0</v>
      </c>
      <c r="AE1608" t="s">
        <v>119</v>
      </c>
      <c r="AF1608">
        <v>0</v>
      </c>
      <c r="AG1608" t="s">
        <v>114</v>
      </c>
      <c r="AH1608">
        <v>0</v>
      </c>
      <c r="AI1608" t="s">
        <v>83</v>
      </c>
      <c r="AJ1608" t="s">
        <v>98</v>
      </c>
    </row>
    <row r="1609" spans="1:36" x14ac:dyDescent="0.2">
      <c r="A1609" t="s">
        <v>3020</v>
      </c>
      <c r="B1609" t="s">
        <v>36</v>
      </c>
      <c r="C1609" t="s">
        <v>234</v>
      </c>
      <c r="D1609" t="s">
        <v>235</v>
      </c>
      <c r="E1609" t="s">
        <v>236</v>
      </c>
      <c r="F1609">
        <v>0.115</v>
      </c>
      <c r="G1609" t="s">
        <v>237</v>
      </c>
      <c r="H1609" t="s">
        <v>3144</v>
      </c>
      <c r="I1609" t="s">
        <v>3145</v>
      </c>
      <c r="J1609" t="s">
        <v>3910</v>
      </c>
      <c r="K1609">
        <v>34</v>
      </c>
      <c r="L1609" t="s">
        <v>103</v>
      </c>
      <c r="M1609" t="s">
        <v>813</v>
      </c>
      <c r="N1609" t="s">
        <v>814</v>
      </c>
      <c r="O1609" t="s">
        <v>59</v>
      </c>
      <c r="P1609">
        <v>0</v>
      </c>
      <c r="Q1609">
        <v>0</v>
      </c>
      <c r="R1609">
        <v>0</v>
      </c>
      <c r="S1609">
        <v>3.89</v>
      </c>
      <c r="T1609">
        <v>3.5390000000000001</v>
      </c>
      <c r="U1609">
        <v>1.81</v>
      </c>
      <c r="V1609">
        <v>0</v>
      </c>
      <c r="W1609" t="s">
        <v>48</v>
      </c>
      <c r="X1609" t="s">
        <v>3911</v>
      </c>
      <c r="Y1609" t="s">
        <v>48</v>
      </c>
      <c r="Z1609">
        <v>0.7</v>
      </c>
      <c r="AA1609" t="s">
        <v>1677</v>
      </c>
      <c r="AB1609" t="s">
        <v>628</v>
      </c>
      <c r="AC1609">
        <v>0</v>
      </c>
      <c r="AD1609" t="s">
        <v>515</v>
      </c>
      <c r="AE1609">
        <v>0</v>
      </c>
      <c r="AF1609" t="s">
        <v>113</v>
      </c>
      <c r="AG1609" t="s">
        <v>82</v>
      </c>
      <c r="AH1609">
        <v>0</v>
      </c>
      <c r="AI1609" t="s">
        <v>83</v>
      </c>
      <c r="AJ1609" t="s">
        <v>98</v>
      </c>
    </row>
    <row r="1610" spans="1:36" x14ac:dyDescent="0.2">
      <c r="A1610" t="s">
        <v>3020</v>
      </c>
      <c r="B1610" t="s">
        <v>36</v>
      </c>
      <c r="C1610" t="s">
        <v>234</v>
      </c>
      <c r="D1610" t="s">
        <v>235</v>
      </c>
      <c r="E1610" t="s">
        <v>236</v>
      </c>
      <c r="F1610">
        <v>0.115</v>
      </c>
      <c r="G1610" t="s">
        <v>237</v>
      </c>
      <c r="H1610" t="s">
        <v>3144</v>
      </c>
      <c r="I1610" t="s">
        <v>3145</v>
      </c>
      <c r="J1610" t="s">
        <v>3912</v>
      </c>
      <c r="K1610">
        <v>3</v>
      </c>
      <c r="L1610" t="s">
        <v>124</v>
      </c>
      <c r="M1610" t="s">
        <v>813</v>
      </c>
      <c r="N1610" t="s">
        <v>814</v>
      </c>
      <c r="O1610" t="s">
        <v>46</v>
      </c>
      <c r="P1610">
        <v>0</v>
      </c>
      <c r="Q1610">
        <v>0</v>
      </c>
      <c r="R1610">
        <v>0</v>
      </c>
      <c r="S1610">
        <v>1.234</v>
      </c>
      <c r="T1610">
        <v>3.0150000000000001</v>
      </c>
      <c r="U1610">
        <v>0.91100000000000003</v>
      </c>
      <c r="V1610">
        <v>0</v>
      </c>
      <c r="W1610" t="s">
        <v>48</v>
      </c>
      <c r="X1610" t="s">
        <v>3913</v>
      </c>
      <c r="Y1610" t="s">
        <v>48</v>
      </c>
      <c r="Z1610">
        <v>0.9</v>
      </c>
      <c r="AA1610" t="s">
        <v>916</v>
      </c>
      <c r="AB1610" t="s">
        <v>51</v>
      </c>
      <c r="AC1610" t="s">
        <v>52</v>
      </c>
      <c r="AD1610">
        <v>0</v>
      </c>
      <c r="AE1610" t="s">
        <v>52</v>
      </c>
      <c r="AF1610">
        <v>0</v>
      </c>
      <c r="AG1610" t="s">
        <v>75</v>
      </c>
      <c r="AH1610" t="s">
        <v>76</v>
      </c>
      <c r="AI1610" t="s">
        <v>55</v>
      </c>
      <c r="AJ1610" t="s">
        <v>56</v>
      </c>
    </row>
    <row r="1611" spans="1:36" x14ac:dyDescent="0.2">
      <c r="A1611" t="s">
        <v>3020</v>
      </c>
      <c r="B1611" t="s">
        <v>36</v>
      </c>
      <c r="C1611" t="s">
        <v>234</v>
      </c>
      <c r="D1611" t="s">
        <v>235</v>
      </c>
      <c r="E1611" t="s">
        <v>236</v>
      </c>
      <c r="F1611">
        <v>0.115</v>
      </c>
      <c r="G1611" t="s">
        <v>237</v>
      </c>
      <c r="H1611" t="s">
        <v>3144</v>
      </c>
      <c r="I1611" t="s">
        <v>3145</v>
      </c>
      <c r="J1611" t="s">
        <v>3914</v>
      </c>
      <c r="K1611">
        <v>6</v>
      </c>
      <c r="L1611" t="s">
        <v>655</v>
      </c>
      <c r="M1611" t="s">
        <v>813</v>
      </c>
      <c r="N1611" t="s">
        <v>814</v>
      </c>
      <c r="O1611" t="s">
        <v>488</v>
      </c>
      <c r="P1611">
        <v>0</v>
      </c>
      <c r="Q1611">
        <v>0</v>
      </c>
      <c r="R1611">
        <v>0</v>
      </c>
      <c r="S1611">
        <v>1.375</v>
      </c>
      <c r="T1611">
        <v>2.0390000000000001</v>
      </c>
      <c r="U1611">
        <v>1.143</v>
      </c>
      <c r="V1611">
        <v>0</v>
      </c>
      <c r="W1611" t="s">
        <v>48</v>
      </c>
      <c r="X1611" t="s">
        <v>3915</v>
      </c>
      <c r="Y1611" t="s">
        <v>48</v>
      </c>
      <c r="Z1611">
        <v>0.9</v>
      </c>
      <c r="AA1611" t="s">
        <v>209</v>
      </c>
      <c r="AB1611" t="s">
        <v>112</v>
      </c>
      <c r="AC1611">
        <v>0</v>
      </c>
      <c r="AD1611" t="s">
        <v>52</v>
      </c>
      <c r="AE1611">
        <v>0</v>
      </c>
      <c r="AF1611" t="s">
        <v>113</v>
      </c>
      <c r="AG1611" t="s">
        <v>114</v>
      </c>
      <c r="AH1611">
        <v>0</v>
      </c>
      <c r="AI1611" t="s">
        <v>83</v>
      </c>
      <c r="AJ1611" t="s">
        <v>98</v>
      </c>
    </row>
    <row r="1612" spans="1:36" x14ac:dyDescent="0.2">
      <c r="A1612" t="s">
        <v>3020</v>
      </c>
      <c r="B1612" t="s">
        <v>36</v>
      </c>
      <c r="C1612" t="s">
        <v>234</v>
      </c>
      <c r="D1612" t="s">
        <v>235</v>
      </c>
      <c r="E1612" t="s">
        <v>236</v>
      </c>
      <c r="F1612">
        <v>0.115</v>
      </c>
      <c r="G1612" t="s">
        <v>237</v>
      </c>
      <c r="H1612" t="s">
        <v>3144</v>
      </c>
      <c r="I1612" t="s">
        <v>3145</v>
      </c>
      <c r="J1612" t="s">
        <v>3916</v>
      </c>
      <c r="K1612">
        <v>10</v>
      </c>
      <c r="L1612" t="s">
        <v>799</v>
      </c>
      <c r="M1612" t="s">
        <v>813</v>
      </c>
      <c r="N1612" t="s">
        <v>814</v>
      </c>
      <c r="O1612" t="s">
        <v>800</v>
      </c>
      <c r="P1612">
        <v>0</v>
      </c>
      <c r="Q1612">
        <v>0</v>
      </c>
      <c r="R1612">
        <v>0</v>
      </c>
      <c r="S1612">
        <v>4.0279999999999996</v>
      </c>
      <c r="T1612">
        <v>2.9870000000000001</v>
      </c>
      <c r="U1612">
        <v>2.444</v>
      </c>
      <c r="V1612">
        <v>0</v>
      </c>
      <c r="W1612" t="s">
        <v>48</v>
      </c>
      <c r="X1612" t="s">
        <v>3917</v>
      </c>
      <c r="Y1612" t="s">
        <v>48</v>
      </c>
      <c r="Z1612">
        <v>0.9</v>
      </c>
      <c r="AA1612" t="s">
        <v>2080</v>
      </c>
      <c r="AB1612" t="s">
        <v>80</v>
      </c>
      <c r="AC1612">
        <v>0</v>
      </c>
      <c r="AD1612" t="s">
        <v>97</v>
      </c>
      <c r="AE1612">
        <v>0</v>
      </c>
      <c r="AF1612" t="s">
        <v>81</v>
      </c>
      <c r="AG1612" t="s">
        <v>82</v>
      </c>
      <c r="AH1612">
        <v>0</v>
      </c>
      <c r="AI1612" t="s">
        <v>83</v>
      </c>
      <c r="AJ1612" t="s">
        <v>98</v>
      </c>
    </row>
    <row r="1613" spans="1:36" x14ac:dyDescent="0.2">
      <c r="A1613" t="s">
        <v>3020</v>
      </c>
      <c r="B1613" t="s">
        <v>36</v>
      </c>
      <c r="C1613" t="s">
        <v>234</v>
      </c>
      <c r="D1613" t="s">
        <v>235</v>
      </c>
      <c r="E1613" t="s">
        <v>236</v>
      </c>
      <c r="F1613">
        <v>0.115</v>
      </c>
      <c r="G1613" t="s">
        <v>237</v>
      </c>
      <c r="H1613" t="s">
        <v>3144</v>
      </c>
      <c r="I1613" t="s">
        <v>3145</v>
      </c>
      <c r="J1613" t="s">
        <v>3918</v>
      </c>
      <c r="K1613">
        <v>13</v>
      </c>
      <c r="L1613" t="s">
        <v>124</v>
      </c>
      <c r="M1613" t="s">
        <v>813</v>
      </c>
      <c r="N1613" t="s">
        <v>814</v>
      </c>
      <c r="O1613" t="s">
        <v>46</v>
      </c>
      <c r="P1613">
        <v>0</v>
      </c>
      <c r="Q1613">
        <v>0</v>
      </c>
      <c r="R1613">
        <v>0</v>
      </c>
      <c r="S1613">
        <v>0.60899999999999999</v>
      </c>
      <c r="T1613">
        <v>1.472</v>
      </c>
      <c r="U1613">
        <v>0.82</v>
      </c>
      <c r="V1613">
        <v>0</v>
      </c>
      <c r="W1613" t="s">
        <v>48</v>
      </c>
      <c r="X1613" t="s">
        <v>3919</v>
      </c>
      <c r="Y1613" t="s">
        <v>48</v>
      </c>
      <c r="Z1613">
        <v>0.8</v>
      </c>
      <c r="AA1613" t="s">
        <v>474</v>
      </c>
      <c r="AB1613" t="s">
        <v>166</v>
      </c>
      <c r="AC1613">
        <v>0</v>
      </c>
      <c r="AD1613" t="s">
        <v>167</v>
      </c>
      <c r="AE1613">
        <v>0</v>
      </c>
      <c r="AF1613" t="s">
        <v>168</v>
      </c>
      <c r="AG1613" t="s">
        <v>82</v>
      </c>
      <c r="AH1613">
        <v>0</v>
      </c>
      <c r="AI1613" t="s">
        <v>83</v>
      </c>
      <c r="AJ1613" t="s">
        <v>98</v>
      </c>
    </row>
    <row r="1614" spans="1:36" x14ac:dyDescent="0.2">
      <c r="A1614" t="s">
        <v>3020</v>
      </c>
      <c r="B1614" t="s">
        <v>36</v>
      </c>
      <c r="C1614" t="s">
        <v>234</v>
      </c>
      <c r="D1614" t="s">
        <v>235</v>
      </c>
      <c r="E1614" t="s">
        <v>236</v>
      </c>
      <c r="F1614">
        <v>0.115</v>
      </c>
      <c r="G1614" t="s">
        <v>237</v>
      </c>
      <c r="H1614" t="s">
        <v>3144</v>
      </c>
      <c r="I1614" t="s">
        <v>3145</v>
      </c>
      <c r="J1614" t="s">
        <v>3920</v>
      </c>
      <c r="K1614">
        <v>31</v>
      </c>
      <c r="L1614" t="s">
        <v>103</v>
      </c>
      <c r="M1614" t="s">
        <v>813</v>
      </c>
      <c r="N1614" t="s">
        <v>814</v>
      </c>
      <c r="O1614" t="s">
        <v>59</v>
      </c>
      <c r="P1614">
        <v>0</v>
      </c>
      <c r="Q1614">
        <v>0</v>
      </c>
      <c r="R1614">
        <v>0</v>
      </c>
      <c r="S1614">
        <v>1.1279999999999999</v>
      </c>
      <c r="T1614">
        <v>1.7829999999999999</v>
      </c>
      <c r="U1614">
        <v>1.071</v>
      </c>
      <c r="V1614">
        <v>0</v>
      </c>
      <c r="W1614" t="s">
        <v>48</v>
      </c>
      <c r="X1614" t="s">
        <v>3921</v>
      </c>
      <c r="Y1614" t="s">
        <v>48</v>
      </c>
      <c r="Z1614">
        <v>0.8</v>
      </c>
      <c r="AA1614" t="s">
        <v>3922</v>
      </c>
      <c r="AB1614" t="s">
        <v>80</v>
      </c>
      <c r="AC1614">
        <v>0</v>
      </c>
      <c r="AD1614" t="s">
        <v>97</v>
      </c>
      <c r="AE1614">
        <v>0</v>
      </c>
      <c r="AF1614" t="s">
        <v>81</v>
      </c>
      <c r="AG1614" t="s">
        <v>82</v>
      </c>
      <c r="AH1614">
        <v>0</v>
      </c>
      <c r="AI1614" t="s">
        <v>83</v>
      </c>
      <c r="AJ1614" t="s">
        <v>98</v>
      </c>
    </row>
    <row r="1615" spans="1:36" x14ac:dyDescent="0.2">
      <c r="A1615" t="s">
        <v>3020</v>
      </c>
      <c r="B1615" t="s">
        <v>36</v>
      </c>
      <c r="C1615" t="s">
        <v>234</v>
      </c>
      <c r="D1615" t="s">
        <v>235</v>
      </c>
      <c r="E1615" t="s">
        <v>236</v>
      </c>
      <c r="F1615">
        <v>0.115</v>
      </c>
      <c r="G1615" t="s">
        <v>237</v>
      </c>
      <c r="H1615" t="s">
        <v>3144</v>
      </c>
      <c r="I1615" t="s">
        <v>3145</v>
      </c>
      <c r="J1615" t="s">
        <v>3923</v>
      </c>
      <c r="K1615">
        <v>34</v>
      </c>
      <c r="L1615" t="s">
        <v>655</v>
      </c>
      <c r="M1615" t="s">
        <v>813</v>
      </c>
      <c r="N1615" t="s">
        <v>814</v>
      </c>
      <c r="O1615" t="s">
        <v>488</v>
      </c>
      <c r="P1615">
        <v>0</v>
      </c>
      <c r="Q1615">
        <v>0</v>
      </c>
      <c r="R1615">
        <v>0</v>
      </c>
      <c r="S1615">
        <v>0.28100000000000003</v>
      </c>
      <c r="T1615">
        <v>0.85399999999999998</v>
      </c>
      <c r="U1615">
        <v>0.63300000000000001</v>
      </c>
      <c r="V1615">
        <v>0</v>
      </c>
      <c r="W1615" t="s">
        <v>48</v>
      </c>
      <c r="X1615" t="s">
        <v>3924</v>
      </c>
      <c r="Y1615" t="s">
        <v>48</v>
      </c>
      <c r="Z1615">
        <v>0.9</v>
      </c>
      <c r="AA1615" t="s">
        <v>530</v>
      </c>
      <c r="AB1615" t="s">
        <v>51</v>
      </c>
      <c r="AC1615" t="s">
        <v>52</v>
      </c>
      <c r="AD1615">
        <v>0</v>
      </c>
      <c r="AE1615" t="s">
        <v>52</v>
      </c>
      <c r="AF1615">
        <v>0</v>
      </c>
      <c r="AG1615" t="s">
        <v>531</v>
      </c>
      <c r="AH1615" t="s">
        <v>532</v>
      </c>
      <c r="AI1615" t="s">
        <v>55</v>
      </c>
      <c r="AJ1615" t="s">
        <v>56</v>
      </c>
    </row>
    <row r="1616" spans="1:36" x14ac:dyDescent="0.2">
      <c r="A1616" t="s">
        <v>3020</v>
      </c>
      <c r="B1616" t="s">
        <v>36</v>
      </c>
      <c r="C1616" t="s">
        <v>234</v>
      </c>
      <c r="D1616" t="s">
        <v>235</v>
      </c>
      <c r="E1616" t="s">
        <v>236</v>
      </c>
      <c r="F1616">
        <v>0.115</v>
      </c>
      <c r="G1616" t="s">
        <v>237</v>
      </c>
      <c r="H1616" t="s">
        <v>3144</v>
      </c>
      <c r="I1616" t="s">
        <v>3145</v>
      </c>
      <c r="J1616" t="s">
        <v>3925</v>
      </c>
      <c r="K1616">
        <v>36</v>
      </c>
      <c r="L1616" t="s">
        <v>655</v>
      </c>
      <c r="M1616" t="s">
        <v>813</v>
      </c>
      <c r="N1616" t="s">
        <v>814</v>
      </c>
      <c r="O1616" t="s">
        <v>488</v>
      </c>
      <c r="P1616">
        <v>0</v>
      </c>
      <c r="Q1616">
        <v>0</v>
      </c>
      <c r="R1616">
        <v>0</v>
      </c>
      <c r="S1616">
        <v>4.2210000000000001</v>
      </c>
      <c r="T1616">
        <v>4.2830000000000004</v>
      </c>
      <c r="U1616">
        <v>1.282</v>
      </c>
      <c r="V1616">
        <v>0</v>
      </c>
      <c r="W1616" t="s">
        <v>48</v>
      </c>
      <c r="X1616" t="s">
        <v>3926</v>
      </c>
      <c r="Y1616" t="s">
        <v>48</v>
      </c>
      <c r="Z1616">
        <v>0.9</v>
      </c>
      <c r="AA1616" t="s">
        <v>530</v>
      </c>
      <c r="AB1616" t="s">
        <v>51</v>
      </c>
      <c r="AC1616" t="s">
        <v>52</v>
      </c>
      <c r="AD1616">
        <v>0</v>
      </c>
      <c r="AE1616" t="s">
        <v>52</v>
      </c>
      <c r="AF1616">
        <v>0</v>
      </c>
      <c r="AG1616" t="s">
        <v>531</v>
      </c>
      <c r="AH1616" t="s">
        <v>532</v>
      </c>
      <c r="AI1616" t="s">
        <v>55</v>
      </c>
      <c r="AJ1616" t="s">
        <v>56</v>
      </c>
    </row>
    <row r="1617" spans="1:36" x14ac:dyDescent="0.2">
      <c r="A1617" t="s">
        <v>3020</v>
      </c>
      <c r="B1617" t="s">
        <v>36</v>
      </c>
      <c r="C1617" t="s">
        <v>234</v>
      </c>
      <c r="D1617" t="s">
        <v>235</v>
      </c>
      <c r="E1617" t="s">
        <v>236</v>
      </c>
      <c r="F1617">
        <v>0.115</v>
      </c>
      <c r="G1617" t="s">
        <v>237</v>
      </c>
      <c r="H1617" t="s">
        <v>3144</v>
      </c>
      <c r="I1617" t="s">
        <v>3145</v>
      </c>
      <c r="J1617" t="s">
        <v>3927</v>
      </c>
      <c r="K1617">
        <v>37</v>
      </c>
      <c r="L1617" t="s">
        <v>103</v>
      </c>
      <c r="M1617" t="s">
        <v>813</v>
      </c>
      <c r="N1617" t="s">
        <v>814</v>
      </c>
      <c r="O1617" t="s">
        <v>59</v>
      </c>
      <c r="P1617">
        <v>0</v>
      </c>
      <c r="Q1617">
        <v>0</v>
      </c>
      <c r="R1617">
        <v>0</v>
      </c>
      <c r="S1617">
        <v>0.315</v>
      </c>
      <c r="T1617">
        <v>1.0009999999999999</v>
      </c>
      <c r="U1617">
        <v>0.52700000000000002</v>
      </c>
      <c r="V1617">
        <v>0</v>
      </c>
      <c r="W1617" t="s">
        <v>48</v>
      </c>
      <c r="X1617" t="s">
        <v>3928</v>
      </c>
      <c r="Y1617" t="s">
        <v>48</v>
      </c>
      <c r="Z1617">
        <v>0.8</v>
      </c>
      <c r="AA1617" t="s">
        <v>132</v>
      </c>
      <c r="AB1617" t="s">
        <v>51</v>
      </c>
      <c r="AC1617" t="s">
        <v>52</v>
      </c>
      <c r="AD1617">
        <v>0</v>
      </c>
      <c r="AE1617" t="s">
        <v>52</v>
      </c>
      <c r="AF1617">
        <v>0</v>
      </c>
      <c r="AG1617" t="s">
        <v>133</v>
      </c>
      <c r="AH1617">
        <v>0</v>
      </c>
      <c r="AI1617" t="s">
        <v>55</v>
      </c>
      <c r="AJ1617" t="s">
        <v>56</v>
      </c>
    </row>
    <row r="1618" spans="1:36" x14ac:dyDescent="0.2">
      <c r="A1618" t="s">
        <v>3020</v>
      </c>
      <c r="B1618" t="s">
        <v>36</v>
      </c>
      <c r="C1618" t="s">
        <v>234</v>
      </c>
      <c r="D1618" t="s">
        <v>235</v>
      </c>
      <c r="E1618" t="s">
        <v>236</v>
      </c>
      <c r="F1618">
        <v>0.115</v>
      </c>
      <c r="G1618" t="s">
        <v>237</v>
      </c>
      <c r="H1618" t="s">
        <v>3144</v>
      </c>
      <c r="I1618" t="s">
        <v>3145</v>
      </c>
      <c r="J1618" t="s">
        <v>3929</v>
      </c>
      <c r="K1618">
        <v>11</v>
      </c>
      <c r="L1618" t="s">
        <v>124</v>
      </c>
      <c r="M1618" t="s">
        <v>813</v>
      </c>
      <c r="N1618" t="s">
        <v>814</v>
      </c>
      <c r="O1618" t="s">
        <v>46</v>
      </c>
      <c r="P1618">
        <v>0</v>
      </c>
      <c r="Q1618">
        <v>0</v>
      </c>
      <c r="R1618">
        <v>0</v>
      </c>
      <c r="S1618">
        <v>9.2449999999999992</v>
      </c>
      <c r="T1618">
        <v>3.64</v>
      </c>
      <c r="U1618">
        <v>3.29</v>
      </c>
      <c r="V1618">
        <v>0</v>
      </c>
      <c r="W1618" t="s">
        <v>48</v>
      </c>
      <c r="X1618" t="s">
        <v>3930</v>
      </c>
      <c r="Y1618" t="s">
        <v>48</v>
      </c>
      <c r="Z1618">
        <v>0.8</v>
      </c>
      <c r="AA1618" t="s">
        <v>530</v>
      </c>
      <c r="AB1618" t="s">
        <v>51</v>
      </c>
      <c r="AC1618" t="s">
        <v>52</v>
      </c>
      <c r="AD1618">
        <v>0</v>
      </c>
      <c r="AE1618" t="s">
        <v>52</v>
      </c>
      <c r="AF1618">
        <v>0</v>
      </c>
      <c r="AG1618" t="s">
        <v>531</v>
      </c>
      <c r="AH1618" t="s">
        <v>532</v>
      </c>
      <c r="AI1618" t="s">
        <v>55</v>
      </c>
      <c r="AJ1618" t="s">
        <v>56</v>
      </c>
    </row>
    <row r="1619" spans="1:36" x14ac:dyDescent="0.2">
      <c r="A1619" t="s">
        <v>3020</v>
      </c>
      <c r="B1619" t="s">
        <v>36</v>
      </c>
      <c r="C1619" t="s">
        <v>234</v>
      </c>
      <c r="D1619" t="s">
        <v>235</v>
      </c>
      <c r="E1619" t="s">
        <v>236</v>
      </c>
      <c r="F1619">
        <v>0.115</v>
      </c>
      <c r="G1619" t="s">
        <v>237</v>
      </c>
      <c r="H1619" t="s">
        <v>3144</v>
      </c>
      <c r="I1619" t="s">
        <v>3145</v>
      </c>
      <c r="J1619" t="s">
        <v>3931</v>
      </c>
      <c r="K1619">
        <v>24</v>
      </c>
      <c r="L1619" t="s">
        <v>245</v>
      </c>
      <c r="M1619" t="s">
        <v>813</v>
      </c>
      <c r="N1619" t="s">
        <v>814</v>
      </c>
      <c r="O1619" t="s">
        <v>246</v>
      </c>
      <c r="P1619">
        <v>0</v>
      </c>
      <c r="Q1619">
        <v>0</v>
      </c>
      <c r="R1619">
        <v>0</v>
      </c>
      <c r="S1619">
        <v>0.161</v>
      </c>
      <c r="T1619">
        <v>0.72699999999999998</v>
      </c>
      <c r="U1619">
        <v>0.42799999999999999</v>
      </c>
      <c r="V1619">
        <v>0</v>
      </c>
      <c r="W1619" t="s">
        <v>48</v>
      </c>
      <c r="X1619" t="s">
        <v>3932</v>
      </c>
      <c r="Y1619" t="s">
        <v>48</v>
      </c>
      <c r="Z1619">
        <v>0.9</v>
      </c>
      <c r="AA1619" t="s">
        <v>385</v>
      </c>
      <c r="AB1619" t="s">
        <v>51</v>
      </c>
      <c r="AC1619" t="s">
        <v>52</v>
      </c>
      <c r="AD1619">
        <v>0</v>
      </c>
      <c r="AE1619" t="s">
        <v>52</v>
      </c>
      <c r="AF1619">
        <v>0</v>
      </c>
      <c r="AG1619" t="s">
        <v>386</v>
      </c>
      <c r="AH1619">
        <v>0</v>
      </c>
      <c r="AI1619" t="s">
        <v>55</v>
      </c>
      <c r="AJ1619" t="s">
        <v>56</v>
      </c>
    </row>
    <row r="1620" spans="1:36" x14ac:dyDescent="0.2">
      <c r="A1620" t="s">
        <v>3020</v>
      </c>
      <c r="B1620" t="s">
        <v>36</v>
      </c>
      <c r="C1620" t="s">
        <v>234</v>
      </c>
      <c r="D1620" t="s">
        <v>235</v>
      </c>
      <c r="E1620" t="s">
        <v>236</v>
      </c>
      <c r="F1620">
        <v>0.115</v>
      </c>
      <c r="G1620" t="s">
        <v>237</v>
      </c>
      <c r="H1620" t="s">
        <v>3144</v>
      </c>
      <c r="I1620" t="s">
        <v>3145</v>
      </c>
      <c r="J1620" t="s">
        <v>3933</v>
      </c>
      <c r="K1620">
        <v>29</v>
      </c>
      <c r="L1620" t="s">
        <v>655</v>
      </c>
      <c r="M1620" t="s">
        <v>813</v>
      </c>
      <c r="N1620" t="s">
        <v>814</v>
      </c>
      <c r="O1620" t="s">
        <v>488</v>
      </c>
      <c r="P1620">
        <v>0</v>
      </c>
      <c r="Q1620">
        <v>0</v>
      </c>
      <c r="R1620">
        <v>0</v>
      </c>
      <c r="S1620">
        <v>0.78300000000000003</v>
      </c>
      <c r="T1620">
        <v>1.637</v>
      </c>
      <c r="U1620">
        <v>0.81499999999999995</v>
      </c>
      <c r="V1620">
        <v>0</v>
      </c>
      <c r="W1620" t="s">
        <v>48</v>
      </c>
      <c r="X1620" t="s">
        <v>3934</v>
      </c>
      <c r="Y1620" t="s">
        <v>48</v>
      </c>
      <c r="Z1620">
        <v>0.7</v>
      </c>
      <c r="AA1620" t="s">
        <v>173</v>
      </c>
      <c r="AB1620" t="s">
        <v>51</v>
      </c>
      <c r="AC1620" t="s">
        <v>52</v>
      </c>
      <c r="AD1620">
        <v>0</v>
      </c>
      <c r="AE1620" t="s">
        <v>52</v>
      </c>
      <c r="AF1620">
        <v>0</v>
      </c>
      <c r="AG1620" t="s">
        <v>53</v>
      </c>
      <c r="AH1620" t="s">
        <v>54</v>
      </c>
      <c r="AI1620" t="s">
        <v>55</v>
      </c>
      <c r="AJ1620" t="s">
        <v>56</v>
      </c>
    </row>
    <row r="1621" spans="1:36" x14ac:dyDescent="0.2">
      <c r="A1621" t="s">
        <v>3020</v>
      </c>
      <c r="B1621" t="s">
        <v>36</v>
      </c>
      <c r="C1621" t="s">
        <v>234</v>
      </c>
      <c r="D1621" t="s">
        <v>235</v>
      </c>
      <c r="E1621" t="s">
        <v>236</v>
      </c>
      <c r="F1621">
        <v>0.115</v>
      </c>
      <c r="G1621" t="s">
        <v>237</v>
      </c>
      <c r="H1621" t="s">
        <v>3144</v>
      </c>
      <c r="I1621" t="s">
        <v>3145</v>
      </c>
      <c r="J1621" t="s">
        <v>3935</v>
      </c>
      <c r="K1621">
        <v>2</v>
      </c>
      <c r="L1621" t="s">
        <v>124</v>
      </c>
      <c r="M1621" t="s">
        <v>813</v>
      </c>
      <c r="N1621" t="s">
        <v>814</v>
      </c>
      <c r="O1621" t="s">
        <v>46</v>
      </c>
      <c r="P1621">
        <v>0</v>
      </c>
      <c r="Q1621">
        <v>0</v>
      </c>
      <c r="R1621">
        <v>0</v>
      </c>
      <c r="S1621">
        <v>1.153</v>
      </c>
      <c r="T1621">
        <v>1.504</v>
      </c>
      <c r="U1621">
        <v>1.1180000000000001</v>
      </c>
      <c r="V1621">
        <v>0</v>
      </c>
      <c r="W1621" t="s">
        <v>48</v>
      </c>
      <c r="X1621" t="s">
        <v>3936</v>
      </c>
      <c r="Y1621" t="s">
        <v>48</v>
      </c>
      <c r="Z1621">
        <v>0.8</v>
      </c>
      <c r="AA1621" t="s">
        <v>530</v>
      </c>
      <c r="AB1621" t="s">
        <v>51</v>
      </c>
      <c r="AC1621" t="s">
        <v>52</v>
      </c>
      <c r="AD1621">
        <v>0</v>
      </c>
      <c r="AE1621" t="s">
        <v>52</v>
      </c>
      <c r="AF1621">
        <v>0</v>
      </c>
      <c r="AG1621" t="s">
        <v>531</v>
      </c>
      <c r="AH1621" t="s">
        <v>532</v>
      </c>
      <c r="AI1621" t="s">
        <v>55</v>
      </c>
      <c r="AJ1621" t="s">
        <v>56</v>
      </c>
    </row>
    <row r="1622" spans="1:36" x14ac:dyDescent="0.2">
      <c r="A1622" t="s">
        <v>3020</v>
      </c>
      <c r="B1622" t="s">
        <v>36</v>
      </c>
      <c r="C1622" t="s">
        <v>234</v>
      </c>
      <c r="D1622" t="s">
        <v>235</v>
      </c>
      <c r="E1622" t="s">
        <v>236</v>
      </c>
      <c r="F1622">
        <v>0.115</v>
      </c>
      <c r="G1622" t="s">
        <v>237</v>
      </c>
      <c r="H1622" t="s">
        <v>3144</v>
      </c>
      <c r="I1622" t="s">
        <v>3145</v>
      </c>
      <c r="J1622" t="s">
        <v>3937</v>
      </c>
      <c r="K1622">
        <v>5</v>
      </c>
      <c r="L1622" t="s">
        <v>124</v>
      </c>
      <c r="M1622" t="s">
        <v>813</v>
      </c>
      <c r="N1622" t="s">
        <v>814</v>
      </c>
      <c r="O1622" t="s">
        <v>46</v>
      </c>
      <c r="P1622">
        <v>0</v>
      </c>
      <c r="Q1622">
        <v>0</v>
      </c>
      <c r="R1622">
        <v>0</v>
      </c>
      <c r="S1622">
        <v>0.58199999999999996</v>
      </c>
      <c r="T1622">
        <v>1.129</v>
      </c>
      <c r="U1622">
        <v>0.85599999999999998</v>
      </c>
      <c r="V1622">
        <v>0</v>
      </c>
      <c r="W1622" t="s">
        <v>48</v>
      </c>
      <c r="X1622" t="s">
        <v>3938</v>
      </c>
      <c r="Y1622" t="s">
        <v>48</v>
      </c>
      <c r="Z1622">
        <v>0.8</v>
      </c>
      <c r="AA1622" t="s">
        <v>530</v>
      </c>
      <c r="AB1622" t="s">
        <v>51</v>
      </c>
      <c r="AC1622" t="s">
        <v>52</v>
      </c>
      <c r="AD1622">
        <v>0</v>
      </c>
      <c r="AE1622" t="s">
        <v>52</v>
      </c>
      <c r="AF1622">
        <v>0</v>
      </c>
      <c r="AG1622" t="s">
        <v>531</v>
      </c>
      <c r="AH1622" t="s">
        <v>532</v>
      </c>
      <c r="AI1622" t="s">
        <v>55</v>
      </c>
      <c r="AJ1622" t="s">
        <v>56</v>
      </c>
    </row>
    <row r="1623" spans="1:36" x14ac:dyDescent="0.2">
      <c r="A1623" t="s">
        <v>3020</v>
      </c>
      <c r="B1623" t="s">
        <v>36</v>
      </c>
      <c r="C1623" t="s">
        <v>234</v>
      </c>
      <c r="D1623" t="s">
        <v>235</v>
      </c>
      <c r="E1623" t="s">
        <v>236</v>
      </c>
      <c r="F1623">
        <v>0.115</v>
      </c>
      <c r="G1623" t="s">
        <v>237</v>
      </c>
      <c r="H1623" t="s">
        <v>3144</v>
      </c>
      <c r="I1623" t="s">
        <v>3145</v>
      </c>
      <c r="J1623" t="s">
        <v>3939</v>
      </c>
      <c r="K1623">
        <v>6</v>
      </c>
      <c r="L1623" t="s">
        <v>655</v>
      </c>
      <c r="M1623" t="s">
        <v>813</v>
      </c>
      <c r="N1623" t="s">
        <v>814</v>
      </c>
      <c r="O1623" t="s">
        <v>488</v>
      </c>
      <c r="P1623">
        <v>0</v>
      </c>
      <c r="Q1623">
        <v>0</v>
      </c>
      <c r="R1623">
        <v>0</v>
      </c>
      <c r="S1623">
        <v>1.4359999999999999</v>
      </c>
      <c r="T1623">
        <v>1.823</v>
      </c>
      <c r="U1623">
        <v>1.298</v>
      </c>
      <c r="V1623">
        <v>0</v>
      </c>
      <c r="W1623" t="s">
        <v>48</v>
      </c>
      <c r="X1623" t="s">
        <v>3940</v>
      </c>
      <c r="Y1623" t="s">
        <v>48</v>
      </c>
      <c r="Z1623">
        <v>0.7</v>
      </c>
      <c r="AA1623" t="s">
        <v>530</v>
      </c>
      <c r="AB1623" t="s">
        <v>51</v>
      </c>
      <c r="AC1623" t="s">
        <v>52</v>
      </c>
      <c r="AD1623">
        <v>0</v>
      </c>
      <c r="AE1623" t="s">
        <v>52</v>
      </c>
      <c r="AF1623">
        <v>0</v>
      </c>
      <c r="AG1623" t="s">
        <v>531</v>
      </c>
      <c r="AH1623" t="s">
        <v>532</v>
      </c>
      <c r="AI1623" t="s">
        <v>55</v>
      </c>
      <c r="AJ1623" t="s">
        <v>56</v>
      </c>
    </row>
    <row r="1624" spans="1:36" x14ac:dyDescent="0.2">
      <c r="A1624" t="s">
        <v>3020</v>
      </c>
      <c r="B1624" t="s">
        <v>36</v>
      </c>
      <c r="C1624" t="s">
        <v>234</v>
      </c>
      <c r="D1624" t="s">
        <v>235</v>
      </c>
      <c r="E1624" t="s">
        <v>236</v>
      </c>
      <c r="F1624">
        <v>0.115</v>
      </c>
      <c r="G1624" t="s">
        <v>237</v>
      </c>
      <c r="H1624" t="s">
        <v>3144</v>
      </c>
      <c r="I1624" t="s">
        <v>3145</v>
      </c>
      <c r="J1624" t="s">
        <v>3941</v>
      </c>
      <c r="K1624">
        <v>29</v>
      </c>
      <c r="L1624" t="s">
        <v>124</v>
      </c>
      <c r="M1624" t="s">
        <v>813</v>
      </c>
      <c r="N1624" t="s">
        <v>814</v>
      </c>
      <c r="O1624" t="s">
        <v>46</v>
      </c>
      <c r="P1624">
        <v>0</v>
      </c>
      <c r="Q1624">
        <v>0</v>
      </c>
      <c r="R1624">
        <v>0</v>
      </c>
      <c r="S1624">
        <v>3.1970000000000001</v>
      </c>
      <c r="T1624">
        <v>2.798</v>
      </c>
      <c r="U1624">
        <v>1.5820000000000001</v>
      </c>
      <c r="V1624">
        <v>0</v>
      </c>
      <c r="W1624" t="s">
        <v>48</v>
      </c>
      <c r="X1624" t="s">
        <v>3942</v>
      </c>
      <c r="Y1624" t="s">
        <v>48</v>
      </c>
      <c r="Z1624">
        <v>0.9</v>
      </c>
      <c r="AA1624" t="s">
        <v>3943</v>
      </c>
      <c r="AB1624" t="s">
        <v>80</v>
      </c>
      <c r="AC1624">
        <v>0</v>
      </c>
      <c r="AD1624" t="s">
        <v>97</v>
      </c>
      <c r="AE1624">
        <v>0</v>
      </c>
      <c r="AF1624" t="s">
        <v>81</v>
      </c>
      <c r="AG1624" t="s">
        <v>82</v>
      </c>
      <c r="AH1624">
        <v>0</v>
      </c>
      <c r="AI1624" t="s">
        <v>83</v>
      </c>
      <c r="AJ1624" t="s">
        <v>98</v>
      </c>
    </row>
    <row r="1625" spans="1:36" x14ac:dyDescent="0.2">
      <c r="A1625" t="s">
        <v>3020</v>
      </c>
      <c r="B1625" t="s">
        <v>36</v>
      </c>
      <c r="C1625" t="s">
        <v>234</v>
      </c>
      <c r="D1625" t="s">
        <v>235</v>
      </c>
      <c r="E1625" t="s">
        <v>236</v>
      </c>
      <c r="F1625">
        <v>0.115</v>
      </c>
      <c r="G1625" t="s">
        <v>237</v>
      </c>
      <c r="H1625" t="s">
        <v>3144</v>
      </c>
      <c r="I1625" t="s">
        <v>3145</v>
      </c>
      <c r="J1625" t="s">
        <v>3944</v>
      </c>
      <c r="K1625">
        <v>27</v>
      </c>
      <c r="L1625" t="s">
        <v>124</v>
      </c>
      <c r="M1625" t="s">
        <v>813</v>
      </c>
      <c r="N1625" t="s">
        <v>814</v>
      </c>
      <c r="O1625" t="s">
        <v>46</v>
      </c>
      <c r="P1625">
        <v>0</v>
      </c>
      <c r="Q1625">
        <v>0</v>
      </c>
      <c r="R1625">
        <v>0</v>
      </c>
      <c r="S1625">
        <v>0.32900000000000001</v>
      </c>
      <c r="T1625">
        <v>0.83099999999999996</v>
      </c>
      <c r="U1625">
        <v>0.73599999999999999</v>
      </c>
      <c r="V1625">
        <v>0</v>
      </c>
      <c r="W1625" t="s">
        <v>48</v>
      </c>
      <c r="X1625" t="s">
        <v>3945</v>
      </c>
      <c r="Y1625" t="s">
        <v>48</v>
      </c>
      <c r="Z1625">
        <v>0.8</v>
      </c>
      <c r="AA1625" t="s">
        <v>117</v>
      </c>
      <c r="AB1625" t="s">
        <v>118</v>
      </c>
      <c r="AC1625" t="s">
        <v>119</v>
      </c>
      <c r="AD1625">
        <v>0</v>
      </c>
      <c r="AE1625" t="s">
        <v>119</v>
      </c>
      <c r="AF1625">
        <v>0</v>
      </c>
      <c r="AG1625" t="s">
        <v>114</v>
      </c>
      <c r="AH1625">
        <v>0</v>
      </c>
      <c r="AI1625" t="s">
        <v>83</v>
      </c>
      <c r="AJ1625" t="s">
        <v>98</v>
      </c>
    </row>
    <row r="1626" spans="1:36" x14ac:dyDescent="0.2">
      <c r="A1626" t="s">
        <v>3020</v>
      </c>
      <c r="B1626" t="s">
        <v>36</v>
      </c>
      <c r="C1626" t="s">
        <v>234</v>
      </c>
      <c r="D1626" t="s">
        <v>235</v>
      </c>
      <c r="E1626" t="s">
        <v>236</v>
      </c>
      <c r="F1626">
        <v>0.115</v>
      </c>
      <c r="G1626" t="s">
        <v>237</v>
      </c>
      <c r="H1626" t="s">
        <v>3144</v>
      </c>
      <c r="I1626" t="s">
        <v>3145</v>
      </c>
      <c r="J1626" t="s">
        <v>3946</v>
      </c>
      <c r="K1626">
        <v>29</v>
      </c>
      <c r="L1626" t="s">
        <v>124</v>
      </c>
      <c r="M1626" t="s">
        <v>813</v>
      </c>
      <c r="N1626" t="s">
        <v>814</v>
      </c>
      <c r="O1626" t="s">
        <v>46</v>
      </c>
      <c r="P1626">
        <v>0</v>
      </c>
      <c r="Q1626">
        <v>0</v>
      </c>
      <c r="R1626">
        <v>0</v>
      </c>
      <c r="S1626">
        <v>1.331</v>
      </c>
      <c r="T1626">
        <v>1.631</v>
      </c>
      <c r="U1626">
        <v>1.278</v>
      </c>
      <c r="V1626">
        <v>0</v>
      </c>
      <c r="W1626" t="s">
        <v>48</v>
      </c>
      <c r="X1626" t="s">
        <v>3947</v>
      </c>
      <c r="Y1626" t="s">
        <v>48</v>
      </c>
      <c r="Z1626">
        <v>0.7</v>
      </c>
      <c r="AA1626" t="s">
        <v>173</v>
      </c>
      <c r="AB1626" t="s">
        <v>51</v>
      </c>
      <c r="AC1626" t="s">
        <v>52</v>
      </c>
      <c r="AD1626">
        <v>0</v>
      </c>
      <c r="AE1626" t="s">
        <v>52</v>
      </c>
      <c r="AF1626">
        <v>0</v>
      </c>
      <c r="AG1626" t="s">
        <v>53</v>
      </c>
      <c r="AH1626" t="s">
        <v>54</v>
      </c>
      <c r="AI1626" t="s">
        <v>55</v>
      </c>
      <c r="AJ1626" t="s">
        <v>56</v>
      </c>
    </row>
    <row r="1627" spans="1:36" x14ac:dyDescent="0.2">
      <c r="A1627" t="s">
        <v>3020</v>
      </c>
      <c r="B1627" t="s">
        <v>36</v>
      </c>
      <c r="C1627" t="s">
        <v>234</v>
      </c>
      <c r="D1627" t="s">
        <v>235</v>
      </c>
      <c r="E1627" t="s">
        <v>236</v>
      </c>
      <c r="F1627">
        <v>0.115</v>
      </c>
      <c r="G1627" t="s">
        <v>237</v>
      </c>
      <c r="H1627" t="s">
        <v>3144</v>
      </c>
      <c r="I1627" t="s">
        <v>3145</v>
      </c>
      <c r="J1627" t="s">
        <v>3948</v>
      </c>
      <c r="K1627">
        <v>33</v>
      </c>
      <c r="L1627" t="s">
        <v>245</v>
      </c>
      <c r="M1627" t="s">
        <v>3949</v>
      </c>
      <c r="N1627" t="s">
        <v>814</v>
      </c>
      <c r="O1627" t="s">
        <v>246</v>
      </c>
      <c r="P1627">
        <v>0</v>
      </c>
      <c r="Q1627">
        <v>0</v>
      </c>
      <c r="R1627">
        <v>0</v>
      </c>
      <c r="S1627">
        <v>3.0000000000000001E-3</v>
      </c>
      <c r="T1627">
        <v>0.33300000000000002</v>
      </c>
      <c r="U1627">
        <v>6.2E-2</v>
      </c>
      <c r="V1627">
        <v>0.36499999999999999</v>
      </c>
      <c r="W1627" t="s">
        <v>48</v>
      </c>
      <c r="X1627" t="s">
        <v>3950</v>
      </c>
      <c r="Y1627" t="s">
        <v>48</v>
      </c>
      <c r="Z1627">
        <v>0.9</v>
      </c>
      <c r="AA1627" t="s">
        <v>132</v>
      </c>
      <c r="AB1627" t="s">
        <v>51</v>
      </c>
      <c r="AC1627" t="s">
        <v>52</v>
      </c>
      <c r="AD1627">
        <v>0</v>
      </c>
      <c r="AE1627" t="s">
        <v>52</v>
      </c>
      <c r="AF1627">
        <v>0</v>
      </c>
      <c r="AG1627" t="s">
        <v>133</v>
      </c>
      <c r="AH1627">
        <v>0</v>
      </c>
      <c r="AI1627" t="s">
        <v>55</v>
      </c>
      <c r="AJ1627" t="s">
        <v>56</v>
      </c>
    </row>
    <row r="1628" spans="1:36" x14ac:dyDescent="0.2">
      <c r="A1628" t="s">
        <v>3020</v>
      </c>
      <c r="B1628" t="s">
        <v>36</v>
      </c>
      <c r="C1628" t="s">
        <v>234</v>
      </c>
      <c r="D1628" t="s">
        <v>235</v>
      </c>
      <c r="E1628" t="s">
        <v>236</v>
      </c>
      <c r="F1628">
        <v>0.115</v>
      </c>
      <c r="G1628" t="s">
        <v>237</v>
      </c>
      <c r="H1628" t="s">
        <v>3144</v>
      </c>
      <c r="I1628" t="s">
        <v>3145</v>
      </c>
      <c r="J1628" t="s">
        <v>3951</v>
      </c>
      <c r="K1628">
        <v>8</v>
      </c>
      <c r="L1628" t="s">
        <v>103</v>
      </c>
      <c r="M1628" t="s">
        <v>813</v>
      </c>
      <c r="N1628" t="s">
        <v>814</v>
      </c>
      <c r="O1628" t="s">
        <v>59</v>
      </c>
      <c r="P1628">
        <v>0</v>
      </c>
      <c r="Q1628" t="s">
        <v>3952</v>
      </c>
      <c r="R1628" t="s">
        <v>47</v>
      </c>
      <c r="S1628">
        <v>2.3740000000000001</v>
      </c>
      <c r="T1628">
        <v>2.1139999999999999</v>
      </c>
      <c r="U1628">
        <v>1.6080000000000001</v>
      </c>
      <c r="V1628">
        <v>0</v>
      </c>
      <c r="W1628" t="s">
        <v>48</v>
      </c>
      <c r="X1628" t="s">
        <v>3953</v>
      </c>
      <c r="Y1628" t="s">
        <v>48</v>
      </c>
      <c r="Z1628">
        <v>0.8</v>
      </c>
      <c r="AA1628" t="s">
        <v>1677</v>
      </c>
      <c r="AB1628" t="s">
        <v>628</v>
      </c>
      <c r="AC1628">
        <v>0</v>
      </c>
      <c r="AD1628" t="s">
        <v>515</v>
      </c>
      <c r="AE1628">
        <v>0</v>
      </c>
      <c r="AF1628" t="s">
        <v>113</v>
      </c>
      <c r="AG1628" t="s">
        <v>82</v>
      </c>
      <c r="AH1628">
        <v>0</v>
      </c>
      <c r="AI1628" t="s">
        <v>83</v>
      </c>
      <c r="AJ1628" t="s">
        <v>98</v>
      </c>
    </row>
    <row r="1629" spans="1:36" x14ac:dyDescent="0.2">
      <c r="A1629" t="s">
        <v>3020</v>
      </c>
      <c r="B1629" t="s">
        <v>36</v>
      </c>
      <c r="C1629" t="s">
        <v>234</v>
      </c>
      <c r="D1629" t="s">
        <v>235</v>
      </c>
      <c r="E1629" t="s">
        <v>236</v>
      </c>
      <c r="F1629">
        <v>0.115</v>
      </c>
      <c r="G1629" t="s">
        <v>237</v>
      </c>
      <c r="H1629" t="s">
        <v>3144</v>
      </c>
      <c r="I1629" t="s">
        <v>3145</v>
      </c>
      <c r="J1629" t="s">
        <v>3954</v>
      </c>
      <c r="K1629">
        <v>10</v>
      </c>
      <c r="L1629" t="s">
        <v>103</v>
      </c>
      <c r="M1629" t="s">
        <v>813</v>
      </c>
      <c r="N1629" t="s">
        <v>814</v>
      </c>
      <c r="O1629" t="s">
        <v>59</v>
      </c>
      <c r="P1629">
        <v>0</v>
      </c>
      <c r="Q1629">
        <v>0</v>
      </c>
      <c r="R1629">
        <v>0</v>
      </c>
      <c r="S1629">
        <v>0.498</v>
      </c>
      <c r="T1629">
        <v>0.94599999999999995</v>
      </c>
      <c r="U1629">
        <v>0.80100000000000005</v>
      </c>
      <c r="V1629">
        <v>0</v>
      </c>
      <c r="W1629" t="s">
        <v>48</v>
      </c>
      <c r="X1629" t="s">
        <v>3955</v>
      </c>
      <c r="Y1629" t="s">
        <v>48</v>
      </c>
      <c r="Z1629">
        <v>0.8</v>
      </c>
      <c r="AA1629" t="s">
        <v>530</v>
      </c>
      <c r="AB1629" t="s">
        <v>51</v>
      </c>
      <c r="AC1629" t="s">
        <v>52</v>
      </c>
      <c r="AD1629">
        <v>0</v>
      </c>
      <c r="AE1629" t="s">
        <v>52</v>
      </c>
      <c r="AF1629">
        <v>0</v>
      </c>
      <c r="AG1629" t="s">
        <v>531</v>
      </c>
      <c r="AH1629" t="s">
        <v>532</v>
      </c>
      <c r="AI1629" t="s">
        <v>55</v>
      </c>
      <c r="AJ1629" t="s">
        <v>56</v>
      </c>
    </row>
    <row r="1630" spans="1:36" x14ac:dyDescent="0.2">
      <c r="A1630" t="s">
        <v>3020</v>
      </c>
      <c r="B1630" t="s">
        <v>36</v>
      </c>
      <c r="C1630" t="s">
        <v>234</v>
      </c>
      <c r="D1630" t="s">
        <v>235</v>
      </c>
      <c r="E1630" t="s">
        <v>236</v>
      </c>
      <c r="F1630">
        <v>0.115</v>
      </c>
      <c r="G1630" t="s">
        <v>237</v>
      </c>
      <c r="H1630" t="s">
        <v>3144</v>
      </c>
      <c r="I1630" t="s">
        <v>3145</v>
      </c>
      <c r="J1630" t="s">
        <v>3956</v>
      </c>
      <c r="K1630">
        <v>13</v>
      </c>
      <c r="L1630" t="s">
        <v>71</v>
      </c>
      <c r="M1630" t="s">
        <v>813</v>
      </c>
      <c r="N1630" t="s">
        <v>814</v>
      </c>
      <c r="O1630" t="s">
        <v>72</v>
      </c>
      <c r="P1630">
        <v>0</v>
      </c>
      <c r="Q1630">
        <v>0</v>
      </c>
      <c r="R1630">
        <v>0</v>
      </c>
      <c r="S1630">
        <v>0.26800000000000002</v>
      </c>
      <c r="T1630">
        <v>1.587</v>
      </c>
      <c r="U1630">
        <v>0.442</v>
      </c>
      <c r="V1630">
        <v>0</v>
      </c>
      <c r="W1630" t="s">
        <v>48</v>
      </c>
      <c r="X1630" t="s">
        <v>3957</v>
      </c>
      <c r="Y1630" t="s">
        <v>48</v>
      </c>
      <c r="Z1630">
        <v>0.9</v>
      </c>
      <c r="AA1630" t="s">
        <v>117</v>
      </c>
      <c r="AB1630" t="s">
        <v>118</v>
      </c>
      <c r="AC1630" t="s">
        <v>119</v>
      </c>
      <c r="AD1630">
        <v>0</v>
      </c>
      <c r="AE1630" t="s">
        <v>119</v>
      </c>
      <c r="AF1630">
        <v>0</v>
      </c>
      <c r="AG1630" t="s">
        <v>114</v>
      </c>
      <c r="AH1630">
        <v>0</v>
      </c>
      <c r="AI1630" t="s">
        <v>83</v>
      </c>
      <c r="AJ1630" t="s">
        <v>98</v>
      </c>
    </row>
    <row r="1631" spans="1:36" x14ac:dyDescent="0.2">
      <c r="A1631" t="s">
        <v>3020</v>
      </c>
      <c r="B1631" t="s">
        <v>36</v>
      </c>
      <c r="C1631" t="s">
        <v>234</v>
      </c>
      <c r="D1631" t="s">
        <v>235</v>
      </c>
      <c r="E1631" t="s">
        <v>236</v>
      </c>
      <c r="F1631">
        <v>0.115</v>
      </c>
      <c r="G1631" t="s">
        <v>237</v>
      </c>
      <c r="H1631" t="s">
        <v>3144</v>
      </c>
      <c r="I1631" t="s">
        <v>3145</v>
      </c>
      <c r="J1631" t="s">
        <v>3958</v>
      </c>
      <c r="K1631">
        <v>14</v>
      </c>
      <c r="L1631" t="s">
        <v>71</v>
      </c>
      <c r="M1631" t="s">
        <v>813</v>
      </c>
      <c r="N1631" t="s">
        <v>814</v>
      </c>
      <c r="O1631" t="s">
        <v>72</v>
      </c>
      <c r="P1631">
        <v>0</v>
      </c>
      <c r="Q1631">
        <v>0</v>
      </c>
      <c r="R1631">
        <v>0</v>
      </c>
      <c r="S1631">
        <v>0.191</v>
      </c>
      <c r="T1631">
        <v>0.76</v>
      </c>
      <c r="U1631">
        <v>0.58099999999999996</v>
      </c>
      <c r="V1631">
        <v>0</v>
      </c>
      <c r="W1631" t="s">
        <v>48</v>
      </c>
      <c r="X1631" t="s">
        <v>3959</v>
      </c>
      <c r="Y1631" t="s">
        <v>48</v>
      </c>
      <c r="Z1631">
        <v>0.7</v>
      </c>
      <c r="AA1631" t="s">
        <v>1322</v>
      </c>
      <c r="AB1631" t="s">
        <v>166</v>
      </c>
      <c r="AC1631">
        <v>0</v>
      </c>
      <c r="AD1631" t="s">
        <v>167</v>
      </c>
      <c r="AE1631">
        <v>0</v>
      </c>
      <c r="AF1631" t="s">
        <v>168</v>
      </c>
      <c r="AG1631" t="s">
        <v>114</v>
      </c>
      <c r="AH1631">
        <v>0</v>
      </c>
      <c r="AI1631" t="s">
        <v>83</v>
      </c>
      <c r="AJ1631" t="s">
        <v>98</v>
      </c>
    </row>
    <row r="1632" spans="1:36" x14ac:dyDescent="0.2">
      <c r="A1632" t="s">
        <v>3020</v>
      </c>
      <c r="B1632" t="s">
        <v>36</v>
      </c>
      <c r="C1632" t="s">
        <v>234</v>
      </c>
      <c r="D1632" t="s">
        <v>235</v>
      </c>
      <c r="E1632" t="s">
        <v>236</v>
      </c>
      <c r="F1632">
        <v>0.115</v>
      </c>
      <c r="G1632" t="s">
        <v>237</v>
      </c>
      <c r="H1632" t="s">
        <v>3144</v>
      </c>
      <c r="I1632" t="s">
        <v>3145</v>
      </c>
      <c r="J1632" t="s">
        <v>3960</v>
      </c>
      <c r="K1632">
        <v>15</v>
      </c>
      <c r="L1632" t="s">
        <v>71</v>
      </c>
      <c r="M1632" t="s">
        <v>813</v>
      </c>
      <c r="N1632" t="s">
        <v>814</v>
      </c>
      <c r="O1632" t="s">
        <v>72</v>
      </c>
      <c r="P1632">
        <v>0</v>
      </c>
      <c r="Q1632">
        <v>0</v>
      </c>
      <c r="R1632">
        <v>0</v>
      </c>
      <c r="S1632">
        <v>0.111</v>
      </c>
      <c r="T1632">
        <v>1.45</v>
      </c>
      <c r="U1632">
        <v>0.245</v>
      </c>
      <c r="V1632">
        <v>0</v>
      </c>
      <c r="W1632" t="s">
        <v>48</v>
      </c>
      <c r="X1632" t="s">
        <v>3961</v>
      </c>
      <c r="Y1632" t="s">
        <v>48</v>
      </c>
      <c r="Z1632">
        <v>1</v>
      </c>
      <c r="AA1632" t="s">
        <v>50</v>
      </c>
      <c r="AB1632" t="s">
        <v>51</v>
      </c>
      <c r="AC1632" t="s">
        <v>52</v>
      </c>
      <c r="AD1632">
        <v>0</v>
      </c>
      <c r="AE1632" t="s">
        <v>52</v>
      </c>
      <c r="AF1632">
        <v>0</v>
      </c>
      <c r="AG1632" t="s">
        <v>53</v>
      </c>
      <c r="AH1632" t="s">
        <v>54</v>
      </c>
      <c r="AI1632" t="s">
        <v>55</v>
      </c>
      <c r="AJ1632" t="s">
        <v>56</v>
      </c>
    </row>
    <row r="1633" spans="1:36" x14ac:dyDescent="0.2">
      <c r="A1633" t="s">
        <v>3020</v>
      </c>
      <c r="B1633" t="s">
        <v>36</v>
      </c>
      <c r="C1633" t="s">
        <v>234</v>
      </c>
      <c r="D1633" t="s">
        <v>235</v>
      </c>
      <c r="E1633" t="s">
        <v>236</v>
      </c>
      <c r="F1633">
        <v>0.115</v>
      </c>
      <c r="G1633" t="s">
        <v>237</v>
      </c>
      <c r="H1633" t="s">
        <v>3144</v>
      </c>
      <c r="I1633" t="s">
        <v>3145</v>
      </c>
      <c r="J1633" t="s">
        <v>3962</v>
      </c>
      <c r="K1633">
        <v>19</v>
      </c>
      <c r="L1633" t="s">
        <v>103</v>
      </c>
      <c r="M1633" t="s">
        <v>813</v>
      </c>
      <c r="N1633" t="s">
        <v>814</v>
      </c>
      <c r="O1633" t="s">
        <v>59</v>
      </c>
      <c r="P1633">
        <v>0</v>
      </c>
      <c r="Q1633">
        <v>0</v>
      </c>
      <c r="R1633">
        <v>0</v>
      </c>
      <c r="S1633">
        <v>0.31</v>
      </c>
      <c r="T1633">
        <v>0.872</v>
      </c>
      <c r="U1633">
        <v>0.56100000000000005</v>
      </c>
      <c r="V1633">
        <v>0</v>
      </c>
      <c r="W1633" t="s">
        <v>48</v>
      </c>
      <c r="X1633" t="s">
        <v>3963</v>
      </c>
      <c r="Y1633" t="s">
        <v>48</v>
      </c>
      <c r="Z1633">
        <v>0.8</v>
      </c>
      <c r="AA1633" t="s">
        <v>3964</v>
      </c>
      <c r="AB1633" t="s">
        <v>166</v>
      </c>
      <c r="AC1633">
        <v>0</v>
      </c>
      <c r="AD1633" t="s">
        <v>167</v>
      </c>
      <c r="AE1633">
        <v>0</v>
      </c>
      <c r="AF1633" t="s">
        <v>168</v>
      </c>
      <c r="AG1633" t="s">
        <v>114</v>
      </c>
      <c r="AH1633">
        <v>0</v>
      </c>
      <c r="AI1633" t="s">
        <v>83</v>
      </c>
      <c r="AJ1633" t="s">
        <v>98</v>
      </c>
    </row>
    <row r="1634" spans="1:36" x14ac:dyDescent="0.2">
      <c r="A1634" t="s">
        <v>3020</v>
      </c>
      <c r="B1634" t="s">
        <v>36</v>
      </c>
      <c r="C1634" t="s">
        <v>234</v>
      </c>
      <c r="D1634" t="s">
        <v>235</v>
      </c>
      <c r="E1634" t="s">
        <v>236</v>
      </c>
      <c r="F1634">
        <v>0.115</v>
      </c>
      <c r="G1634" t="s">
        <v>237</v>
      </c>
      <c r="H1634" t="s">
        <v>3144</v>
      </c>
      <c r="I1634" t="s">
        <v>3145</v>
      </c>
      <c r="J1634" t="s">
        <v>3965</v>
      </c>
      <c r="K1634">
        <v>23</v>
      </c>
      <c r="L1634" t="s">
        <v>103</v>
      </c>
      <c r="M1634" t="s">
        <v>813</v>
      </c>
      <c r="N1634" t="s">
        <v>814</v>
      </c>
      <c r="O1634" t="s">
        <v>59</v>
      </c>
      <c r="P1634">
        <v>0</v>
      </c>
      <c r="Q1634">
        <v>0</v>
      </c>
      <c r="R1634">
        <v>0</v>
      </c>
      <c r="S1634">
        <v>3.6739999999999999</v>
      </c>
      <c r="T1634">
        <v>2.5209999999999999</v>
      </c>
      <c r="U1634">
        <v>2.0499999999999998</v>
      </c>
      <c r="V1634">
        <v>0</v>
      </c>
      <c r="W1634" t="s">
        <v>48</v>
      </c>
      <c r="X1634" t="s">
        <v>3966</v>
      </c>
      <c r="Y1634" t="s">
        <v>48</v>
      </c>
      <c r="Z1634">
        <v>0.8</v>
      </c>
      <c r="AA1634" t="s">
        <v>117</v>
      </c>
      <c r="AB1634" t="s">
        <v>118</v>
      </c>
      <c r="AC1634" t="s">
        <v>119</v>
      </c>
      <c r="AD1634">
        <v>0</v>
      </c>
      <c r="AE1634" t="s">
        <v>119</v>
      </c>
      <c r="AF1634">
        <v>0</v>
      </c>
      <c r="AG1634" t="s">
        <v>114</v>
      </c>
      <c r="AH1634">
        <v>0</v>
      </c>
      <c r="AI1634" t="s">
        <v>83</v>
      </c>
      <c r="AJ1634" t="s">
        <v>98</v>
      </c>
    </row>
    <row r="1635" spans="1:36" x14ac:dyDescent="0.2">
      <c r="A1635" t="s">
        <v>3020</v>
      </c>
      <c r="B1635" t="s">
        <v>36</v>
      </c>
      <c r="C1635" t="s">
        <v>234</v>
      </c>
      <c r="D1635" t="s">
        <v>235</v>
      </c>
      <c r="E1635" t="s">
        <v>236</v>
      </c>
      <c r="F1635">
        <v>0.115</v>
      </c>
      <c r="G1635" t="s">
        <v>237</v>
      </c>
      <c r="H1635" t="s">
        <v>3144</v>
      </c>
      <c r="I1635" t="s">
        <v>3145</v>
      </c>
      <c r="J1635" t="s">
        <v>3967</v>
      </c>
      <c r="K1635">
        <v>27</v>
      </c>
      <c r="L1635" t="s">
        <v>124</v>
      </c>
      <c r="M1635" t="s">
        <v>813</v>
      </c>
      <c r="N1635" t="s">
        <v>814</v>
      </c>
      <c r="O1635" t="s">
        <v>46</v>
      </c>
      <c r="P1635">
        <v>0</v>
      </c>
      <c r="Q1635">
        <v>0</v>
      </c>
      <c r="R1635">
        <v>0</v>
      </c>
      <c r="S1635">
        <v>0.19</v>
      </c>
      <c r="T1635">
        <v>0.74099999999999999</v>
      </c>
      <c r="U1635">
        <v>0.42599999999999999</v>
      </c>
      <c r="V1635">
        <v>0</v>
      </c>
      <c r="W1635" t="s">
        <v>48</v>
      </c>
      <c r="X1635" t="s">
        <v>3968</v>
      </c>
      <c r="Y1635" t="s">
        <v>48</v>
      </c>
      <c r="Z1635">
        <v>0.8</v>
      </c>
      <c r="AA1635" t="s">
        <v>530</v>
      </c>
      <c r="AB1635" t="s">
        <v>51</v>
      </c>
      <c r="AC1635" t="s">
        <v>52</v>
      </c>
      <c r="AD1635">
        <v>0</v>
      </c>
      <c r="AE1635" t="s">
        <v>52</v>
      </c>
      <c r="AF1635">
        <v>0</v>
      </c>
      <c r="AG1635" t="s">
        <v>531</v>
      </c>
      <c r="AH1635" t="s">
        <v>532</v>
      </c>
      <c r="AI1635" t="s">
        <v>55</v>
      </c>
      <c r="AJ1635" t="s">
        <v>56</v>
      </c>
    </row>
    <row r="1636" spans="1:36" x14ac:dyDescent="0.2">
      <c r="A1636" t="s">
        <v>3020</v>
      </c>
      <c r="B1636" t="s">
        <v>36</v>
      </c>
      <c r="C1636" t="s">
        <v>234</v>
      </c>
      <c r="D1636" t="s">
        <v>235</v>
      </c>
      <c r="E1636" t="s">
        <v>236</v>
      </c>
      <c r="F1636">
        <v>0.115</v>
      </c>
      <c r="G1636" t="s">
        <v>237</v>
      </c>
      <c r="H1636" t="s">
        <v>3144</v>
      </c>
      <c r="I1636" t="s">
        <v>3145</v>
      </c>
      <c r="J1636" t="s">
        <v>3969</v>
      </c>
      <c r="K1636">
        <v>40</v>
      </c>
      <c r="L1636" t="s">
        <v>103</v>
      </c>
      <c r="M1636" t="s">
        <v>813</v>
      </c>
      <c r="N1636" t="s">
        <v>814</v>
      </c>
      <c r="O1636" t="s">
        <v>59</v>
      </c>
      <c r="P1636">
        <v>0</v>
      </c>
      <c r="Q1636">
        <v>0</v>
      </c>
      <c r="R1636">
        <v>0</v>
      </c>
      <c r="S1636">
        <v>0.33400000000000002</v>
      </c>
      <c r="T1636">
        <v>0.76400000000000001</v>
      </c>
      <c r="U1636">
        <v>0.65100000000000002</v>
      </c>
      <c r="V1636">
        <v>0</v>
      </c>
      <c r="W1636" t="s">
        <v>48</v>
      </c>
      <c r="X1636" t="s">
        <v>3970</v>
      </c>
      <c r="Y1636" t="s">
        <v>48</v>
      </c>
      <c r="Z1636">
        <v>0.8</v>
      </c>
      <c r="AA1636" t="s">
        <v>117</v>
      </c>
      <c r="AB1636" t="s">
        <v>118</v>
      </c>
      <c r="AC1636" t="s">
        <v>119</v>
      </c>
      <c r="AD1636">
        <v>0</v>
      </c>
      <c r="AE1636" t="s">
        <v>119</v>
      </c>
      <c r="AF1636">
        <v>0</v>
      </c>
      <c r="AG1636" t="s">
        <v>114</v>
      </c>
      <c r="AH1636">
        <v>0</v>
      </c>
      <c r="AI1636" t="s">
        <v>83</v>
      </c>
      <c r="AJ1636" t="s">
        <v>98</v>
      </c>
    </row>
    <row r="1637" spans="1:36" x14ac:dyDescent="0.2">
      <c r="A1637" t="s">
        <v>3020</v>
      </c>
      <c r="B1637" t="s">
        <v>36</v>
      </c>
      <c r="C1637" t="s">
        <v>234</v>
      </c>
      <c r="D1637" t="s">
        <v>235</v>
      </c>
      <c r="E1637" t="s">
        <v>236</v>
      </c>
      <c r="F1637">
        <v>0.115</v>
      </c>
      <c r="G1637" t="s">
        <v>237</v>
      </c>
      <c r="H1637" t="s">
        <v>3144</v>
      </c>
      <c r="I1637" t="s">
        <v>3145</v>
      </c>
      <c r="J1637" t="s">
        <v>3971</v>
      </c>
      <c r="K1637">
        <v>3</v>
      </c>
      <c r="L1637" t="s">
        <v>124</v>
      </c>
      <c r="M1637" t="s">
        <v>813</v>
      </c>
      <c r="N1637" t="s">
        <v>814</v>
      </c>
      <c r="O1637" t="s">
        <v>46</v>
      </c>
      <c r="P1637">
        <v>0</v>
      </c>
      <c r="Q1637">
        <v>0</v>
      </c>
      <c r="R1637">
        <v>0</v>
      </c>
      <c r="S1637">
        <v>1.6519999999999999</v>
      </c>
      <c r="T1637">
        <v>2.0129999999999999</v>
      </c>
      <c r="U1637">
        <v>1.127</v>
      </c>
      <c r="V1637">
        <v>0</v>
      </c>
      <c r="W1637" t="s">
        <v>48</v>
      </c>
      <c r="X1637" t="s">
        <v>3972</v>
      </c>
      <c r="Y1637" t="s">
        <v>48</v>
      </c>
      <c r="Z1637">
        <v>0.6</v>
      </c>
      <c r="AA1637" t="s">
        <v>132</v>
      </c>
      <c r="AB1637" t="s">
        <v>51</v>
      </c>
      <c r="AC1637" t="s">
        <v>52</v>
      </c>
      <c r="AD1637">
        <v>0</v>
      </c>
      <c r="AE1637" t="s">
        <v>52</v>
      </c>
      <c r="AF1637">
        <v>0</v>
      </c>
      <c r="AG1637" t="s">
        <v>133</v>
      </c>
      <c r="AH1637">
        <v>0</v>
      </c>
      <c r="AI1637" t="s">
        <v>55</v>
      </c>
      <c r="AJ1637" t="s">
        <v>84</v>
      </c>
    </row>
    <row r="1638" spans="1:36" x14ac:dyDescent="0.2">
      <c r="A1638" t="s">
        <v>3020</v>
      </c>
      <c r="B1638" t="s">
        <v>36</v>
      </c>
      <c r="C1638" t="s">
        <v>234</v>
      </c>
      <c r="D1638" t="s">
        <v>235</v>
      </c>
      <c r="E1638" t="s">
        <v>236</v>
      </c>
      <c r="F1638">
        <v>0.115</v>
      </c>
      <c r="G1638" t="s">
        <v>237</v>
      </c>
      <c r="H1638" t="s">
        <v>3144</v>
      </c>
      <c r="I1638" t="s">
        <v>3145</v>
      </c>
      <c r="J1638" t="s">
        <v>3973</v>
      </c>
      <c r="K1638">
        <v>12</v>
      </c>
      <c r="L1638" t="s">
        <v>124</v>
      </c>
      <c r="M1638" t="s">
        <v>813</v>
      </c>
      <c r="N1638" t="s">
        <v>814</v>
      </c>
      <c r="O1638" t="s">
        <v>46</v>
      </c>
      <c r="P1638">
        <v>0</v>
      </c>
      <c r="Q1638">
        <v>0</v>
      </c>
      <c r="R1638">
        <v>0</v>
      </c>
      <c r="S1638">
        <v>0.754</v>
      </c>
      <c r="T1638">
        <v>1.2350000000000001</v>
      </c>
      <c r="U1638">
        <v>0.95399999999999996</v>
      </c>
      <c r="V1638">
        <v>0</v>
      </c>
      <c r="W1638" t="s">
        <v>48</v>
      </c>
      <c r="X1638" t="s">
        <v>3974</v>
      </c>
      <c r="Y1638" t="s">
        <v>48</v>
      </c>
      <c r="Z1638">
        <v>0.8</v>
      </c>
      <c r="AA1638" t="s">
        <v>530</v>
      </c>
      <c r="AB1638" t="s">
        <v>51</v>
      </c>
      <c r="AC1638" t="s">
        <v>52</v>
      </c>
      <c r="AD1638">
        <v>0</v>
      </c>
      <c r="AE1638" t="s">
        <v>52</v>
      </c>
      <c r="AF1638">
        <v>0</v>
      </c>
      <c r="AG1638" t="s">
        <v>531</v>
      </c>
      <c r="AH1638" t="s">
        <v>532</v>
      </c>
      <c r="AI1638" t="s">
        <v>55</v>
      </c>
      <c r="AJ1638" t="s">
        <v>56</v>
      </c>
    </row>
    <row r="1639" spans="1:36" x14ac:dyDescent="0.2">
      <c r="A1639" t="s">
        <v>3020</v>
      </c>
      <c r="B1639" t="s">
        <v>36</v>
      </c>
      <c r="C1639" t="s">
        <v>234</v>
      </c>
      <c r="D1639" t="s">
        <v>235</v>
      </c>
      <c r="E1639" t="s">
        <v>236</v>
      </c>
      <c r="F1639">
        <v>0.115</v>
      </c>
      <c r="G1639" t="s">
        <v>237</v>
      </c>
      <c r="H1639" t="s">
        <v>3144</v>
      </c>
      <c r="I1639" t="s">
        <v>3145</v>
      </c>
      <c r="J1639" t="s">
        <v>3975</v>
      </c>
      <c r="K1639">
        <v>16</v>
      </c>
      <c r="L1639" t="s">
        <v>124</v>
      </c>
      <c r="M1639" t="s">
        <v>813</v>
      </c>
      <c r="N1639" t="s">
        <v>814</v>
      </c>
      <c r="O1639" t="s">
        <v>46</v>
      </c>
      <c r="P1639">
        <v>0</v>
      </c>
      <c r="Q1639">
        <v>0</v>
      </c>
      <c r="R1639">
        <v>0</v>
      </c>
      <c r="S1639">
        <v>1.494</v>
      </c>
      <c r="T1639">
        <v>1.857</v>
      </c>
      <c r="U1639">
        <v>1.198</v>
      </c>
      <c r="V1639">
        <v>0</v>
      </c>
      <c r="W1639" t="s">
        <v>48</v>
      </c>
      <c r="X1639" t="s">
        <v>3976</v>
      </c>
      <c r="Y1639" t="s">
        <v>48</v>
      </c>
      <c r="Z1639">
        <v>0.6</v>
      </c>
      <c r="AA1639" t="s">
        <v>173</v>
      </c>
      <c r="AB1639" t="s">
        <v>51</v>
      </c>
      <c r="AC1639" t="s">
        <v>52</v>
      </c>
      <c r="AD1639">
        <v>0</v>
      </c>
      <c r="AE1639" t="s">
        <v>52</v>
      </c>
      <c r="AF1639">
        <v>0</v>
      </c>
      <c r="AG1639" t="s">
        <v>53</v>
      </c>
      <c r="AH1639" t="s">
        <v>54</v>
      </c>
      <c r="AI1639" t="s">
        <v>55</v>
      </c>
      <c r="AJ1639" t="s">
        <v>84</v>
      </c>
    </row>
    <row r="1640" spans="1:36" x14ac:dyDescent="0.2">
      <c r="A1640" t="s">
        <v>3020</v>
      </c>
      <c r="B1640" t="s">
        <v>36</v>
      </c>
      <c r="C1640" t="s">
        <v>234</v>
      </c>
      <c r="D1640" t="s">
        <v>235</v>
      </c>
      <c r="E1640" t="s">
        <v>236</v>
      </c>
      <c r="F1640">
        <v>0.115</v>
      </c>
      <c r="G1640" t="s">
        <v>237</v>
      </c>
      <c r="H1640" t="s">
        <v>3144</v>
      </c>
      <c r="I1640" t="s">
        <v>3145</v>
      </c>
      <c r="J1640" t="s">
        <v>3977</v>
      </c>
      <c r="K1640">
        <v>17</v>
      </c>
      <c r="L1640" t="s">
        <v>245</v>
      </c>
      <c r="M1640" t="s">
        <v>3949</v>
      </c>
      <c r="N1640" t="s">
        <v>814</v>
      </c>
      <c r="O1640" t="s">
        <v>246</v>
      </c>
      <c r="P1640">
        <v>0</v>
      </c>
      <c r="Q1640">
        <v>0</v>
      </c>
      <c r="R1640">
        <v>0</v>
      </c>
      <c r="S1640">
        <v>4.3999999999999997E-2</v>
      </c>
      <c r="T1640">
        <v>0.3</v>
      </c>
      <c r="U1640">
        <v>0.23499999999999999</v>
      </c>
      <c r="V1640">
        <v>0</v>
      </c>
      <c r="W1640" t="s">
        <v>48</v>
      </c>
      <c r="X1640" t="s">
        <v>3978</v>
      </c>
      <c r="Y1640" t="s">
        <v>48</v>
      </c>
      <c r="Z1640">
        <v>0.9</v>
      </c>
      <c r="AA1640" t="s">
        <v>132</v>
      </c>
      <c r="AB1640" t="s">
        <v>51</v>
      </c>
      <c r="AC1640" t="s">
        <v>52</v>
      </c>
      <c r="AD1640">
        <v>0</v>
      </c>
      <c r="AE1640" t="s">
        <v>52</v>
      </c>
      <c r="AF1640">
        <v>0</v>
      </c>
      <c r="AG1640" t="s">
        <v>133</v>
      </c>
      <c r="AH1640">
        <v>0</v>
      </c>
      <c r="AI1640" t="s">
        <v>55</v>
      </c>
      <c r="AJ1640" t="s">
        <v>56</v>
      </c>
    </row>
    <row r="1641" spans="1:36" x14ac:dyDescent="0.2">
      <c r="A1641" t="s">
        <v>3020</v>
      </c>
      <c r="B1641" t="s">
        <v>36</v>
      </c>
      <c r="C1641" t="s">
        <v>234</v>
      </c>
      <c r="D1641" t="s">
        <v>235</v>
      </c>
      <c r="E1641" t="s">
        <v>236</v>
      </c>
      <c r="F1641">
        <v>0.115</v>
      </c>
      <c r="G1641" t="s">
        <v>237</v>
      </c>
      <c r="H1641" t="s">
        <v>3144</v>
      </c>
      <c r="I1641" t="s">
        <v>3145</v>
      </c>
      <c r="J1641" t="s">
        <v>3979</v>
      </c>
      <c r="K1641">
        <v>25</v>
      </c>
      <c r="L1641" t="s">
        <v>655</v>
      </c>
      <c r="M1641" t="s">
        <v>813</v>
      </c>
      <c r="N1641" t="s">
        <v>814</v>
      </c>
      <c r="O1641" t="s">
        <v>488</v>
      </c>
      <c r="P1641">
        <v>0</v>
      </c>
      <c r="Q1641">
        <v>0</v>
      </c>
      <c r="R1641">
        <v>0</v>
      </c>
      <c r="S1641">
        <v>1.111</v>
      </c>
      <c r="T1641">
        <v>1.4279999999999999</v>
      </c>
      <c r="U1641">
        <v>1.1619999999999999</v>
      </c>
      <c r="V1641">
        <v>0</v>
      </c>
      <c r="W1641" t="s">
        <v>48</v>
      </c>
      <c r="X1641" t="s">
        <v>3980</v>
      </c>
      <c r="Y1641" t="s">
        <v>48</v>
      </c>
      <c r="Z1641">
        <v>0.7</v>
      </c>
      <c r="AA1641" t="s">
        <v>173</v>
      </c>
      <c r="AB1641" t="s">
        <v>51</v>
      </c>
      <c r="AC1641" t="s">
        <v>52</v>
      </c>
      <c r="AD1641">
        <v>0</v>
      </c>
      <c r="AE1641" t="s">
        <v>52</v>
      </c>
      <c r="AF1641">
        <v>0</v>
      </c>
      <c r="AG1641" t="s">
        <v>53</v>
      </c>
      <c r="AH1641" t="s">
        <v>54</v>
      </c>
      <c r="AI1641" t="s">
        <v>55</v>
      </c>
      <c r="AJ1641" t="s">
        <v>56</v>
      </c>
    </row>
    <row r="1642" spans="1:36" x14ac:dyDescent="0.2">
      <c r="A1642" t="s">
        <v>3020</v>
      </c>
      <c r="B1642" t="s">
        <v>36</v>
      </c>
      <c r="C1642" t="s">
        <v>234</v>
      </c>
      <c r="D1642" t="s">
        <v>235</v>
      </c>
      <c r="E1642" t="s">
        <v>236</v>
      </c>
      <c r="F1642">
        <v>0.115</v>
      </c>
      <c r="G1642" t="s">
        <v>237</v>
      </c>
      <c r="H1642" t="s">
        <v>3144</v>
      </c>
      <c r="I1642" t="s">
        <v>3145</v>
      </c>
      <c r="J1642" t="s">
        <v>3981</v>
      </c>
      <c r="K1642">
        <v>29</v>
      </c>
      <c r="L1642" t="s">
        <v>655</v>
      </c>
      <c r="M1642" t="s">
        <v>813</v>
      </c>
      <c r="N1642" t="s">
        <v>814</v>
      </c>
      <c r="O1642" t="s">
        <v>488</v>
      </c>
      <c r="P1642">
        <v>0</v>
      </c>
      <c r="Q1642">
        <v>0</v>
      </c>
      <c r="R1642">
        <v>0</v>
      </c>
      <c r="S1642">
        <v>17.347000000000001</v>
      </c>
      <c r="T1642">
        <v>7.5250000000000004</v>
      </c>
      <c r="U1642">
        <v>3.391</v>
      </c>
      <c r="V1642">
        <v>0</v>
      </c>
      <c r="W1642" t="s">
        <v>48</v>
      </c>
      <c r="X1642" t="s">
        <v>3982</v>
      </c>
      <c r="Y1642" t="s">
        <v>48</v>
      </c>
      <c r="Z1642">
        <v>0.9</v>
      </c>
      <c r="AA1642" t="s">
        <v>153</v>
      </c>
      <c r="AB1642" t="s">
        <v>51</v>
      </c>
      <c r="AC1642" t="s">
        <v>52</v>
      </c>
      <c r="AD1642">
        <v>0</v>
      </c>
      <c r="AE1642" t="s">
        <v>52</v>
      </c>
      <c r="AF1642">
        <v>0</v>
      </c>
      <c r="AG1642" t="s">
        <v>154</v>
      </c>
      <c r="AH1642" t="s">
        <v>155</v>
      </c>
      <c r="AI1642" t="s">
        <v>55</v>
      </c>
      <c r="AJ1642" t="s">
        <v>56</v>
      </c>
    </row>
    <row r="1643" spans="1:36" x14ac:dyDescent="0.2">
      <c r="A1643" t="s">
        <v>3020</v>
      </c>
      <c r="B1643" t="s">
        <v>36</v>
      </c>
      <c r="C1643" t="s">
        <v>234</v>
      </c>
      <c r="D1643" t="s">
        <v>235</v>
      </c>
      <c r="E1643" t="s">
        <v>236</v>
      </c>
      <c r="F1643">
        <v>0.115</v>
      </c>
      <c r="G1643" t="s">
        <v>237</v>
      </c>
      <c r="H1643" t="s">
        <v>3144</v>
      </c>
      <c r="I1643" t="s">
        <v>3145</v>
      </c>
      <c r="J1643" t="s">
        <v>3983</v>
      </c>
      <c r="K1643">
        <v>30</v>
      </c>
      <c r="L1643" t="s">
        <v>655</v>
      </c>
      <c r="M1643" t="s">
        <v>813</v>
      </c>
      <c r="N1643" t="s">
        <v>814</v>
      </c>
      <c r="O1643" t="s">
        <v>488</v>
      </c>
      <c r="P1643">
        <v>0</v>
      </c>
      <c r="Q1643">
        <v>0</v>
      </c>
      <c r="R1643">
        <v>0</v>
      </c>
      <c r="S1643">
        <v>0.93400000000000005</v>
      </c>
      <c r="T1643">
        <v>2.0350000000000001</v>
      </c>
      <c r="U1643">
        <v>0.75600000000000001</v>
      </c>
      <c r="V1643">
        <v>0</v>
      </c>
      <c r="W1643" t="s">
        <v>48</v>
      </c>
      <c r="X1643" t="s">
        <v>3984</v>
      </c>
      <c r="Y1643" t="s">
        <v>48</v>
      </c>
      <c r="Z1643">
        <v>0.8</v>
      </c>
      <c r="AA1643" t="s">
        <v>3774</v>
      </c>
      <c r="AB1643" t="s">
        <v>262</v>
      </c>
      <c r="AC1643">
        <v>0</v>
      </c>
      <c r="AD1643" t="s">
        <v>263</v>
      </c>
      <c r="AE1643">
        <v>0</v>
      </c>
      <c r="AF1643" t="s">
        <v>264</v>
      </c>
      <c r="AG1643" t="s">
        <v>114</v>
      </c>
      <c r="AH1643">
        <v>0</v>
      </c>
      <c r="AI1643" t="s">
        <v>83</v>
      </c>
      <c r="AJ1643" t="s">
        <v>98</v>
      </c>
    </row>
    <row r="1644" spans="1:36" x14ac:dyDescent="0.2">
      <c r="A1644" t="s">
        <v>3020</v>
      </c>
      <c r="B1644" t="s">
        <v>36</v>
      </c>
      <c r="C1644" t="s">
        <v>234</v>
      </c>
      <c r="D1644" t="s">
        <v>235</v>
      </c>
      <c r="E1644" t="s">
        <v>236</v>
      </c>
      <c r="F1644">
        <v>0.115</v>
      </c>
      <c r="G1644" t="s">
        <v>237</v>
      </c>
      <c r="H1644" t="s">
        <v>3144</v>
      </c>
      <c r="I1644" t="s">
        <v>3145</v>
      </c>
      <c r="J1644" t="s">
        <v>3985</v>
      </c>
      <c r="K1644">
        <v>32</v>
      </c>
      <c r="L1644" t="s">
        <v>71</v>
      </c>
      <c r="M1644" t="s">
        <v>813</v>
      </c>
      <c r="N1644" t="s">
        <v>814</v>
      </c>
      <c r="O1644" t="s">
        <v>72</v>
      </c>
      <c r="P1644">
        <v>0</v>
      </c>
      <c r="Q1644">
        <v>0</v>
      </c>
      <c r="R1644">
        <v>0</v>
      </c>
      <c r="S1644">
        <v>9.1999999999999998E-2</v>
      </c>
      <c r="T1644">
        <v>0.42</v>
      </c>
      <c r="U1644">
        <v>0.30499999999999999</v>
      </c>
      <c r="V1644">
        <v>0</v>
      </c>
      <c r="W1644" t="s">
        <v>48</v>
      </c>
      <c r="X1644" t="s">
        <v>3986</v>
      </c>
      <c r="Y1644" t="s">
        <v>48</v>
      </c>
      <c r="Z1644">
        <v>0.8</v>
      </c>
      <c r="AA1644" t="s">
        <v>117</v>
      </c>
      <c r="AB1644" t="s">
        <v>118</v>
      </c>
      <c r="AC1644" t="s">
        <v>119</v>
      </c>
      <c r="AD1644">
        <v>0</v>
      </c>
      <c r="AE1644" t="s">
        <v>119</v>
      </c>
      <c r="AF1644">
        <v>0</v>
      </c>
      <c r="AG1644" t="s">
        <v>114</v>
      </c>
      <c r="AH1644">
        <v>0</v>
      </c>
      <c r="AI1644" t="s">
        <v>83</v>
      </c>
      <c r="AJ1644" t="s">
        <v>98</v>
      </c>
    </row>
    <row r="1645" spans="1:36" x14ac:dyDescent="0.2">
      <c r="A1645" t="s">
        <v>3020</v>
      </c>
      <c r="B1645" t="s">
        <v>36</v>
      </c>
      <c r="C1645" t="s">
        <v>234</v>
      </c>
      <c r="D1645" t="s">
        <v>235</v>
      </c>
      <c r="E1645" t="s">
        <v>236</v>
      </c>
      <c r="F1645">
        <v>0.115</v>
      </c>
      <c r="G1645" t="s">
        <v>237</v>
      </c>
      <c r="H1645" t="s">
        <v>3144</v>
      </c>
      <c r="I1645" t="s">
        <v>3145</v>
      </c>
      <c r="J1645" t="s">
        <v>3987</v>
      </c>
      <c r="K1645">
        <v>34</v>
      </c>
      <c r="L1645" t="s">
        <v>245</v>
      </c>
      <c r="M1645" t="s">
        <v>2693</v>
      </c>
      <c r="N1645" t="s">
        <v>814</v>
      </c>
      <c r="O1645" t="s">
        <v>246</v>
      </c>
      <c r="P1645">
        <v>0</v>
      </c>
      <c r="Q1645">
        <v>0</v>
      </c>
      <c r="R1645">
        <v>0</v>
      </c>
      <c r="S1645">
        <v>3.0000000000000001E-3</v>
      </c>
      <c r="T1645">
        <v>0.28899999999999998</v>
      </c>
      <c r="U1645">
        <v>2.1000000000000001E-2</v>
      </c>
      <c r="V1645">
        <v>0.30599999999999999</v>
      </c>
      <c r="W1645" t="s">
        <v>48</v>
      </c>
      <c r="X1645" t="s">
        <v>3988</v>
      </c>
      <c r="Y1645" t="s">
        <v>48</v>
      </c>
      <c r="Z1645">
        <v>1</v>
      </c>
      <c r="AA1645" t="s">
        <v>132</v>
      </c>
      <c r="AB1645" t="s">
        <v>51</v>
      </c>
      <c r="AC1645" t="s">
        <v>52</v>
      </c>
      <c r="AD1645">
        <v>0</v>
      </c>
      <c r="AE1645" t="s">
        <v>52</v>
      </c>
      <c r="AF1645">
        <v>0</v>
      </c>
      <c r="AG1645" t="s">
        <v>133</v>
      </c>
      <c r="AH1645">
        <v>0</v>
      </c>
      <c r="AI1645" t="s">
        <v>55</v>
      </c>
      <c r="AJ1645" t="s">
        <v>56</v>
      </c>
    </row>
    <row r="1646" spans="1:36" x14ac:dyDescent="0.2">
      <c r="A1646" t="s">
        <v>3020</v>
      </c>
      <c r="B1646" t="s">
        <v>36</v>
      </c>
      <c r="C1646" t="s">
        <v>234</v>
      </c>
      <c r="D1646" t="s">
        <v>235</v>
      </c>
      <c r="E1646" t="s">
        <v>236</v>
      </c>
      <c r="F1646">
        <v>0.115</v>
      </c>
      <c r="G1646" t="s">
        <v>237</v>
      </c>
      <c r="H1646" t="s">
        <v>3144</v>
      </c>
      <c r="I1646" t="s">
        <v>3145</v>
      </c>
      <c r="J1646" t="s">
        <v>3989</v>
      </c>
      <c r="K1646">
        <v>11</v>
      </c>
      <c r="L1646" t="s">
        <v>124</v>
      </c>
      <c r="M1646" t="s">
        <v>813</v>
      </c>
      <c r="N1646" t="s">
        <v>814</v>
      </c>
      <c r="O1646" t="s">
        <v>46</v>
      </c>
      <c r="P1646">
        <v>0</v>
      </c>
      <c r="Q1646">
        <v>0</v>
      </c>
      <c r="R1646">
        <v>0</v>
      </c>
      <c r="S1646">
        <v>0.35499999999999998</v>
      </c>
      <c r="T1646">
        <v>0.81399999999999995</v>
      </c>
      <c r="U1646">
        <v>0.63900000000000001</v>
      </c>
      <c r="V1646">
        <v>0</v>
      </c>
      <c r="W1646" t="s">
        <v>48</v>
      </c>
      <c r="X1646" t="s">
        <v>3990</v>
      </c>
      <c r="Y1646" t="s">
        <v>48</v>
      </c>
      <c r="Z1646">
        <v>0.8</v>
      </c>
      <c r="AA1646" t="s">
        <v>530</v>
      </c>
      <c r="AB1646" t="s">
        <v>51</v>
      </c>
      <c r="AC1646" t="s">
        <v>52</v>
      </c>
      <c r="AD1646">
        <v>0</v>
      </c>
      <c r="AE1646" t="s">
        <v>52</v>
      </c>
      <c r="AF1646">
        <v>0</v>
      </c>
      <c r="AG1646" t="s">
        <v>531</v>
      </c>
      <c r="AH1646" t="s">
        <v>532</v>
      </c>
      <c r="AI1646" t="s">
        <v>55</v>
      </c>
      <c r="AJ1646" t="s">
        <v>56</v>
      </c>
    </row>
    <row r="1647" spans="1:36" x14ac:dyDescent="0.2">
      <c r="A1647" t="s">
        <v>3020</v>
      </c>
      <c r="B1647" t="s">
        <v>36</v>
      </c>
      <c r="C1647" t="s">
        <v>234</v>
      </c>
      <c r="D1647" t="s">
        <v>235</v>
      </c>
      <c r="E1647" t="s">
        <v>236</v>
      </c>
      <c r="F1647">
        <v>0.115</v>
      </c>
      <c r="G1647" t="s">
        <v>237</v>
      </c>
      <c r="H1647" t="s">
        <v>3144</v>
      </c>
      <c r="I1647" t="s">
        <v>3145</v>
      </c>
      <c r="J1647" t="s">
        <v>3991</v>
      </c>
      <c r="K1647">
        <v>12</v>
      </c>
      <c r="L1647" t="s">
        <v>71</v>
      </c>
      <c r="M1647" t="s">
        <v>813</v>
      </c>
      <c r="N1647" t="s">
        <v>814</v>
      </c>
      <c r="O1647" t="s">
        <v>72</v>
      </c>
      <c r="P1647">
        <v>0</v>
      </c>
      <c r="Q1647">
        <v>0</v>
      </c>
      <c r="R1647">
        <v>0</v>
      </c>
      <c r="S1647">
        <v>0.108</v>
      </c>
      <c r="T1647">
        <v>0.57799999999999996</v>
      </c>
      <c r="U1647">
        <v>0.35899999999999999</v>
      </c>
      <c r="V1647">
        <v>0</v>
      </c>
      <c r="W1647" t="s">
        <v>48</v>
      </c>
      <c r="X1647" t="s">
        <v>3992</v>
      </c>
      <c r="Y1647" t="s">
        <v>48</v>
      </c>
      <c r="Z1647">
        <v>0.9</v>
      </c>
      <c r="AA1647" t="s">
        <v>1251</v>
      </c>
      <c r="AB1647" t="s">
        <v>80</v>
      </c>
      <c r="AC1647">
        <v>0</v>
      </c>
      <c r="AD1647">
        <v>0</v>
      </c>
      <c r="AE1647">
        <v>0</v>
      </c>
      <c r="AF1647" t="s">
        <v>81</v>
      </c>
      <c r="AG1647" t="s">
        <v>82</v>
      </c>
      <c r="AH1647">
        <v>0</v>
      </c>
      <c r="AI1647" t="s">
        <v>83</v>
      </c>
      <c r="AJ1647" t="s">
        <v>98</v>
      </c>
    </row>
    <row r="1648" spans="1:36" x14ac:dyDescent="0.2">
      <c r="A1648" t="s">
        <v>3020</v>
      </c>
      <c r="B1648" t="s">
        <v>36</v>
      </c>
      <c r="C1648" t="s">
        <v>234</v>
      </c>
      <c r="D1648" t="s">
        <v>235</v>
      </c>
      <c r="E1648" t="s">
        <v>236</v>
      </c>
      <c r="F1648">
        <v>0.115</v>
      </c>
      <c r="G1648" t="s">
        <v>237</v>
      </c>
      <c r="H1648" t="s">
        <v>3144</v>
      </c>
      <c r="I1648" t="s">
        <v>3145</v>
      </c>
      <c r="J1648" t="s">
        <v>3993</v>
      </c>
      <c r="K1648">
        <v>14</v>
      </c>
      <c r="L1648" t="s">
        <v>124</v>
      </c>
      <c r="M1648" t="s">
        <v>813</v>
      </c>
      <c r="N1648" t="s">
        <v>814</v>
      </c>
      <c r="O1648" t="s">
        <v>46</v>
      </c>
      <c r="P1648">
        <v>0</v>
      </c>
      <c r="Q1648">
        <v>0</v>
      </c>
      <c r="R1648">
        <v>0</v>
      </c>
      <c r="S1648">
        <v>0.30399999999999999</v>
      </c>
      <c r="T1648">
        <v>0.76800000000000002</v>
      </c>
      <c r="U1648">
        <v>0.59299999999999997</v>
      </c>
      <c r="V1648">
        <v>0</v>
      </c>
      <c r="W1648" t="s">
        <v>48</v>
      </c>
      <c r="X1648" t="s">
        <v>3994</v>
      </c>
      <c r="Y1648" t="s">
        <v>48</v>
      </c>
      <c r="Z1648">
        <v>0.8</v>
      </c>
      <c r="AA1648" t="s">
        <v>530</v>
      </c>
      <c r="AB1648" t="s">
        <v>51</v>
      </c>
      <c r="AC1648" t="s">
        <v>52</v>
      </c>
      <c r="AD1648">
        <v>0</v>
      </c>
      <c r="AE1648" t="s">
        <v>52</v>
      </c>
      <c r="AF1648">
        <v>0</v>
      </c>
      <c r="AG1648" t="s">
        <v>531</v>
      </c>
      <c r="AH1648" t="s">
        <v>532</v>
      </c>
      <c r="AI1648" t="s">
        <v>55</v>
      </c>
      <c r="AJ1648" t="s">
        <v>56</v>
      </c>
    </row>
    <row r="1649" spans="1:36" x14ac:dyDescent="0.2">
      <c r="A1649" t="s">
        <v>3020</v>
      </c>
      <c r="B1649" t="s">
        <v>36</v>
      </c>
      <c r="C1649" t="s">
        <v>234</v>
      </c>
      <c r="D1649" t="s">
        <v>235</v>
      </c>
      <c r="E1649" t="s">
        <v>236</v>
      </c>
      <c r="F1649">
        <v>0.115</v>
      </c>
      <c r="G1649" t="s">
        <v>237</v>
      </c>
      <c r="H1649" t="s">
        <v>3144</v>
      </c>
      <c r="I1649" t="s">
        <v>3145</v>
      </c>
      <c r="J1649" t="s">
        <v>3995</v>
      </c>
      <c r="K1649">
        <v>18</v>
      </c>
      <c r="L1649" t="s">
        <v>124</v>
      </c>
      <c r="M1649" t="s">
        <v>813</v>
      </c>
      <c r="N1649" t="s">
        <v>814</v>
      </c>
      <c r="O1649" t="s">
        <v>46</v>
      </c>
      <c r="P1649">
        <v>0</v>
      </c>
      <c r="Q1649">
        <v>0</v>
      </c>
      <c r="R1649">
        <v>0</v>
      </c>
      <c r="S1649">
        <v>0.13600000000000001</v>
      </c>
      <c r="T1649">
        <v>0.59299999999999997</v>
      </c>
      <c r="U1649">
        <v>0.38800000000000001</v>
      </c>
      <c r="V1649">
        <v>0</v>
      </c>
      <c r="W1649" t="s">
        <v>48</v>
      </c>
      <c r="X1649" t="s">
        <v>3996</v>
      </c>
      <c r="Y1649" t="s">
        <v>48</v>
      </c>
      <c r="Z1649">
        <v>0.9</v>
      </c>
      <c r="AA1649" t="s">
        <v>196</v>
      </c>
      <c r="AB1649" t="s">
        <v>51</v>
      </c>
      <c r="AC1649" t="s">
        <v>52</v>
      </c>
      <c r="AD1649">
        <v>0</v>
      </c>
      <c r="AE1649" t="s">
        <v>52</v>
      </c>
      <c r="AF1649">
        <v>0</v>
      </c>
      <c r="AG1649" t="s">
        <v>75</v>
      </c>
      <c r="AH1649" t="s">
        <v>76</v>
      </c>
      <c r="AI1649" t="s">
        <v>55</v>
      </c>
      <c r="AJ1649" t="s">
        <v>56</v>
      </c>
    </row>
    <row r="1650" spans="1:36" x14ac:dyDescent="0.2">
      <c r="A1650" t="s">
        <v>3020</v>
      </c>
      <c r="B1650" t="s">
        <v>36</v>
      </c>
      <c r="C1650" t="s">
        <v>234</v>
      </c>
      <c r="D1650" t="s">
        <v>235</v>
      </c>
      <c r="E1650" t="s">
        <v>236</v>
      </c>
      <c r="F1650">
        <v>0.115</v>
      </c>
      <c r="G1650" t="s">
        <v>237</v>
      </c>
      <c r="H1650" t="s">
        <v>3144</v>
      </c>
      <c r="I1650" t="s">
        <v>3145</v>
      </c>
      <c r="J1650" t="s">
        <v>3997</v>
      </c>
      <c r="K1650">
        <v>19</v>
      </c>
      <c r="L1650" t="s">
        <v>124</v>
      </c>
      <c r="M1650" t="s">
        <v>813</v>
      </c>
      <c r="N1650" t="s">
        <v>814</v>
      </c>
      <c r="O1650" t="s">
        <v>46</v>
      </c>
      <c r="P1650">
        <v>0</v>
      </c>
      <c r="Q1650">
        <v>0</v>
      </c>
      <c r="R1650">
        <v>0</v>
      </c>
      <c r="S1650">
        <v>7.3999999999999996E-2</v>
      </c>
      <c r="T1650">
        <v>0.44800000000000001</v>
      </c>
      <c r="U1650">
        <v>0.28100000000000003</v>
      </c>
      <c r="V1650">
        <v>0</v>
      </c>
      <c r="W1650" t="s">
        <v>48</v>
      </c>
      <c r="X1650" t="s">
        <v>3998</v>
      </c>
      <c r="Y1650" t="s">
        <v>48</v>
      </c>
      <c r="Z1650">
        <v>0.8</v>
      </c>
      <c r="AA1650" t="s">
        <v>530</v>
      </c>
      <c r="AB1650" t="s">
        <v>51</v>
      </c>
      <c r="AC1650" t="s">
        <v>52</v>
      </c>
      <c r="AD1650">
        <v>0</v>
      </c>
      <c r="AE1650" t="s">
        <v>52</v>
      </c>
      <c r="AF1650">
        <v>0</v>
      </c>
      <c r="AG1650" t="s">
        <v>531</v>
      </c>
      <c r="AH1650" t="s">
        <v>532</v>
      </c>
      <c r="AI1650" t="s">
        <v>55</v>
      </c>
      <c r="AJ1650" t="s">
        <v>56</v>
      </c>
    </row>
    <row r="1651" spans="1:36" x14ac:dyDescent="0.2">
      <c r="A1651" t="s">
        <v>3020</v>
      </c>
      <c r="B1651" t="s">
        <v>36</v>
      </c>
      <c r="C1651" t="s">
        <v>234</v>
      </c>
      <c r="D1651" t="s">
        <v>235</v>
      </c>
      <c r="E1651" t="s">
        <v>236</v>
      </c>
      <c r="F1651">
        <v>0.115</v>
      </c>
      <c r="G1651" t="s">
        <v>237</v>
      </c>
      <c r="H1651" t="s">
        <v>3144</v>
      </c>
      <c r="I1651" t="s">
        <v>3145</v>
      </c>
      <c r="J1651" t="s">
        <v>3999</v>
      </c>
      <c r="K1651">
        <v>1</v>
      </c>
      <c r="L1651" t="s">
        <v>799</v>
      </c>
      <c r="M1651" t="s">
        <v>813</v>
      </c>
      <c r="N1651" t="s">
        <v>814</v>
      </c>
      <c r="O1651" t="s">
        <v>800</v>
      </c>
      <c r="P1651">
        <v>0</v>
      </c>
      <c r="Q1651">
        <v>0</v>
      </c>
      <c r="R1651">
        <v>0</v>
      </c>
      <c r="S1651">
        <v>1.6359999999999999</v>
      </c>
      <c r="T1651">
        <v>2.2530000000000001</v>
      </c>
      <c r="U1651">
        <v>0.93700000000000006</v>
      </c>
      <c r="V1651">
        <v>0</v>
      </c>
      <c r="W1651" t="s">
        <v>48</v>
      </c>
      <c r="X1651" t="s">
        <v>4000</v>
      </c>
      <c r="Y1651" t="s">
        <v>48</v>
      </c>
      <c r="Z1651">
        <v>0.8</v>
      </c>
      <c r="AA1651" t="s">
        <v>117</v>
      </c>
      <c r="AB1651" t="s">
        <v>118</v>
      </c>
      <c r="AC1651" t="s">
        <v>119</v>
      </c>
      <c r="AD1651">
        <v>0</v>
      </c>
      <c r="AE1651" t="s">
        <v>119</v>
      </c>
      <c r="AF1651">
        <v>0</v>
      </c>
      <c r="AG1651" t="s">
        <v>114</v>
      </c>
      <c r="AH1651">
        <v>0</v>
      </c>
      <c r="AI1651" t="s">
        <v>83</v>
      </c>
      <c r="AJ1651" t="s">
        <v>98</v>
      </c>
    </row>
    <row r="1652" spans="1:36" x14ac:dyDescent="0.2">
      <c r="A1652" t="s">
        <v>3020</v>
      </c>
      <c r="B1652" t="s">
        <v>36</v>
      </c>
      <c r="C1652" t="s">
        <v>234</v>
      </c>
      <c r="D1652" t="s">
        <v>235</v>
      </c>
      <c r="E1652" t="s">
        <v>236</v>
      </c>
      <c r="F1652">
        <v>0.115</v>
      </c>
      <c r="G1652" t="s">
        <v>237</v>
      </c>
      <c r="H1652" t="s">
        <v>3144</v>
      </c>
      <c r="I1652" t="s">
        <v>3145</v>
      </c>
      <c r="J1652" t="s">
        <v>4001</v>
      </c>
      <c r="K1652">
        <v>3</v>
      </c>
      <c r="L1652" t="s">
        <v>43</v>
      </c>
      <c r="M1652" t="s">
        <v>813</v>
      </c>
      <c r="N1652" t="s">
        <v>814</v>
      </c>
      <c r="O1652" t="s">
        <v>46</v>
      </c>
      <c r="P1652">
        <v>0</v>
      </c>
      <c r="Q1652">
        <v>0</v>
      </c>
      <c r="R1652">
        <v>0</v>
      </c>
      <c r="S1652">
        <v>0.106</v>
      </c>
      <c r="T1652">
        <v>0.72399999999999998</v>
      </c>
      <c r="U1652">
        <v>0.39200000000000002</v>
      </c>
      <c r="V1652">
        <v>0</v>
      </c>
      <c r="W1652" t="s">
        <v>48</v>
      </c>
      <c r="X1652" t="s">
        <v>4002</v>
      </c>
      <c r="Y1652" t="s">
        <v>48</v>
      </c>
      <c r="Z1652">
        <v>1</v>
      </c>
      <c r="AA1652" t="s">
        <v>196</v>
      </c>
      <c r="AB1652" t="s">
        <v>51</v>
      </c>
      <c r="AC1652" t="s">
        <v>52</v>
      </c>
      <c r="AD1652">
        <v>0</v>
      </c>
      <c r="AE1652" t="s">
        <v>52</v>
      </c>
      <c r="AF1652">
        <v>0</v>
      </c>
      <c r="AG1652" t="s">
        <v>75</v>
      </c>
      <c r="AH1652" t="s">
        <v>76</v>
      </c>
      <c r="AI1652" t="s">
        <v>55</v>
      </c>
      <c r="AJ1652" t="s">
        <v>56</v>
      </c>
    </row>
    <row r="1653" spans="1:36" x14ac:dyDescent="0.2">
      <c r="A1653" t="s">
        <v>3020</v>
      </c>
      <c r="B1653" t="s">
        <v>36</v>
      </c>
      <c r="C1653" t="s">
        <v>234</v>
      </c>
      <c r="D1653" t="s">
        <v>235</v>
      </c>
      <c r="E1653" t="s">
        <v>236</v>
      </c>
      <c r="F1653">
        <v>0.115</v>
      </c>
      <c r="G1653" t="s">
        <v>237</v>
      </c>
      <c r="H1653" t="s">
        <v>3144</v>
      </c>
      <c r="I1653" t="s">
        <v>3145</v>
      </c>
      <c r="J1653" t="s">
        <v>4003</v>
      </c>
      <c r="K1653">
        <v>4</v>
      </c>
      <c r="L1653" t="s">
        <v>103</v>
      </c>
      <c r="M1653" t="s">
        <v>813</v>
      </c>
      <c r="N1653" t="s">
        <v>814</v>
      </c>
      <c r="O1653" t="s">
        <v>59</v>
      </c>
      <c r="P1653">
        <v>0</v>
      </c>
      <c r="Q1653">
        <v>0</v>
      </c>
      <c r="R1653">
        <v>0</v>
      </c>
      <c r="S1653">
        <v>7.4999999999999997E-2</v>
      </c>
      <c r="T1653">
        <v>0.51400000000000001</v>
      </c>
      <c r="U1653">
        <v>0.28199999999999997</v>
      </c>
      <c r="V1653">
        <v>0</v>
      </c>
      <c r="W1653" t="s">
        <v>48</v>
      </c>
      <c r="X1653" t="s">
        <v>4004</v>
      </c>
      <c r="Y1653" t="s">
        <v>48</v>
      </c>
      <c r="Z1653">
        <v>0.9</v>
      </c>
      <c r="AA1653" t="s">
        <v>74</v>
      </c>
      <c r="AB1653" t="s">
        <v>51</v>
      </c>
      <c r="AC1653" t="s">
        <v>52</v>
      </c>
      <c r="AD1653">
        <v>0</v>
      </c>
      <c r="AE1653" t="s">
        <v>52</v>
      </c>
      <c r="AF1653">
        <v>0</v>
      </c>
      <c r="AG1653" t="s">
        <v>75</v>
      </c>
      <c r="AH1653" t="s">
        <v>76</v>
      </c>
      <c r="AI1653" t="s">
        <v>55</v>
      </c>
      <c r="AJ1653" t="s">
        <v>56</v>
      </c>
    </row>
    <row r="1654" spans="1:36" x14ac:dyDescent="0.2">
      <c r="A1654" t="s">
        <v>3020</v>
      </c>
      <c r="B1654" t="s">
        <v>36</v>
      </c>
      <c r="C1654" t="s">
        <v>234</v>
      </c>
      <c r="D1654" t="s">
        <v>235</v>
      </c>
      <c r="E1654" t="s">
        <v>236</v>
      </c>
      <c r="F1654">
        <v>0.115</v>
      </c>
      <c r="G1654" t="s">
        <v>237</v>
      </c>
      <c r="H1654" t="s">
        <v>3144</v>
      </c>
      <c r="I1654" t="s">
        <v>3145</v>
      </c>
      <c r="J1654" t="s">
        <v>4005</v>
      </c>
      <c r="K1654">
        <v>5</v>
      </c>
      <c r="L1654" t="s">
        <v>71</v>
      </c>
      <c r="M1654" t="s">
        <v>813</v>
      </c>
      <c r="N1654" t="s">
        <v>814</v>
      </c>
      <c r="O1654" t="s">
        <v>72</v>
      </c>
      <c r="P1654">
        <v>0</v>
      </c>
      <c r="Q1654">
        <v>0</v>
      </c>
      <c r="R1654">
        <v>0</v>
      </c>
      <c r="S1654">
        <v>0.39</v>
      </c>
      <c r="T1654">
        <v>1.5529999999999999</v>
      </c>
      <c r="U1654">
        <v>0.59899999999999998</v>
      </c>
      <c r="V1654">
        <v>0</v>
      </c>
      <c r="W1654" t="s">
        <v>48</v>
      </c>
      <c r="X1654" t="s">
        <v>4006</v>
      </c>
      <c r="Y1654" t="s">
        <v>48</v>
      </c>
      <c r="Z1654">
        <v>0.8</v>
      </c>
      <c r="AA1654" t="s">
        <v>835</v>
      </c>
      <c r="AB1654" t="s">
        <v>608</v>
      </c>
      <c r="AC1654" t="s">
        <v>515</v>
      </c>
      <c r="AD1654">
        <v>0</v>
      </c>
      <c r="AE1654" t="s">
        <v>515</v>
      </c>
      <c r="AF1654">
        <v>0</v>
      </c>
      <c r="AG1654" t="s">
        <v>589</v>
      </c>
      <c r="AH1654" t="s">
        <v>517</v>
      </c>
      <c r="AI1654" t="s">
        <v>55</v>
      </c>
      <c r="AJ1654" t="s">
        <v>56</v>
      </c>
    </row>
    <row r="1655" spans="1:36" x14ac:dyDescent="0.2">
      <c r="A1655" t="s">
        <v>3020</v>
      </c>
      <c r="B1655" t="s">
        <v>36</v>
      </c>
      <c r="C1655" t="s">
        <v>234</v>
      </c>
      <c r="D1655" t="s">
        <v>235</v>
      </c>
      <c r="E1655" t="s">
        <v>236</v>
      </c>
      <c r="F1655">
        <v>0.115</v>
      </c>
      <c r="G1655" t="s">
        <v>237</v>
      </c>
      <c r="H1655" t="s">
        <v>3144</v>
      </c>
      <c r="I1655" t="s">
        <v>3145</v>
      </c>
      <c r="J1655" t="s">
        <v>4007</v>
      </c>
      <c r="K1655">
        <v>9</v>
      </c>
      <c r="L1655" t="s">
        <v>103</v>
      </c>
      <c r="M1655" t="s">
        <v>813</v>
      </c>
      <c r="N1655" t="s">
        <v>814</v>
      </c>
      <c r="O1655" t="s">
        <v>59</v>
      </c>
      <c r="P1655">
        <v>0</v>
      </c>
      <c r="Q1655">
        <v>0</v>
      </c>
      <c r="R1655">
        <v>0</v>
      </c>
      <c r="S1655">
        <v>0.60199999999999998</v>
      </c>
      <c r="T1655">
        <v>1.6020000000000001</v>
      </c>
      <c r="U1655">
        <v>0.752</v>
      </c>
      <c r="V1655">
        <v>0</v>
      </c>
      <c r="W1655" t="s">
        <v>48</v>
      </c>
      <c r="X1655" t="s">
        <v>4008</v>
      </c>
      <c r="Y1655" t="s">
        <v>48</v>
      </c>
      <c r="Z1655">
        <v>1</v>
      </c>
      <c r="AA1655" t="s">
        <v>354</v>
      </c>
      <c r="AB1655" t="s">
        <v>262</v>
      </c>
      <c r="AC1655">
        <v>0</v>
      </c>
      <c r="AD1655" t="s">
        <v>263</v>
      </c>
      <c r="AE1655">
        <v>0</v>
      </c>
      <c r="AF1655" t="s">
        <v>264</v>
      </c>
      <c r="AG1655" t="s">
        <v>114</v>
      </c>
      <c r="AH1655">
        <v>0</v>
      </c>
      <c r="AI1655" t="s">
        <v>83</v>
      </c>
      <c r="AJ1655" t="s">
        <v>98</v>
      </c>
    </row>
    <row r="1656" spans="1:36" x14ac:dyDescent="0.2">
      <c r="A1656" t="s">
        <v>3020</v>
      </c>
      <c r="B1656" t="s">
        <v>36</v>
      </c>
      <c r="C1656" t="s">
        <v>234</v>
      </c>
      <c r="D1656" t="s">
        <v>235</v>
      </c>
      <c r="E1656" t="s">
        <v>236</v>
      </c>
      <c r="F1656">
        <v>0.115</v>
      </c>
      <c r="G1656" t="s">
        <v>237</v>
      </c>
      <c r="H1656" t="s">
        <v>3144</v>
      </c>
      <c r="I1656" t="s">
        <v>3145</v>
      </c>
      <c r="J1656" t="s">
        <v>4009</v>
      </c>
      <c r="K1656">
        <v>16</v>
      </c>
      <c r="L1656" t="s">
        <v>103</v>
      </c>
      <c r="M1656" t="s">
        <v>813</v>
      </c>
      <c r="N1656" t="s">
        <v>814</v>
      </c>
      <c r="O1656" t="s">
        <v>59</v>
      </c>
      <c r="P1656">
        <v>0</v>
      </c>
      <c r="Q1656">
        <v>0</v>
      </c>
      <c r="R1656">
        <v>0</v>
      </c>
      <c r="S1656">
        <v>0.1</v>
      </c>
      <c r="T1656">
        <v>1.47</v>
      </c>
      <c r="U1656">
        <v>0.69199999999999995</v>
      </c>
      <c r="V1656">
        <v>0</v>
      </c>
      <c r="W1656" t="s">
        <v>48</v>
      </c>
      <c r="X1656" t="s">
        <v>4010</v>
      </c>
      <c r="Y1656" t="s">
        <v>48</v>
      </c>
      <c r="Z1656">
        <v>0.8</v>
      </c>
      <c r="AA1656" t="s">
        <v>354</v>
      </c>
      <c r="AB1656" t="s">
        <v>262</v>
      </c>
      <c r="AC1656">
        <v>0</v>
      </c>
      <c r="AD1656" t="s">
        <v>263</v>
      </c>
      <c r="AE1656">
        <v>0</v>
      </c>
      <c r="AF1656" t="s">
        <v>264</v>
      </c>
      <c r="AG1656" t="s">
        <v>114</v>
      </c>
      <c r="AH1656">
        <v>0</v>
      </c>
      <c r="AI1656" t="s">
        <v>83</v>
      </c>
      <c r="AJ1656" t="s">
        <v>98</v>
      </c>
    </row>
    <row r="1657" spans="1:36" x14ac:dyDescent="0.2">
      <c r="A1657" t="s">
        <v>3020</v>
      </c>
      <c r="B1657" t="s">
        <v>36</v>
      </c>
      <c r="C1657" t="s">
        <v>234</v>
      </c>
      <c r="D1657" t="s">
        <v>235</v>
      </c>
      <c r="E1657" t="s">
        <v>236</v>
      </c>
      <c r="F1657">
        <v>0.115</v>
      </c>
      <c r="G1657" t="s">
        <v>237</v>
      </c>
      <c r="H1657" t="s">
        <v>3144</v>
      </c>
      <c r="I1657" t="s">
        <v>3145</v>
      </c>
      <c r="J1657" t="s">
        <v>4011</v>
      </c>
      <c r="K1657">
        <v>27</v>
      </c>
      <c r="L1657" t="s">
        <v>103</v>
      </c>
      <c r="M1657" t="s">
        <v>813</v>
      </c>
      <c r="N1657" t="s">
        <v>814</v>
      </c>
      <c r="O1657" t="s">
        <v>59</v>
      </c>
      <c r="P1657">
        <v>0</v>
      </c>
      <c r="Q1657" t="s">
        <v>3857</v>
      </c>
      <c r="R1657" t="s">
        <v>47</v>
      </c>
      <c r="S1657">
        <v>0.23400000000000001</v>
      </c>
      <c r="T1657">
        <v>0.81399999999999995</v>
      </c>
      <c r="U1657">
        <v>0.44500000000000001</v>
      </c>
      <c r="V1657">
        <v>0</v>
      </c>
      <c r="W1657" t="s">
        <v>48</v>
      </c>
      <c r="X1657" t="s">
        <v>4012</v>
      </c>
      <c r="Y1657" t="s">
        <v>48</v>
      </c>
      <c r="Z1657">
        <v>0.9</v>
      </c>
      <c r="AA1657" t="s">
        <v>4013</v>
      </c>
      <c r="AB1657" t="s">
        <v>90</v>
      </c>
      <c r="AC1657">
        <v>0</v>
      </c>
      <c r="AD1657" t="s">
        <v>91</v>
      </c>
      <c r="AE1657">
        <v>0</v>
      </c>
      <c r="AF1657" t="s">
        <v>92</v>
      </c>
      <c r="AG1657" t="s">
        <v>75</v>
      </c>
      <c r="AH1657" t="s">
        <v>93</v>
      </c>
      <c r="AI1657" t="s">
        <v>55</v>
      </c>
      <c r="AJ1657" t="s">
        <v>56</v>
      </c>
    </row>
    <row r="1658" spans="1:36" x14ac:dyDescent="0.2">
      <c r="A1658" t="s">
        <v>3020</v>
      </c>
      <c r="B1658" t="s">
        <v>36</v>
      </c>
      <c r="C1658" t="s">
        <v>234</v>
      </c>
      <c r="D1658" t="s">
        <v>235</v>
      </c>
      <c r="E1658" t="s">
        <v>236</v>
      </c>
      <c r="F1658">
        <v>0.115</v>
      </c>
      <c r="G1658" t="s">
        <v>237</v>
      </c>
      <c r="H1658" t="s">
        <v>3144</v>
      </c>
      <c r="I1658" t="s">
        <v>3145</v>
      </c>
      <c r="J1658" t="s">
        <v>4014</v>
      </c>
      <c r="K1658">
        <v>28</v>
      </c>
      <c r="L1658" t="s">
        <v>103</v>
      </c>
      <c r="M1658" t="s">
        <v>813</v>
      </c>
      <c r="N1658" t="s">
        <v>814</v>
      </c>
      <c r="O1658" t="s">
        <v>59</v>
      </c>
      <c r="P1658">
        <v>0</v>
      </c>
      <c r="Q1658">
        <v>0</v>
      </c>
      <c r="R1658">
        <v>0</v>
      </c>
      <c r="S1658">
        <v>0.13</v>
      </c>
      <c r="T1658">
        <v>0.61599999999999999</v>
      </c>
      <c r="U1658">
        <v>0.30499999999999999</v>
      </c>
      <c r="V1658">
        <v>0</v>
      </c>
      <c r="W1658" t="s">
        <v>48</v>
      </c>
      <c r="X1658" t="s">
        <v>4015</v>
      </c>
      <c r="Y1658" t="s">
        <v>48</v>
      </c>
      <c r="Z1658">
        <v>1</v>
      </c>
      <c r="AA1658" t="s">
        <v>624</v>
      </c>
      <c r="AB1658" t="s">
        <v>112</v>
      </c>
      <c r="AC1658">
        <v>0</v>
      </c>
      <c r="AD1658" t="s">
        <v>52</v>
      </c>
      <c r="AE1658">
        <v>0</v>
      </c>
      <c r="AF1658" t="s">
        <v>113</v>
      </c>
      <c r="AG1658" t="s">
        <v>114</v>
      </c>
      <c r="AH1658">
        <v>0</v>
      </c>
      <c r="AI1658" t="s">
        <v>83</v>
      </c>
      <c r="AJ1658" t="s">
        <v>98</v>
      </c>
    </row>
    <row r="1659" spans="1:36" x14ac:dyDescent="0.2">
      <c r="A1659" t="s">
        <v>3020</v>
      </c>
      <c r="B1659" t="s">
        <v>36</v>
      </c>
      <c r="C1659" t="s">
        <v>234</v>
      </c>
      <c r="D1659" t="s">
        <v>235</v>
      </c>
      <c r="E1659" t="s">
        <v>236</v>
      </c>
      <c r="F1659">
        <v>0.115</v>
      </c>
      <c r="G1659" t="s">
        <v>237</v>
      </c>
      <c r="H1659" t="s">
        <v>3144</v>
      </c>
      <c r="I1659" t="s">
        <v>3145</v>
      </c>
      <c r="J1659" t="s">
        <v>4016</v>
      </c>
      <c r="K1659">
        <v>30</v>
      </c>
      <c r="L1659" t="s">
        <v>103</v>
      </c>
      <c r="M1659" t="s">
        <v>813</v>
      </c>
      <c r="N1659" t="s">
        <v>814</v>
      </c>
      <c r="O1659" t="s">
        <v>59</v>
      </c>
      <c r="P1659">
        <v>0</v>
      </c>
      <c r="Q1659">
        <v>0</v>
      </c>
      <c r="R1659">
        <v>0</v>
      </c>
      <c r="S1659">
        <v>0.26800000000000002</v>
      </c>
      <c r="T1659">
        <v>0.73</v>
      </c>
      <c r="U1659">
        <v>0.623</v>
      </c>
      <c r="V1659">
        <v>0</v>
      </c>
      <c r="W1659" t="s">
        <v>48</v>
      </c>
      <c r="X1659" t="s">
        <v>4017</v>
      </c>
      <c r="Y1659" t="s">
        <v>48</v>
      </c>
      <c r="Z1659">
        <v>0.9</v>
      </c>
      <c r="AA1659" t="s">
        <v>1776</v>
      </c>
      <c r="AB1659" t="s">
        <v>262</v>
      </c>
      <c r="AC1659">
        <v>0</v>
      </c>
      <c r="AD1659" t="s">
        <v>263</v>
      </c>
      <c r="AE1659">
        <v>0</v>
      </c>
      <c r="AF1659" t="s">
        <v>264</v>
      </c>
      <c r="AG1659" t="s">
        <v>114</v>
      </c>
      <c r="AH1659">
        <v>0</v>
      </c>
      <c r="AI1659" t="s">
        <v>83</v>
      </c>
      <c r="AJ1659" t="s">
        <v>98</v>
      </c>
    </row>
    <row r="1660" spans="1:36" x14ac:dyDescent="0.2">
      <c r="A1660" t="s">
        <v>3020</v>
      </c>
      <c r="B1660" t="s">
        <v>36</v>
      </c>
      <c r="C1660" t="s">
        <v>234</v>
      </c>
      <c r="D1660" t="s">
        <v>235</v>
      </c>
      <c r="E1660" t="s">
        <v>236</v>
      </c>
      <c r="F1660">
        <v>0.115</v>
      </c>
      <c r="G1660" t="s">
        <v>237</v>
      </c>
      <c r="H1660" t="s">
        <v>3144</v>
      </c>
      <c r="I1660" t="s">
        <v>3145</v>
      </c>
      <c r="J1660" t="s">
        <v>4018</v>
      </c>
      <c r="K1660">
        <v>38</v>
      </c>
      <c r="L1660" t="s">
        <v>655</v>
      </c>
      <c r="M1660" t="s">
        <v>813</v>
      </c>
      <c r="N1660" t="s">
        <v>814</v>
      </c>
      <c r="O1660" t="s">
        <v>488</v>
      </c>
      <c r="P1660">
        <v>0</v>
      </c>
      <c r="Q1660">
        <v>0</v>
      </c>
      <c r="R1660">
        <v>0</v>
      </c>
      <c r="S1660">
        <v>0.64900000000000002</v>
      </c>
      <c r="T1660">
        <v>1.478</v>
      </c>
      <c r="U1660">
        <v>0.74399999999999999</v>
      </c>
      <c r="V1660">
        <v>0</v>
      </c>
      <c r="W1660" t="s">
        <v>48</v>
      </c>
      <c r="X1660" t="s">
        <v>4019</v>
      </c>
      <c r="Y1660" t="s">
        <v>48</v>
      </c>
      <c r="Z1660">
        <v>0.7</v>
      </c>
      <c r="AA1660" t="s">
        <v>3882</v>
      </c>
      <c r="AB1660" t="s">
        <v>80</v>
      </c>
      <c r="AC1660">
        <v>0</v>
      </c>
      <c r="AD1660" t="s">
        <v>97</v>
      </c>
      <c r="AE1660">
        <v>0</v>
      </c>
      <c r="AF1660" t="s">
        <v>81</v>
      </c>
      <c r="AG1660" t="s">
        <v>82</v>
      </c>
      <c r="AH1660">
        <v>0</v>
      </c>
      <c r="AI1660" t="s">
        <v>83</v>
      </c>
      <c r="AJ1660" t="s">
        <v>98</v>
      </c>
    </row>
    <row r="1661" spans="1:36" x14ac:dyDescent="0.2">
      <c r="A1661" t="s">
        <v>3020</v>
      </c>
      <c r="B1661" t="s">
        <v>36</v>
      </c>
      <c r="C1661" t="s">
        <v>234</v>
      </c>
      <c r="D1661" t="s">
        <v>235</v>
      </c>
      <c r="E1661" t="s">
        <v>236</v>
      </c>
      <c r="F1661">
        <v>0.115</v>
      </c>
      <c r="G1661" t="s">
        <v>237</v>
      </c>
      <c r="H1661" t="s">
        <v>3144</v>
      </c>
      <c r="I1661" t="s">
        <v>3145</v>
      </c>
      <c r="J1661" t="s">
        <v>4020</v>
      </c>
      <c r="K1661">
        <v>39</v>
      </c>
      <c r="L1661" t="s">
        <v>655</v>
      </c>
      <c r="M1661" t="s">
        <v>813</v>
      </c>
      <c r="N1661" t="s">
        <v>814</v>
      </c>
      <c r="O1661" t="s">
        <v>488</v>
      </c>
      <c r="P1661">
        <v>0</v>
      </c>
      <c r="Q1661">
        <v>0</v>
      </c>
      <c r="R1661">
        <v>0</v>
      </c>
      <c r="S1661">
        <v>0.48199999999999998</v>
      </c>
      <c r="T1661">
        <v>1.2230000000000001</v>
      </c>
      <c r="U1661">
        <v>0.65900000000000003</v>
      </c>
      <c r="V1661">
        <v>0</v>
      </c>
      <c r="W1661" t="s">
        <v>48</v>
      </c>
      <c r="X1661" t="s">
        <v>4021</v>
      </c>
      <c r="Y1661" t="s">
        <v>48</v>
      </c>
      <c r="Z1661">
        <v>0.7</v>
      </c>
      <c r="AA1661" t="s">
        <v>3882</v>
      </c>
      <c r="AB1661" t="s">
        <v>80</v>
      </c>
      <c r="AC1661">
        <v>0</v>
      </c>
      <c r="AD1661" t="s">
        <v>97</v>
      </c>
      <c r="AE1661">
        <v>0</v>
      </c>
      <c r="AF1661" t="s">
        <v>81</v>
      </c>
      <c r="AG1661" t="s">
        <v>82</v>
      </c>
      <c r="AH1661">
        <v>0</v>
      </c>
      <c r="AI1661" t="s">
        <v>83</v>
      </c>
      <c r="AJ1661" t="s">
        <v>98</v>
      </c>
    </row>
    <row r="1662" spans="1:36" x14ac:dyDescent="0.2">
      <c r="A1662" t="s">
        <v>3020</v>
      </c>
      <c r="B1662" t="s">
        <v>36</v>
      </c>
      <c r="C1662" t="s">
        <v>234</v>
      </c>
      <c r="D1662" t="s">
        <v>235</v>
      </c>
      <c r="E1662" t="s">
        <v>236</v>
      </c>
      <c r="F1662">
        <v>0.115</v>
      </c>
      <c r="G1662" t="s">
        <v>237</v>
      </c>
      <c r="H1662" t="s">
        <v>3144</v>
      </c>
      <c r="I1662" t="s">
        <v>3145</v>
      </c>
      <c r="J1662" t="s">
        <v>4022</v>
      </c>
      <c r="K1662">
        <v>40</v>
      </c>
      <c r="L1662" t="s">
        <v>799</v>
      </c>
      <c r="M1662" t="s">
        <v>813</v>
      </c>
      <c r="N1662" t="s">
        <v>814</v>
      </c>
      <c r="O1662" t="s">
        <v>800</v>
      </c>
      <c r="P1662">
        <v>0</v>
      </c>
      <c r="Q1662">
        <v>0</v>
      </c>
      <c r="R1662">
        <v>0</v>
      </c>
      <c r="S1662">
        <v>2.2610000000000001</v>
      </c>
      <c r="T1662">
        <v>2.444</v>
      </c>
      <c r="U1662">
        <v>1.512</v>
      </c>
      <c r="V1662">
        <v>0</v>
      </c>
      <c r="W1662" t="s">
        <v>48</v>
      </c>
      <c r="X1662" t="s">
        <v>4023</v>
      </c>
      <c r="Y1662" t="s">
        <v>48</v>
      </c>
      <c r="Z1662">
        <v>0.8</v>
      </c>
      <c r="AA1662" t="s">
        <v>117</v>
      </c>
      <c r="AB1662" t="s">
        <v>118</v>
      </c>
      <c r="AC1662" t="s">
        <v>119</v>
      </c>
      <c r="AD1662">
        <v>0</v>
      </c>
      <c r="AE1662" t="s">
        <v>119</v>
      </c>
      <c r="AF1662">
        <v>0</v>
      </c>
      <c r="AG1662" t="s">
        <v>114</v>
      </c>
      <c r="AH1662">
        <v>0</v>
      </c>
      <c r="AI1662" t="s">
        <v>83</v>
      </c>
      <c r="AJ1662" t="s">
        <v>98</v>
      </c>
    </row>
    <row r="1663" spans="1:36" x14ac:dyDescent="0.2">
      <c r="A1663" t="s">
        <v>3020</v>
      </c>
      <c r="B1663" t="s">
        <v>36</v>
      </c>
      <c r="C1663" t="s">
        <v>234</v>
      </c>
      <c r="D1663" t="s">
        <v>235</v>
      </c>
      <c r="E1663" t="s">
        <v>236</v>
      </c>
      <c r="F1663">
        <v>0.115</v>
      </c>
      <c r="G1663" t="s">
        <v>237</v>
      </c>
      <c r="H1663" t="s">
        <v>3144</v>
      </c>
      <c r="I1663" t="s">
        <v>3145</v>
      </c>
      <c r="J1663" t="s">
        <v>4024</v>
      </c>
      <c r="K1663">
        <v>41</v>
      </c>
      <c r="L1663" t="s">
        <v>103</v>
      </c>
      <c r="M1663" t="s">
        <v>813</v>
      </c>
      <c r="N1663" t="s">
        <v>814</v>
      </c>
      <c r="O1663" t="s">
        <v>59</v>
      </c>
      <c r="P1663">
        <v>0</v>
      </c>
      <c r="Q1663">
        <v>0</v>
      </c>
      <c r="R1663">
        <v>0</v>
      </c>
      <c r="S1663">
        <v>0.19500000000000001</v>
      </c>
      <c r="T1663">
        <v>0.83899999999999997</v>
      </c>
      <c r="U1663">
        <v>0.36299999999999999</v>
      </c>
      <c r="V1663">
        <v>0</v>
      </c>
      <c r="W1663" t="s">
        <v>48</v>
      </c>
      <c r="X1663" t="s">
        <v>4025</v>
      </c>
      <c r="Y1663" t="s">
        <v>48</v>
      </c>
      <c r="Z1663">
        <v>0.9</v>
      </c>
      <c r="AA1663" t="s">
        <v>178</v>
      </c>
      <c r="AB1663" t="s">
        <v>90</v>
      </c>
      <c r="AC1663">
        <v>0</v>
      </c>
      <c r="AD1663" t="s">
        <v>91</v>
      </c>
      <c r="AE1663">
        <v>0</v>
      </c>
      <c r="AF1663" t="s">
        <v>92</v>
      </c>
      <c r="AG1663" t="s">
        <v>75</v>
      </c>
      <c r="AH1663" t="s">
        <v>93</v>
      </c>
      <c r="AI1663" t="s">
        <v>55</v>
      </c>
      <c r="AJ1663" t="s">
        <v>56</v>
      </c>
    </row>
    <row r="1664" spans="1:36" x14ac:dyDescent="0.2">
      <c r="A1664" t="s">
        <v>3020</v>
      </c>
      <c r="B1664" t="s">
        <v>36</v>
      </c>
      <c r="C1664" t="s">
        <v>234</v>
      </c>
      <c r="D1664" t="s">
        <v>235</v>
      </c>
      <c r="E1664" t="s">
        <v>236</v>
      </c>
      <c r="F1664">
        <v>0.115</v>
      </c>
      <c r="G1664" t="s">
        <v>237</v>
      </c>
      <c r="H1664" t="s">
        <v>3144</v>
      </c>
      <c r="I1664" t="s">
        <v>3145</v>
      </c>
      <c r="J1664" t="s">
        <v>4026</v>
      </c>
      <c r="K1664">
        <v>4</v>
      </c>
      <c r="L1664" t="s">
        <v>103</v>
      </c>
      <c r="M1664" t="s">
        <v>813</v>
      </c>
      <c r="N1664" t="s">
        <v>814</v>
      </c>
      <c r="O1664" t="s">
        <v>59</v>
      </c>
      <c r="P1664">
        <v>0</v>
      </c>
      <c r="Q1664">
        <v>0</v>
      </c>
      <c r="R1664">
        <v>0</v>
      </c>
      <c r="S1664">
        <v>0.11799999999999999</v>
      </c>
      <c r="T1664">
        <v>0.74199999999999999</v>
      </c>
      <c r="U1664">
        <v>0.36499999999999999</v>
      </c>
      <c r="V1664">
        <v>0</v>
      </c>
      <c r="W1664" t="s">
        <v>48</v>
      </c>
      <c r="X1664" t="s">
        <v>4027</v>
      </c>
      <c r="Y1664" t="s">
        <v>48</v>
      </c>
      <c r="Z1664">
        <v>0.9</v>
      </c>
      <c r="AA1664" t="s">
        <v>354</v>
      </c>
      <c r="AB1664" t="s">
        <v>262</v>
      </c>
      <c r="AC1664">
        <v>0</v>
      </c>
      <c r="AD1664" t="s">
        <v>263</v>
      </c>
      <c r="AE1664">
        <v>0</v>
      </c>
      <c r="AF1664" t="s">
        <v>264</v>
      </c>
      <c r="AG1664" t="s">
        <v>114</v>
      </c>
      <c r="AH1664">
        <v>0</v>
      </c>
      <c r="AI1664" t="s">
        <v>83</v>
      </c>
      <c r="AJ1664" t="s">
        <v>98</v>
      </c>
    </row>
    <row r="1665" spans="1:36" x14ac:dyDescent="0.2">
      <c r="A1665" t="s">
        <v>3020</v>
      </c>
      <c r="B1665" t="s">
        <v>36</v>
      </c>
      <c r="C1665" t="s">
        <v>234</v>
      </c>
      <c r="D1665" t="s">
        <v>235</v>
      </c>
      <c r="E1665" t="s">
        <v>236</v>
      </c>
      <c r="F1665">
        <v>0.115</v>
      </c>
      <c r="G1665" t="s">
        <v>237</v>
      </c>
      <c r="H1665" t="s">
        <v>3144</v>
      </c>
      <c r="I1665" t="s">
        <v>3145</v>
      </c>
      <c r="J1665" t="s">
        <v>4028</v>
      </c>
      <c r="K1665">
        <v>11</v>
      </c>
      <c r="L1665" t="s">
        <v>62</v>
      </c>
      <c r="M1665" t="s">
        <v>813</v>
      </c>
      <c r="N1665" t="s">
        <v>814</v>
      </c>
      <c r="O1665" t="s">
        <v>63</v>
      </c>
      <c r="P1665">
        <v>0</v>
      </c>
      <c r="Q1665">
        <v>0</v>
      </c>
      <c r="R1665">
        <v>0</v>
      </c>
      <c r="S1665">
        <v>0.17599999999999999</v>
      </c>
      <c r="T1665">
        <v>0.70899999999999996</v>
      </c>
      <c r="U1665">
        <v>0.52500000000000002</v>
      </c>
      <c r="V1665">
        <v>0</v>
      </c>
      <c r="W1665" t="s">
        <v>48</v>
      </c>
      <c r="X1665" t="s">
        <v>4029</v>
      </c>
      <c r="Y1665" t="s">
        <v>48</v>
      </c>
      <c r="Z1665">
        <v>0.9</v>
      </c>
      <c r="AA1665" t="s">
        <v>916</v>
      </c>
      <c r="AB1665" t="s">
        <v>51</v>
      </c>
      <c r="AC1665" t="s">
        <v>52</v>
      </c>
      <c r="AD1665">
        <v>0</v>
      </c>
      <c r="AE1665" t="s">
        <v>52</v>
      </c>
      <c r="AF1665">
        <v>0</v>
      </c>
      <c r="AG1665" t="s">
        <v>75</v>
      </c>
      <c r="AH1665" t="s">
        <v>76</v>
      </c>
      <c r="AI1665" t="s">
        <v>55</v>
      </c>
      <c r="AJ1665" t="s">
        <v>56</v>
      </c>
    </row>
    <row r="1666" spans="1:36" x14ac:dyDescent="0.2">
      <c r="A1666" t="s">
        <v>3020</v>
      </c>
      <c r="B1666" t="s">
        <v>36</v>
      </c>
      <c r="C1666" t="s">
        <v>234</v>
      </c>
      <c r="D1666" t="s">
        <v>235</v>
      </c>
      <c r="E1666" t="s">
        <v>236</v>
      </c>
      <c r="F1666">
        <v>0.115</v>
      </c>
      <c r="G1666" t="s">
        <v>237</v>
      </c>
      <c r="H1666" t="s">
        <v>3144</v>
      </c>
      <c r="I1666" t="s">
        <v>3145</v>
      </c>
      <c r="J1666" t="s">
        <v>4030</v>
      </c>
      <c r="K1666">
        <v>32</v>
      </c>
      <c r="L1666" t="s">
        <v>124</v>
      </c>
      <c r="M1666" t="s">
        <v>813</v>
      </c>
      <c r="N1666" t="s">
        <v>814</v>
      </c>
      <c r="O1666" t="s">
        <v>46</v>
      </c>
      <c r="P1666">
        <v>0</v>
      </c>
      <c r="Q1666" t="s">
        <v>3857</v>
      </c>
      <c r="R1666" t="s">
        <v>47</v>
      </c>
      <c r="S1666">
        <v>8.4000000000000005E-2</v>
      </c>
      <c r="T1666">
        <v>0.40400000000000003</v>
      </c>
      <c r="U1666">
        <v>0.32400000000000001</v>
      </c>
      <c r="V1666">
        <v>0</v>
      </c>
      <c r="W1666" t="s">
        <v>48</v>
      </c>
      <c r="X1666" t="s">
        <v>4031</v>
      </c>
      <c r="Y1666" t="s">
        <v>48</v>
      </c>
      <c r="Z1666">
        <v>0.8</v>
      </c>
      <c r="AA1666" t="s">
        <v>3472</v>
      </c>
      <c r="AB1666" t="s">
        <v>262</v>
      </c>
      <c r="AC1666">
        <v>0</v>
      </c>
      <c r="AD1666" t="s">
        <v>263</v>
      </c>
      <c r="AE1666">
        <v>0</v>
      </c>
      <c r="AF1666" t="s">
        <v>264</v>
      </c>
      <c r="AG1666" t="s">
        <v>114</v>
      </c>
      <c r="AH1666">
        <v>0</v>
      </c>
      <c r="AI1666" t="s">
        <v>83</v>
      </c>
      <c r="AJ1666" t="s">
        <v>98</v>
      </c>
    </row>
    <row r="1667" spans="1:36" x14ac:dyDescent="0.2">
      <c r="A1667" t="s">
        <v>3020</v>
      </c>
      <c r="B1667" t="s">
        <v>36</v>
      </c>
      <c r="C1667" t="s">
        <v>234</v>
      </c>
      <c r="D1667" t="s">
        <v>235</v>
      </c>
      <c r="E1667" t="s">
        <v>236</v>
      </c>
      <c r="F1667">
        <v>0.115</v>
      </c>
      <c r="G1667" t="s">
        <v>237</v>
      </c>
      <c r="H1667" t="s">
        <v>3144</v>
      </c>
      <c r="I1667" t="s">
        <v>3145</v>
      </c>
      <c r="J1667" t="s">
        <v>4032</v>
      </c>
      <c r="K1667">
        <v>46</v>
      </c>
      <c r="L1667" t="s">
        <v>71</v>
      </c>
      <c r="M1667" t="s">
        <v>813</v>
      </c>
      <c r="N1667" t="s">
        <v>814</v>
      </c>
      <c r="O1667" t="s">
        <v>72</v>
      </c>
      <c r="P1667">
        <v>0</v>
      </c>
      <c r="Q1667">
        <v>0</v>
      </c>
      <c r="R1667">
        <v>0</v>
      </c>
      <c r="S1667">
        <v>7.5999999999999998E-2</v>
      </c>
      <c r="T1667">
        <v>0.61099999999999999</v>
      </c>
      <c r="U1667">
        <v>0.27</v>
      </c>
      <c r="V1667">
        <v>0</v>
      </c>
      <c r="W1667" t="s">
        <v>48</v>
      </c>
      <c r="X1667" t="s">
        <v>4033</v>
      </c>
      <c r="Y1667" t="s">
        <v>48</v>
      </c>
      <c r="Z1667">
        <v>0.7</v>
      </c>
      <c r="AA1667" t="s">
        <v>50</v>
      </c>
      <c r="AB1667" t="s">
        <v>51</v>
      </c>
      <c r="AC1667" t="s">
        <v>52</v>
      </c>
      <c r="AD1667">
        <v>0</v>
      </c>
      <c r="AE1667" t="s">
        <v>52</v>
      </c>
      <c r="AF1667">
        <v>0</v>
      </c>
      <c r="AG1667" t="s">
        <v>53</v>
      </c>
      <c r="AH1667" t="s">
        <v>54</v>
      </c>
      <c r="AI1667" t="s">
        <v>55</v>
      </c>
      <c r="AJ1667" t="s">
        <v>56</v>
      </c>
    </row>
    <row r="1668" spans="1:36" x14ac:dyDescent="0.2">
      <c r="A1668" t="s">
        <v>3020</v>
      </c>
      <c r="B1668" t="s">
        <v>36</v>
      </c>
      <c r="C1668" t="s">
        <v>234</v>
      </c>
      <c r="D1668" t="s">
        <v>235</v>
      </c>
      <c r="E1668" t="s">
        <v>236</v>
      </c>
      <c r="F1668">
        <v>0.115</v>
      </c>
      <c r="G1668" t="s">
        <v>237</v>
      </c>
      <c r="H1668" t="s">
        <v>3144</v>
      </c>
      <c r="I1668" t="s">
        <v>3145</v>
      </c>
      <c r="J1668" t="s">
        <v>4034</v>
      </c>
      <c r="K1668">
        <v>52</v>
      </c>
      <c r="L1668" t="s">
        <v>62</v>
      </c>
      <c r="M1668" t="s">
        <v>813</v>
      </c>
      <c r="N1668" t="s">
        <v>814</v>
      </c>
      <c r="O1668" t="s">
        <v>63</v>
      </c>
      <c r="P1668">
        <v>0</v>
      </c>
      <c r="Q1668">
        <v>0</v>
      </c>
      <c r="R1668">
        <v>0</v>
      </c>
      <c r="S1668">
        <v>0.16</v>
      </c>
      <c r="T1668">
        <v>0.86699999999999999</v>
      </c>
      <c r="U1668">
        <v>0.33200000000000002</v>
      </c>
      <c r="V1668">
        <v>0</v>
      </c>
      <c r="W1668" t="s">
        <v>48</v>
      </c>
      <c r="X1668" t="s">
        <v>4035</v>
      </c>
      <c r="Y1668" t="s">
        <v>48</v>
      </c>
      <c r="Z1668">
        <v>0.8</v>
      </c>
      <c r="AA1668" t="s">
        <v>354</v>
      </c>
      <c r="AB1668" t="s">
        <v>262</v>
      </c>
      <c r="AC1668">
        <v>0</v>
      </c>
      <c r="AD1668" t="s">
        <v>263</v>
      </c>
      <c r="AE1668">
        <v>0</v>
      </c>
      <c r="AF1668" t="s">
        <v>264</v>
      </c>
      <c r="AG1668" t="s">
        <v>114</v>
      </c>
      <c r="AH1668">
        <v>0</v>
      </c>
      <c r="AI1668" t="s">
        <v>83</v>
      </c>
      <c r="AJ1668" t="s">
        <v>98</v>
      </c>
    </row>
    <row r="1669" spans="1:36" x14ac:dyDescent="0.2">
      <c r="A1669" t="s">
        <v>3020</v>
      </c>
      <c r="B1669" t="s">
        <v>36</v>
      </c>
      <c r="C1669" t="s">
        <v>234</v>
      </c>
      <c r="D1669" t="s">
        <v>235</v>
      </c>
      <c r="E1669" t="s">
        <v>236</v>
      </c>
      <c r="F1669">
        <v>0.115</v>
      </c>
      <c r="G1669" t="s">
        <v>237</v>
      </c>
      <c r="H1669" t="s">
        <v>3144</v>
      </c>
      <c r="I1669" t="s">
        <v>3145</v>
      </c>
      <c r="J1669" t="s">
        <v>4036</v>
      </c>
      <c r="K1669">
        <v>4</v>
      </c>
      <c r="L1669" t="s">
        <v>799</v>
      </c>
      <c r="M1669" t="s">
        <v>813</v>
      </c>
      <c r="N1669" t="s">
        <v>814</v>
      </c>
      <c r="O1669" t="s">
        <v>800</v>
      </c>
      <c r="P1669">
        <v>0</v>
      </c>
      <c r="Q1669">
        <v>0</v>
      </c>
      <c r="R1669">
        <v>0</v>
      </c>
      <c r="S1669">
        <v>1.363</v>
      </c>
      <c r="T1669">
        <v>3.0920000000000001</v>
      </c>
      <c r="U1669">
        <v>0.82499999999999996</v>
      </c>
      <c r="V1669">
        <v>0</v>
      </c>
      <c r="W1669" t="s">
        <v>48</v>
      </c>
      <c r="X1669" t="s">
        <v>4037</v>
      </c>
      <c r="Y1669" t="s">
        <v>48</v>
      </c>
      <c r="Z1669">
        <v>0.8</v>
      </c>
      <c r="AA1669" t="s">
        <v>117</v>
      </c>
      <c r="AB1669" t="s">
        <v>118</v>
      </c>
      <c r="AC1669" t="s">
        <v>119</v>
      </c>
      <c r="AD1669">
        <v>0</v>
      </c>
      <c r="AE1669" t="s">
        <v>119</v>
      </c>
      <c r="AF1669">
        <v>0</v>
      </c>
      <c r="AG1669" t="s">
        <v>114</v>
      </c>
      <c r="AH1669">
        <v>0</v>
      </c>
      <c r="AI1669" t="s">
        <v>83</v>
      </c>
      <c r="AJ1669" t="s">
        <v>98</v>
      </c>
    </row>
    <row r="1670" spans="1:36" x14ac:dyDescent="0.2">
      <c r="A1670" t="s">
        <v>3020</v>
      </c>
      <c r="B1670" t="s">
        <v>36</v>
      </c>
      <c r="C1670" t="s">
        <v>234</v>
      </c>
      <c r="D1670" t="s">
        <v>235</v>
      </c>
      <c r="E1670" t="s">
        <v>236</v>
      </c>
      <c r="F1670">
        <v>0.115</v>
      </c>
      <c r="G1670" t="s">
        <v>237</v>
      </c>
      <c r="H1670" t="s">
        <v>3144</v>
      </c>
      <c r="I1670" t="s">
        <v>3145</v>
      </c>
      <c r="J1670" t="s">
        <v>4038</v>
      </c>
      <c r="K1670">
        <v>14</v>
      </c>
      <c r="L1670" t="s">
        <v>103</v>
      </c>
      <c r="M1670" t="s">
        <v>813</v>
      </c>
      <c r="N1670" t="s">
        <v>814</v>
      </c>
      <c r="O1670" t="s">
        <v>59</v>
      </c>
      <c r="P1670">
        <v>0</v>
      </c>
      <c r="Q1670">
        <v>0</v>
      </c>
      <c r="R1670">
        <v>0</v>
      </c>
      <c r="S1670">
        <v>0.11799999999999999</v>
      </c>
      <c r="T1670">
        <v>0.50600000000000001</v>
      </c>
      <c r="U1670">
        <v>0.375</v>
      </c>
      <c r="V1670">
        <v>0</v>
      </c>
      <c r="W1670" t="s">
        <v>48</v>
      </c>
      <c r="X1670" t="s">
        <v>4039</v>
      </c>
      <c r="Y1670" t="s">
        <v>48</v>
      </c>
      <c r="Z1670">
        <v>0.8</v>
      </c>
      <c r="AA1670" t="s">
        <v>117</v>
      </c>
      <c r="AB1670" t="s">
        <v>118</v>
      </c>
      <c r="AC1670" t="s">
        <v>119</v>
      </c>
      <c r="AD1670">
        <v>0</v>
      </c>
      <c r="AE1670" t="s">
        <v>119</v>
      </c>
      <c r="AF1670">
        <v>0</v>
      </c>
      <c r="AG1670" t="s">
        <v>114</v>
      </c>
      <c r="AH1670">
        <v>0</v>
      </c>
      <c r="AI1670" t="s">
        <v>83</v>
      </c>
      <c r="AJ1670" t="s">
        <v>98</v>
      </c>
    </row>
    <row r="1671" spans="1:36" x14ac:dyDescent="0.2">
      <c r="A1671" t="s">
        <v>3020</v>
      </c>
      <c r="B1671" t="s">
        <v>36</v>
      </c>
      <c r="C1671" t="s">
        <v>234</v>
      </c>
      <c r="D1671" t="s">
        <v>235</v>
      </c>
      <c r="E1671" t="s">
        <v>236</v>
      </c>
      <c r="F1671">
        <v>0.115</v>
      </c>
      <c r="G1671" t="s">
        <v>237</v>
      </c>
      <c r="H1671" t="s">
        <v>3144</v>
      </c>
      <c r="I1671" t="s">
        <v>3145</v>
      </c>
      <c r="J1671" t="s">
        <v>4040</v>
      </c>
      <c r="K1671">
        <v>16</v>
      </c>
      <c r="L1671" t="s">
        <v>103</v>
      </c>
      <c r="M1671" t="s">
        <v>813</v>
      </c>
      <c r="N1671" t="s">
        <v>814</v>
      </c>
      <c r="O1671" t="s">
        <v>59</v>
      </c>
      <c r="P1671">
        <v>0</v>
      </c>
      <c r="Q1671">
        <v>0</v>
      </c>
      <c r="R1671">
        <v>0</v>
      </c>
      <c r="S1671">
        <v>0.245</v>
      </c>
      <c r="T1671">
        <v>1.335</v>
      </c>
      <c r="U1671">
        <v>0.62</v>
      </c>
      <c r="V1671">
        <v>0</v>
      </c>
      <c r="W1671" t="s">
        <v>48</v>
      </c>
      <c r="X1671" t="s">
        <v>4041</v>
      </c>
      <c r="Y1671" t="s">
        <v>48</v>
      </c>
      <c r="Z1671">
        <v>0.9</v>
      </c>
      <c r="AA1671" t="s">
        <v>190</v>
      </c>
      <c r="AB1671" t="s">
        <v>112</v>
      </c>
      <c r="AC1671">
        <v>0</v>
      </c>
      <c r="AD1671" t="s">
        <v>52</v>
      </c>
      <c r="AE1671">
        <v>0</v>
      </c>
      <c r="AF1671" t="s">
        <v>113</v>
      </c>
      <c r="AG1671" t="s">
        <v>75</v>
      </c>
      <c r="AH1671" t="s">
        <v>76</v>
      </c>
      <c r="AI1671" t="s">
        <v>55</v>
      </c>
      <c r="AJ1671" t="s">
        <v>56</v>
      </c>
    </row>
    <row r="1672" spans="1:36" x14ac:dyDescent="0.2">
      <c r="A1672" t="s">
        <v>3020</v>
      </c>
      <c r="B1672" t="s">
        <v>36</v>
      </c>
      <c r="C1672" t="s">
        <v>234</v>
      </c>
      <c r="D1672" t="s">
        <v>235</v>
      </c>
      <c r="E1672" t="s">
        <v>236</v>
      </c>
      <c r="F1672">
        <v>0.115</v>
      </c>
      <c r="G1672" t="s">
        <v>237</v>
      </c>
      <c r="H1672" t="s">
        <v>3144</v>
      </c>
      <c r="I1672" t="s">
        <v>3145</v>
      </c>
      <c r="J1672" t="s">
        <v>4042</v>
      </c>
      <c r="K1672">
        <v>18</v>
      </c>
      <c r="L1672" t="s">
        <v>103</v>
      </c>
      <c r="M1672" t="s">
        <v>813</v>
      </c>
      <c r="N1672" t="s">
        <v>814</v>
      </c>
      <c r="O1672" t="s">
        <v>59</v>
      </c>
      <c r="P1672">
        <v>0</v>
      </c>
      <c r="Q1672">
        <v>0</v>
      </c>
      <c r="R1672">
        <v>0</v>
      </c>
      <c r="S1672">
        <v>0.58299999999999996</v>
      </c>
      <c r="T1672">
        <v>1.1919999999999999</v>
      </c>
      <c r="U1672">
        <v>0.83499999999999996</v>
      </c>
      <c r="V1672">
        <v>0</v>
      </c>
      <c r="W1672" t="s">
        <v>48</v>
      </c>
      <c r="X1672" t="s">
        <v>4043</v>
      </c>
      <c r="Y1672" t="s">
        <v>48</v>
      </c>
      <c r="Z1672">
        <v>0.8</v>
      </c>
      <c r="AA1672" t="s">
        <v>132</v>
      </c>
      <c r="AB1672" t="s">
        <v>51</v>
      </c>
      <c r="AC1672" t="s">
        <v>52</v>
      </c>
      <c r="AD1672">
        <v>0</v>
      </c>
      <c r="AE1672" t="s">
        <v>52</v>
      </c>
      <c r="AF1672">
        <v>0</v>
      </c>
      <c r="AG1672" t="s">
        <v>133</v>
      </c>
      <c r="AH1672">
        <v>0</v>
      </c>
      <c r="AI1672" t="s">
        <v>55</v>
      </c>
      <c r="AJ1672" t="s">
        <v>56</v>
      </c>
    </row>
    <row r="1673" spans="1:36" x14ac:dyDescent="0.2">
      <c r="A1673" t="s">
        <v>3020</v>
      </c>
      <c r="B1673" t="s">
        <v>36</v>
      </c>
      <c r="C1673" t="s">
        <v>234</v>
      </c>
      <c r="D1673" t="s">
        <v>235</v>
      </c>
      <c r="E1673" t="s">
        <v>236</v>
      </c>
      <c r="F1673">
        <v>0.115</v>
      </c>
      <c r="G1673" t="s">
        <v>237</v>
      </c>
      <c r="H1673" t="s">
        <v>3144</v>
      </c>
      <c r="I1673" t="s">
        <v>3145</v>
      </c>
      <c r="J1673" t="s">
        <v>4044</v>
      </c>
      <c r="K1673">
        <v>36</v>
      </c>
      <c r="L1673" t="s">
        <v>103</v>
      </c>
      <c r="M1673" t="s">
        <v>813</v>
      </c>
      <c r="N1673" t="s">
        <v>814</v>
      </c>
      <c r="O1673" t="s">
        <v>59</v>
      </c>
      <c r="P1673">
        <v>0</v>
      </c>
      <c r="Q1673">
        <v>0</v>
      </c>
      <c r="R1673">
        <v>0</v>
      </c>
      <c r="S1673">
        <v>7.6999999999999999E-2</v>
      </c>
      <c r="T1673">
        <v>0.53500000000000003</v>
      </c>
      <c r="U1673">
        <v>0.245</v>
      </c>
      <c r="V1673">
        <v>0</v>
      </c>
      <c r="W1673" t="s">
        <v>48</v>
      </c>
      <c r="X1673" t="s">
        <v>4045</v>
      </c>
      <c r="Y1673" t="s">
        <v>48</v>
      </c>
      <c r="Z1673">
        <v>0.8</v>
      </c>
      <c r="AA1673" t="s">
        <v>74</v>
      </c>
      <c r="AB1673" t="s">
        <v>51</v>
      </c>
      <c r="AC1673" t="s">
        <v>52</v>
      </c>
      <c r="AD1673">
        <v>0</v>
      </c>
      <c r="AE1673" t="s">
        <v>52</v>
      </c>
      <c r="AF1673">
        <v>0</v>
      </c>
      <c r="AG1673" t="s">
        <v>75</v>
      </c>
      <c r="AH1673" t="s">
        <v>76</v>
      </c>
      <c r="AI1673" t="s">
        <v>55</v>
      </c>
      <c r="AJ1673" t="s">
        <v>56</v>
      </c>
    </row>
    <row r="1674" spans="1:36" x14ac:dyDescent="0.2">
      <c r="A1674" t="s">
        <v>3020</v>
      </c>
      <c r="B1674" t="s">
        <v>36</v>
      </c>
      <c r="C1674" t="s">
        <v>234</v>
      </c>
      <c r="D1674" t="s">
        <v>235</v>
      </c>
      <c r="E1674" t="s">
        <v>236</v>
      </c>
      <c r="F1674">
        <v>0.115</v>
      </c>
      <c r="G1674" t="s">
        <v>237</v>
      </c>
      <c r="H1674" t="s">
        <v>3144</v>
      </c>
      <c r="I1674" t="s">
        <v>3145</v>
      </c>
      <c r="J1674" t="s">
        <v>4046</v>
      </c>
      <c r="K1674">
        <v>1</v>
      </c>
      <c r="L1674" t="s">
        <v>62</v>
      </c>
      <c r="M1674" t="s">
        <v>813</v>
      </c>
      <c r="N1674" t="s">
        <v>814</v>
      </c>
      <c r="O1674" t="s">
        <v>63</v>
      </c>
      <c r="P1674">
        <v>0</v>
      </c>
      <c r="Q1674">
        <v>0</v>
      </c>
      <c r="R1674">
        <v>0</v>
      </c>
      <c r="S1674">
        <v>9.9000000000000005E-2</v>
      </c>
      <c r="T1674">
        <v>0.437</v>
      </c>
      <c r="U1674">
        <v>0.33400000000000002</v>
      </c>
      <c r="V1674">
        <v>0</v>
      </c>
      <c r="W1674" t="s">
        <v>48</v>
      </c>
      <c r="X1674" t="s">
        <v>4047</v>
      </c>
      <c r="Y1674" t="s">
        <v>48</v>
      </c>
      <c r="Z1674">
        <v>0.7</v>
      </c>
      <c r="AA1674" t="s">
        <v>132</v>
      </c>
      <c r="AB1674" t="s">
        <v>51</v>
      </c>
      <c r="AC1674" t="s">
        <v>52</v>
      </c>
      <c r="AD1674">
        <v>0</v>
      </c>
      <c r="AE1674" t="s">
        <v>52</v>
      </c>
      <c r="AF1674">
        <v>0</v>
      </c>
      <c r="AG1674" t="s">
        <v>133</v>
      </c>
      <c r="AH1674">
        <v>0</v>
      </c>
      <c r="AI1674" t="s">
        <v>55</v>
      </c>
      <c r="AJ1674" t="s">
        <v>56</v>
      </c>
    </row>
    <row r="1675" spans="1:36" x14ac:dyDescent="0.2">
      <c r="A1675" t="s">
        <v>3020</v>
      </c>
      <c r="B1675" t="s">
        <v>36</v>
      </c>
      <c r="C1675" t="s">
        <v>234</v>
      </c>
      <c r="D1675" t="s">
        <v>235</v>
      </c>
      <c r="E1675" t="s">
        <v>236</v>
      </c>
      <c r="F1675">
        <v>0.115</v>
      </c>
      <c r="G1675" t="s">
        <v>237</v>
      </c>
      <c r="H1675" t="s">
        <v>3144</v>
      </c>
      <c r="I1675" t="s">
        <v>3145</v>
      </c>
      <c r="J1675" t="s">
        <v>4048</v>
      </c>
      <c r="K1675">
        <v>13</v>
      </c>
      <c r="L1675" t="s">
        <v>655</v>
      </c>
      <c r="M1675" t="s">
        <v>1000</v>
      </c>
      <c r="N1675" t="s">
        <v>814</v>
      </c>
      <c r="O1675" t="s">
        <v>488</v>
      </c>
      <c r="P1675">
        <v>0</v>
      </c>
      <c r="Q1675">
        <v>0</v>
      </c>
      <c r="R1675" t="s">
        <v>47</v>
      </c>
      <c r="S1675">
        <v>4.2999999999999997E-2</v>
      </c>
      <c r="T1675">
        <v>0.45700000000000002</v>
      </c>
      <c r="U1675">
        <v>0.16900000000000001</v>
      </c>
      <c r="V1675">
        <v>0</v>
      </c>
      <c r="W1675" t="s">
        <v>48</v>
      </c>
      <c r="X1675" t="s">
        <v>4049</v>
      </c>
      <c r="Y1675" t="s">
        <v>48</v>
      </c>
      <c r="Z1675">
        <v>0.7</v>
      </c>
      <c r="AA1675" t="s">
        <v>385</v>
      </c>
      <c r="AB1675" t="s">
        <v>51</v>
      </c>
      <c r="AC1675" t="s">
        <v>52</v>
      </c>
      <c r="AD1675">
        <v>0</v>
      </c>
      <c r="AE1675" t="s">
        <v>52</v>
      </c>
      <c r="AF1675">
        <v>0</v>
      </c>
      <c r="AG1675" t="s">
        <v>386</v>
      </c>
      <c r="AH1675">
        <v>0</v>
      </c>
      <c r="AI1675" t="s">
        <v>55</v>
      </c>
      <c r="AJ1675" t="s">
        <v>56</v>
      </c>
    </row>
    <row r="1676" spans="1:36" x14ac:dyDescent="0.2">
      <c r="A1676" t="s">
        <v>3020</v>
      </c>
      <c r="B1676" t="s">
        <v>291</v>
      </c>
      <c r="C1676">
        <v>1</v>
      </c>
      <c r="D1676" t="s">
        <v>37</v>
      </c>
      <c r="E1676" t="s">
        <v>38</v>
      </c>
      <c r="F1676">
        <v>0.31</v>
      </c>
      <c r="G1676" t="s">
        <v>4050</v>
      </c>
      <c r="H1676" t="s">
        <v>4051</v>
      </c>
      <c r="I1676" t="s">
        <v>4052</v>
      </c>
      <c r="J1676" t="s">
        <v>4053</v>
      </c>
      <c r="K1676">
        <v>2</v>
      </c>
      <c r="L1676" t="s">
        <v>58</v>
      </c>
      <c r="M1676" t="s">
        <v>813</v>
      </c>
      <c r="N1676" t="s">
        <v>814</v>
      </c>
      <c r="O1676" t="s">
        <v>59</v>
      </c>
      <c r="P1676">
        <v>0</v>
      </c>
      <c r="Q1676">
        <v>0</v>
      </c>
      <c r="R1676" t="s">
        <v>47</v>
      </c>
      <c r="S1676">
        <v>0.20200000000000001</v>
      </c>
      <c r="T1676">
        <v>2.242</v>
      </c>
      <c r="U1676">
        <v>0.58099999999999996</v>
      </c>
      <c r="V1676">
        <v>0</v>
      </c>
      <c r="W1676" t="s">
        <v>48</v>
      </c>
      <c r="X1676" t="s">
        <v>4054</v>
      </c>
      <c r="Y1676" t="s">
        <v>48</v>
      </c>
      <c r="Z1676">
        <v>0.6</v>
      </c>
      <c r="AA1676" t="s">
        <v>144</v>
      </c>
      <c r="AB1676" t="s">
        <v>90</v>
      </c>
      <c r="AC1676">
        <v>0</v>
      </c>
      <c r="AD1676" t="s">
        <v>91</v>
      </c>
      <c r="AE1676">
        <v>0</v>
      </c>
      <c r="AF1676" t="s">
        <v>92</v>
      </c>
      <c r="AG1676" t="s">
        <v>75</v>
      </c>
      <c r="AH1676" t="s">
        <v>93</v>
      </c>
      <c r="AI1676" t="s">
        <v>55</v>
      </c>
      <c r="AJ1676" t="s">
        <v>84</v>
      </c>
    </row>
    <row r="1677" spans="1:36" x14ac:dyDescent="0.2">
      <c r="A1677" t="s">
        <v>3020</v>
      </c>
      <c r="B1677" t="s">
        <v>291</v>
      </c>
      <c r="C1677">
        <v>1</v>
      </c>
      <c r="D1677" t="s">
        <v>37</v>
      </c>
      <c r="E1677" t="s">
        <v>38</v>
      </c>
      <c r="F1677">
        <v>0.31</v>
      </c>
      <c r="G1677" t="s">
        <v>4050</v>
      </c>
      <c r="H1677" t="s">
        <v>4051</v>
      </c>
      <c r="I1677" t="s">
        <v>4052</v>
      </c>
      <c r="J1677" t="s">
        <v>4055</v>
      </c>
      <c r="K1677">
        <v>3</v>
      </c>
      <c r="L1677" t="s">
        <v>58</v>
      </c>
      <c r="M1677" t="s">
        <v>813</v>
      </c>
      <c r="N1677" t="s">
        <v>814</v>
      </c>
      <c r="O1677" t="s">
        <v>59</v>
      </c>
      <c r="P1677">
        <v>0</v>
      </c>
      <c r="Q1677">
        <v>0</v>
      </c>
      <c r="R1677" t="s">
        <v>47</v>
      </c>
      <c r="S1677">
        <v>0.22800000000000001</v>
      </c>
      <c r="T1677">
        <v>0.81399999999999995</v>
      </c>
      <c r="U1677">
        <v>0.5</v>
      </c>
      <c r="V1677">
        <v>0</v>
      </c>
      <c r="W1677" t="s">
        <v>48</v>
      </c>
      <c r="X1677" t="s">
        <v>4056</v>
      </c>
      <c r="Y1677" t="s">
        <v>48</v>
      </c>
      <c r="Z1677">
        <v>0.8</v>
      </c>
      <c r="AA1677" t="s">
        <v>1467</v>
      </c>
      <c r="AB1677" t="s">
        <v>90</v>
      </c>
      <c r="AC1677">
        <v>0</v>
      </c>
      <c r="AD1677" t="s">
        <v>91</v>
      </c>
      <c r="AE1677">
        <v>0</v>
      </c>
      <c r="AF1677" t="s">
        <v>92</v>
      </c>
      <c r="AG1677" t="s">
        <v>75</v>
      </c>
      <c r="AH1677" t="s">
        <v>93</v>
      </c>
      <c r="AI1677" t="s">
        <v>55</v>
      </c>
      <c r="AJ1677" t="s">
        <v>56</v>
      </c>
    </row>
    <row r="1678" spans="1:36" x14ac:dyDescent="0.2">
      <c r="A1678" t="s">
        <v>3020</v>
      </c>
      <c r="B1678" t="s">
        <v>291</v>
      </c>
      <c r="C1678">
        <v>1</v>
      </c>
      <c r="D1678" t="s">
        <v>37</v>
      </c>
      <c r="E1678" t="s">
        <v>38</v>
      </c>
      <c r="F1678">
        <v>0.31</v>
      </c>
      <c r="G1678" t="s">
        <v>4050</v>
      </c>
      <c r="H1678" t="s">
        <v>4051</v>
      </c>
      <c r="I1678" t="s">
        <v>4052</v>
      </c>
      <c r="J1678" t="s">
        <v>4057</v>
      </c>
      <c r="K1678">
        <v>4</v>
      </c>
      <c r="L1678" t="s">
        <v>245</v>
      </c>
      <c r="M1678" t="s">
        <v>813</v>
      </c>
      <c r="N1678" t="s">
        <v>814</v>
      </c>
      <c r="O1678" t="s">
        <v>246</v>
      </c>
      <c r="P1678">
        <v>0</v>
      </c>
      <c r="Q1678">
        <v>0</v>
      </c>
      <c r="R1678" t="s">
        <v>47</v>
      </c>
      <c r="S1678">
        <v>0.34799999999999998</v>
      </c>
      <c r="T1678">
        <v>0.86399999999999999</v>
      </c>
      <c r="U1678">
        <v>0.71599999999999997</v>
      </c>
      <c r="V1678">
        <v>0</v>
      </c>
      <c r="W1678" t="s">
        <v>48</v>
      </c>
      <c r="X1678" t="s">
        <v>4058</v>
      </c>
      <c r="Y1678" t="s">
        <v>48</v>
      </c>
      <c r="Z1678">
        <v>0.9</v>
      </c>
      <c r="AA1678" t="s">
        <v>74</v>
      </c>
      <c r="AB1678" t="s">
        <v>51</v>
      </c>
      <c r="AC1678" t="s">
        <v>52</v>
      </c>
      <c r="AD1678">
        <v>0</v>
      </c>
      <c r="AE1678" t="s">
        <v>52</v>
      </c>
      <c r="AF1678">
        <v>0</v>
      </c>
      <c r="AG1678" t="s">
        <v>75</v>
      </c>
      <c r="AH1678" t="s">
        <v>76</v>
      </c>
      <c r="AI1678" t="s">
        <v>55</v>
      </c>
      <c r="AJ1678" t="s">
        <v>56</v>
      </c>
    </row>
    <row r="1679" spans="1:36" x14ac:dyDescent="0.2">
      <c r="A1679" t="s">
        <v>3020</v>
      </c>
      <c r="B1679" t="s">
        <v>291</v>
      </c>
      <c r="C1679">
        <v>1</v>
      </c>
      <c r="D1679" t="s">
        <v>37</v>
      </c>
      <c r="E1679" t="s">
        <v>38</v>
      </c>
      <c r="F1679">
        <v>0.31</v>
      </c>
      <c r="G1679" t="s">
        <v>4050</v>
      </c>
      <c r="H1679" t="s">
        <v>4051</v>
      </c>
      <c r="I1679" t="s">
        <v>4052</v>
      </c>
      <c r="J1679" t="s">
        <v>4059</v>
      </c>
      <c r="K1679">
        <v>5</v>
      </c>
      <c r="L1679" t="s">
        <v>62</v>
      </c>
      <c r="M1679" t="s">
        <v>813</v>
      </c>
      <c r="N1679" t="s">
        <v>814</v>
      </c>
      <c r="O1679" t="s">
        <v>63</v>
      </c>
      <c r="P1679">
        <v>0</v>
      </c>
      <c r="Q1679">
        <v>0</v>
      </c>
      <c r="R1679" t="s">
        <v>47</v>
      </c>
      <c r="S1679">
        <v>5.8000000000000003E-2</v>
      </c>
      <c r="T1679">
        <v>0.91</v>
      </c>
      <c r="U1679">
        <v>0.187</v>
      </c>
      <c r="V1679">
        <v>0</v>
      </c>
      <c r="W1679" t="s">
        <v>48</v>
      </c>
      <c r="X1679" t="s">
        <v>4060</v>
      </c>
      <c r="Y1679" t="s">
        <v>48</v>
      </c>
      <c r="Z1679">
        <v>0.7</v>
      </c>
      <c r="AA1679" t="s">
        <v>153</v>
      </c>
      <c r="AB1679" t="s">
        <v>51</v>
      </c>
      <c r="AC1679" t="s">
        <v>52</v>
      </c>
      <c r="AD1679">
        <v>0</v>
      </c>
      <c r="AE1679" t="s">
        <v>52</v>
      </c>
      <c r="AF1679">
        <v>0</v>
      </c>
      <c r="AG1679" t="s">
        <v>154</v>
      </c>
      <c r="AH1679" t="s">
        <v>155</v>
      </c>
      <c r="AI1679" t="s">
        <v>55</v>
      </c>
      <c r="AJ1679" t="s">
        <v>56</v>
      </c>
    </row>
    <row r="1680" spans="1:36" x14ac:dyDescent="0.2">
      <c r="A1680" t="s">
        <v>3020</v>
      </c>
      <c r="B1680" t="s">
        <v>291</v>
      </c>
      <c r="C1680">
        <v>1</v>
      </c>
      <c r="D1680" t="s">
        <v>37</v>
      </c>
      <c r="E1680" t="s">
        <v>38</v>
      </c>
      <c r="F1680">
        <v>0.31</v>
      </c>
      <c r="G1680" t="s">
        <v>4050</v>
      </c>
      <c r="H1680" t="s">
        <v>4051</v>
      </c>
      <c r="I1680" t="s">
        <v>4052</v>
      </c>
      <c r="J1680" t="s">
        <v>4061</v>
      </c>
      <c r="K1680">
        <v>6</v>
      </c>
      <c r="L1680" t="s">
        <v>655</v>
      </c>
      <c r="M1680" t="s">
        <v>813</v>
      </c>
      <c r="N1680" t="s">
        <v>814</v>
      </c>
      <c r="O1680" t="s">
        <v>488</v>
      </c>
      <c r="P1680">
        <v>0</v>
      </c>
      <c r="Q1680">
        <v>0</v>
      </c>
      <c r="R1680" t="s">
        <v>47</v>
      </c>
      <c r="S1680">
        <v>0.38800000000000001</v>
      </c>
      <c r="T1680">
        <v>1.39</v>
      </c>
      <c r="U1680">
        <v>0.70799999999999996</v>
      </c>
      <c r="V1680">
        <v>0</v>
      </c>
      <c r="W1680" t="s">
        <v>48</v>
      </c>
      <c r="X1680" t="s">
        <v>4062</v>
      </c>
      <c r="Y1680" t="s">
        <v>48</v>
      </c>
      <c r="Z1680">
        <v>1</v>
      </c>
      <c r="AA1680" t="s">
        <v>925</v>
      </c>
      <c r="AB1680" t="s">
        <v>51</v>
      </c>
      <c r="AC1680" t="s">
        <v>52</v>
      </c>
      <c r="AD1680">
        <v>0</v>
      </c>
      <c r="AE1680" t="s">
        <v>52</v>
      </c>
      <c r="AF1680">
        <v>0</v>
      </c>
      <c r="AG1680" t="s">
        <v>75</v>
      </c>
      <c r="AH1680" t="s">
        <v>76</v>
      </c>
      <c r="AI1680" t="s">
        <v>55</v>
      </c>
      <c r="AJ1680" t="s">
        <v>56</v>
      </c>
    </row>
    <row r="1681" spans="1:36" x14ac:dyDescent="0.2">
      <c r="A1681" t="s">
        <v>3020</v>
      </c>
      <c r="B1681" t="s">
        <v>291</v>
      </c>
      <c r="C1681">
        <v>1</v>
      </c>
      <c r="D1681" t="s">
        <v>37</v>
      </c>
      <c r="E1681" t="s">
        <v>38</v>
      </c>
      <c r="F1681">
        <v>0.31</v>
      </c>
      <c r="G1681" t="s">
        <v>4050</v>
      </c>
      <c r="H1681" t="s">
        <v>4051</v>
      </c>
      <c r="I1681" t="s">
        <v>4052</v>
      </c>
      <c r="J1681" t="s">
        <v>4063</v>
      </c>
      <c r="K1681">
        <v>7</v>
      </c>
      <c r="L1681" t="s">
        <v>245</v>
      </c>
      <c r="M1681" t="s">
        <v>813</v>
      </c>
      <c r="N1681" t="s">
        <v>814</v>
      </c>
      <c r="O1681" t="s">
        <v>246</v>
      </c>
      <c r="P1681">
        <v>0</v>
      </c>
      <c r="Q1681" t="s">
        <v>4064</v>
      </c>
      <c r="R1681" t="s">
        <v>47</v>
      </c>
      <c r="S1681">
        <v>9.8300000000000004E-5</v>
      </c>
      <c r="T1681">
        <v>1.6E-2</v>
      </c>
      <c r="U1681">
        <v>7.0000000000000001E-3</v>
      </c>
      <c r="V1681">
        <v>0</v>
      </c>
      <c r="W1681" t="s">
        <v>48</v>
      </c>
      <c r="X1681" t="s">
        <v>4065</v>
      </c>
      <c r="Y1681" t="s">
        <v>48</v>
      </c>
      <c r="Z1681">
        <v>0.7</v>
      </c>
      <c r="AA1681" t="s">
        <v>4066</v>
      </c>
      <c r="AB1681" t="s">
        <v>80</v>
      </c>
      <c r="AC1681">
        <v>0</v>
      </c>
      <c r="AD1681" t="s">
        <v>97</v>
      </c>
      <c r="AE1681">
        <v>0</v>
      </c>
      <c r="AF1681" t="s">
        <v>81</v>
      </c>
      <c r="AG1681" t="s">
        <v>82</v>
      </c>
      <c r="AH1681">
        <v>0</v>
      </c>
      <c r="AI1681" t="s">
        <v>83</v>
      </c>
      <c r="AJ1681" t="s">
        <v>98</v>
      </c>
    </row>
    <row r="1682" spans="1:36" x14ac:dyDescent="0.2">
      <c r="A1682" t="s">
        <v>3020</v>
      </c>
      <c r="B1682" t="s">
        <v>291</v>
      </c>
      <c r="C1682">
        <v>1</v>
      </c>
      <c r="D1682" t="s">
        <v>37</v>
      </c>
      <c r="E1682" t="s">
        <v>38</v>
      </c>
      <c r="F1682">
        <v>0.31</v>
      </c>
      <c r="G1682" t="s">
        <v>4050</v>
      </c>
      <c r="H1682" t="s">
        <v>4051</v>
      </c>
      <c r="I1682" t="s">
        <v>4052</v>
      </c>
      <c r="J1682" t="s">
        <v>4067</v>
      </c>
      <c r="K1682">
        <v>8</v>
      </c>
      <c r="L1682" t="s">
        <v>655</v>
      </c>
      <c r="M1682" t="s">
        <v>813</v>
      </c>
      <c r="N1682" t="s">
        <v>814</v>
      </c>
      <c r="O1682" t="s">
        <v>488</v>
      </c>
      <c r="P1682">
        <v>0</v>
      </c>
      <c r="Q1682">
        <v>0</v>
      </c>
      <c r="R1682" t="s">
        <v>47</v>
      </c>
      <c r="S1682">
        <v>0.80900000000000005</v>
      </c>
      <c r="T1682">
        <v>1.929</v>
      </c>
      <c r="U1682">
        <v>0.72499999999999998</v>
      </c>
      <c r="V1682">
        <v>0</v>
      </c>
      <c r="W1682" t="s">
        <v>48</v>
      </c>
      <c r="X1682" t="s">
        <v>4068</v>
      </c>
      <c r="Y1682" t="s">
        <v>48</v>
      </c>
      <c r="Z1682">
        <v>0.9</v>
      </c>
      <c r="AA1682" t="s">
        <v>474</v>
      </c>
      <c r="AB1682" t="s">
        <v>166</v>
      </c>
      <c r="AC1682">
        <v>0</v>
      </c>
      <c r="AD1682" t="s">
        <v>167</v>
      </c>
      <c r="AE1682">
        <v>0</v>
      </c>
      <c r="AF1682" t="s">
        <v>168</v>
      </c>
      <c r="AG1682" t="s">
        <v>82</v>
      </c>
      <c r="AH1682">
        <v>0</v>
      </c>
      <c r="AI1682" t="s">
        <v>83</v>
      </c>
      <c r="AJ1682" t="s">
        <v>98</v>
      </c>
    </row>
    <row r="1683" spans="1:36" x14ac:dyDescent="0.2">
      <c r="A1683" t="s">
        <v>3020</v>
      </c>
      <c r="B1683" t="s">
        <v>291</v>
      </c>
      <c r="C1683">
        <v>1</v>
      </c>
      <c r="D1683" t="s">
        <v>37</v>
      </c>
      <c r="E1683" t="s">
        <v>38</v>
      </c>
      <c r="F1683">
        <v>0.31</v>
      </c>
      <c r="G1683" t="s">
        <v>4050</v>
      </c>
      <c r="H1683" t="s">
        <v>4051</v>
      </c>
      <c r="I1683" t="s">
        <v>4052</v>
      </c>
      <c r="J1683" t="s">
        <v>4069</v>
      </c>
      <c r="K1683">
        <v>14</v>
      </c>
      <c r="L1683" t="s">
        <v>655</v>
      </c>
      <c r="M1683" t="s">
        <v>826</v>
      </c>
      <c r="N1683" t="s">
        <v>814</v>
      </c>
      <c r="O1683" t="s">
        <v>488</v>
      </c>
      <c r="P1683">
        <v>0</v>
      </c>
      <c r="Q1683">
        <v>0</v>
      </c>
      <c r="R1683" t="s">
        <v>47</v>
      </c>
      <c r="S1683">
        <v>0.68700000000000006</v>
      </c>
      <c r="T1683">
        <v>1.5960000000000001</v>
      </c>
      <c r="U1683">
        <v>0.69</v>
      </c>
      <c r="V1683">
        <v>0</v>
      </c>
      <c r="W1683" t="s">
        <v>48</v>
      </c>
      <c r="X1683" t="s">
        <v>4070</v>
      </c>
      <c r="Y1683" t="s">
        <v>48</v>
      </c>
      <c r="Z1683">
        <v>0.9</v>
      </c>
      <c r="AA1683" t="s">
        <v>587</v>
      </c>
      <c r="AB1683" t="s">
        <v>51</v>
      </c>
      <c r="AC1683" t="s">
        <v>52</v>
      </c>
      <c r="AD1683">
        <v>0</v>
      </c>
      <c r="AE1683" t="s">
        <v>52</v>
      </c>
      <c r="AF1683">
        <v>0</v>
      </c>
      <c r="AG1683" t="s">
        <v>589</v>
      </c>
      <c r="AH1683" t="s">
        <v>517</v>
      </c>
      <c r="AI1683" t="s">
        <v>55</v>
      </c>
      <c r="AJ1683" t="s">
        <v>56</v>
      </c>
    </row>
    <row r="1684" spans="1:36" x14ac:dyDescent="0.2">
      <c r="A1684" t="s">
        <v>3020</v>
      </c>
      <c r="B1684" t="s">
        <v>291</v>
      </c>
      <c r="C1684">
        <v>1</v>
      </c>
      <c r="D1684" t="s">
        <v>37</v>
      </c>
      <c r="E1684" t="s">
        <v>38</v>
      </c>
      <c r="F1684">
        <v>0.31</v>
      </c>
      <c r="G1684" t="s">
        <v>4050</v>
      </c>
      <c r="H1684" t="s">
        <v>4051</v>
      </c>
      <c r="I1684" t="s">
        <v>4052</v>
      </c>
      <c r="J1684" t="s">
        <v>4071</v>
      </c>
      <c r="K1684">
        <v>19</v>
      </c>
      <c r="L1684" t="s">
        <v>103</v>
      </c>
      <c r="M1684" t="s">
        <v>1000</v>
      </c>
      <c r="N1684" t="s">
        <v>814</v>
      </c>
      <c r="O1684" t="s">
        <v>59</v>
      </c>
      <c r="P1684">
        <v>0</v>
      </c>
      <c r="Q1684">
        <v>0</v>
      </c>
      <c r="R1684" t="s">
        <v>47</v>
      </c>
      <c r="S1684">
        <v>0.25700000000000001</v>
      </c>
      <c r="T1684">
        <v>1.0329999999999999</v>
      </c>
      <c r="U1684">
        <v>0.42099999999999999</v>
      </c>
      <c r="V1684">
        <v>0</v>
      </c>
      <c r="W1684" t="s">
        <v>48</v>
      </c>
      <c r="X1684" t="s">
        <v>4072</v>
      </c>
      <c r="Y1684" t="s">
        <v>48</v>
      </c>
      <c r="Z1684">
        <v>0.9</v>
      </c>
      <c r="AA1684" t="s">
        <v>354</v>
      </c>
      <c r="AB1684" t="s">
        <v>262</v>
      </c>
      <c r="AC1684">
        <v>0</v>
      </c>
      <c r="AD1684" t="s">
        <v>263</v>
      </c>
      <c r="AE1684">
        <v>0</v>
      </c>
      <c r="AF1684" t="s">
        <v>264</v>
      </c>
      <c r="AG1684" t="s">
        <v>114</v>
      </c>
      <c r="AH1684">
        <v>0</v>
      </c>
      <c r="AI1684" t="s">
        <v>83</v>
      </c>
      <c r="AJ1684" t="s">
        <v>98</v>
      </c>
    </row>
    <row r="1685" spans="1:36" x14ac:dyDescent="0.2">
      <c r="A1685" t="s">
        <v>3020</v>
      </c>
      <c r="B1685" t="s">
        <v>291</v>
      </c>
      <c r="C1685">
        <v>1</v>
      </c>
      <c r="D1685" t="s">
        <v>37</v>
      </c>
      <c r="E1685" t="s">
        <v>38</v>
      </c>
      <c r="F1685">
        <v>0.31</v>
      </c>
      <c r="G1685" t="s">
        <v>4050</v>
      </c>
      <c r="H1685" t="s">
        <v>4051</v>
      </c>
      <c r="I1685" t="s">
        <v>4052</v>
      </c>
      <c r="J1685" t="s">
        <v>4073</v>
      </c>
      <c r="K1685">
        <v>20</v>
      </c>
      <c r="L1685" t="s">
        <v>124</v>
      </c>
      <c r="M1685" t="s">
        <v>813</v>
      </c>
      <c r="N1685" t="s">
        <v>814</v>
      </c>
      <c r="O1685" t="s">
        <v>46</v>
      </c>
      <c r="P1685">
        <v>0</v>
      </c>
      <c r="Q1685">
        <v>0</v>
      </c>
      <c r="R1685" t="s">
        <v>47</v>
      </c>
      <c r="S1685">
        <v>1.9699999999999999E-4</v>
      </c>
      <c r="T1685">
        <v>2.3180000000000001</v>
      </c>
      <c r="U1685">
        <v>0.38100000000000001</v>
      </c>
      <c r="V1685">
        <v>2.5139999999999998</v>
      </c>
      <c r="W1685" t="s">
        <v>48</v>
      </c>
      <c r="X1685" t="s">
        <v>4074</v>
      </c>
      <c r="Y1685" t="s">
        <v>48</v>
      </c>
      <c r="Z1685">
        <v>0.9</v>
      </c>
      <c r="AA1685" t="s">
        <v>74</v>
      </c>
      <c r="AB1685" t="s">
        <v>51</v>
      </c>
      <c r="AC1685" t="s">
        <v>52</v>
      </c>
      <c r="AD1685">
        <v>0</v>
      </c>
      <c r="AE1685" t="s">
        <v>52</v>
      </c>
      <c r="AF1685">
        <v>0</v>
      </c>
      <c r="AG1685" t="s">
        <v>75</v>
      </c>
      <c r="AH1685" t="s">
        <v>76</v>
      </c>
      <c r="AI1685" t="s">
        <v>55</v>
      </c>
      <c r="AJ1685" t="s">
        <v>56</v>
      </c>
    </row>
    <row r="1686" spans="1:36" x14ac:dyDescent="0.2">
      <c r="A1686" t="s">
        <v>3020</v>
      </c>
      <c r="B1686" t="s">
        <v>291</v>
      </c>
      <c r="C1686">
        <v>1</v>
      </c>
      <c r="D1686" t="s">
        <v>37</v>
      </c>
      <c r="E1686" t="s">
        <v>38</v>
      </c>
      <c r="F1686">
        <v>0.31</v>
      </c>
      <c r="G1686" t="s">
        <v>4050</v>
      </c>
      <c r="H1686" t="s">
        <v>4051</v>
      </c>
      <c r="I1686" t="s">
        <v>4052</v>
      </c>
      <c r="J1686" t="s">
        <v>4075</v>
      </c>
      <c r="K1686">
        <v>21</v>
      </c>
      <c r="L1686" t="s">
        <v>103</v>
      </c>
      <c r="M1686" t="s">
        <v>813</v>
      </c>
      <c r="N1686" t="s">
        <v>814</v>
      </c>
      <c r="O1686" t="s">
        <v>59</v>
      </c>
      <c r="P1686">
        <v>0</v>
      </c>
      <c r="Q1686">
        <v>0</v>
      </c>
      <c r="R1686" t="s">
        <v>47</v>
      </c>
      <c r="S1686">
        <v>0.20200000000000001</v>
      </c>
      <c r="T1686">
        <v>1.222</v>
      </c>
      <c r="U1686">
        <v>0.38400000000000001</v>
      </c>
      <c r="V1686">
        <v>0</v>
      </c>
      <c r="W1686" t="s">
        <v>48</v>
      </c>
      <c r="X1686" t="s">
        <v>4076</v>
      </c>
      <c r="Y1686" t="s">
        <v>48</v>
      </c>
      <c r="Z1686">
        <v>1</v>
      </c>
      <c r="AA1686" t="s">
        <v>345</v>
      </c>
      <c r="AB1686" t="s">
        <v>51</v>
      </c>
      <c r="AC1686" t="s">
        <v>52</v>
      </c>
      <c r="AD1686">
        <v>0</v>
      </c>
      <c r="AE1686" t="s">
        <v>52</v>
      </c>
      <c r="AF1686">
        <v>0</v>
      </c>
      <c r="AG1686" t="s">
        <v>75</v>
      </c>
      <c r="AH1686" t="s">
        <v>76</v>
      </c>
      <c r="AI1686" t="s">
        <v>55</v>
      </c>
      <c r="AJ1686" t="s">
        <v>56</v>
      </c>
    </row>
    <row r="1687" spans="1:36" x14ac:dyDescent="0.2">
      <c r="A1687" t="s">
        <v>3020</v>
      </c>
      <c r="B1687" t="s">
        <v>291</v>
      </c>
      <c r="C1687">
        <v>1</v>
      </c>
      <c r="D1687" t="s">
        <v>37</v>
      </c>
      <c r="E1687" t="s">
        <v>38</v>
      </c>
      <c r="F1687">
        <v>0.31</v>
      </c>
      <c r="G1687" t="s">
        <v>4050</v>
      </c>
      <c r="H1687" t="s">
        <v>4051</v>
      </c>
      <c r="I1687" t="s">
        <v>4052</v>
      </c>
      <c r="J1687" t="s">
        <v>4077</v>
      </c>
      <c r="K1687">
        <v>22</v>
      </c>
      <c r="L1687" t="s">
        <v>103</v>
      </c>
      <c r="M1687" t="s">
        <v>813</v>
      </c>
      <c r="N1687" t="s">
        <v>814</v>
      </c>
      <c r="O1687" t="s">
        <v>59</v>
      </c>
      <c r="P1687">
        <v>0</v>
      </c>
      <c r="Q1687">
        <v>0</v>
      </c>
      <c r="R1687" t="s">
        <v>47</v>
      </c>
      <c r="S1687">
        <v>0.55400000000000005</v>
      </c>
      <c r="T1687">
        <v>1.722</v>
      </c>
      <c r="U1687">
        <v>0.83799999999999997</v>
      </c>
      <c r="V1687">
        <v>0</v>
      </c>
      <c r="W1687" t="s">
        <v>48</v>
      </c>
      <c r="X1687" t="s">
        <v>4078</v>
      </c>
      <c r="Y1687" t="s">
        <v>48</v>
      </c>
      <c r="Z1687">
        <v>0.7</v>
      </c>
      <c r="AA1687" t="s">
        <v>624</v>
      </c>
      <c r="AB1687" t="s">
        <v>112</v>
      </c>
      <c r="AC1687">
        <v>0</v>
      </c>
      <c r="AD1687" t="s">
        <v>52</v>
      </c>
      <c r="AE1687">
        <v>0</v>
      </c>
      <c r="AF1687" t="s">
        <v>113</v>
      </c>
      <c r="AG1687" t="s">
        <v>114</v>
      </c>
      <c r="AH1687">
        <v>0</v>
      </c>
      <c r="AI1687" t="s">
        <v>83</v>
      </c>
      <c r="AJ1687" t="s">
        <v>98</v>
      </c>
    </row>
    <row r="1688" spans="1:36" x14ac:dyDescent="0.2">
      <c r="A1688" t="s">
        <v>3020</v>
      </c>
      <c r="B1688" t="s">
        <v>291</v>
      </c>
      <c r="C1688">
        <v>1</v>
      </c>
      <c r="D1688" t="s">
        <v>37</v>
      </c>
      <c r="E1688" t="s">
        <v>38</v>
      </c>
      <c r="F1688">
        <v>0.31</v>
      </c>
      <c r="G1688" t="s">
        <v>4050</v>
      </c>
      <c r="H1688" t="s">
        <v>4051</v>
      </c>
      <c r="I1688" t="s">
        <v>4052</v>
      </c>
      <c r="J1688" t="s">
        <v>4079</v>
      </c>
      <c r="K1688">
        <v>23</v>
      </c>
      <c r="L1688" t="s">
        <v>43</v>
      </c>
      <c r="M1688" t="s">
        <v>813</v>
      </c>
      <c r="N1688" t="s">
        <v>814</v>
      </c>
      <c r="O1688" t="s">
        <v>46</v>
      </c>
      <c r="P1688">
        <v>0</v>
      </c>
      <c r="Q1688">
        <v>0</v>
      </c>
      <c r="R1688" t="s">
        <v>47</v>
      </c>
      <c r="S1688">
        <v>5.8000000000000003E-2</v>
      </c>
      <c r="T1688">
        <v>0.42</v>
      </c>
      <c r="U1688">
        <v>0.27600000000000002</v>
      </c>
      <c r="V1688">
        <v>0</v>
      </c>
      <c r="W1688" t="s">
        <v>48</v>
      </c>
      <c r="X1688" t="s">
        <v>4080</v>
      </c>
      <c r="Y1688" t="s">
        <v>48</v>
      </c>
      <c r="Z1688">
        <v>1</v>
      </c>
      <c r="AA1688" t="s">
        <v>916</v>
      </c>
      <c r="AB1688" t="s">
        <v>51</v>
      </c>
      <c r="AC1688" t="s">
        <v>52</v>
      </c>
      <c r="AD1688">
        <v>0</v>
      </c>
      <c r="AE1688" t="s">
        <v>52</v>
      </c>
      <c r="AF1688">
        <v>0</v>
      </c>
      <c r="AG1688" t="s">
        <v>75</v>
      </c>
      <c r="AH1688" t="s">
        <v>76</v>
      </c>
      <c r="AI1688" t="s">
        <v>55</v>
      </c>
      <c r="AJ1688" t="s">
        <v>56</v>
      </c>
    </row>
    <row r="1689" spans="1:36" x14ac:dyDescent="0.2">
      <c r="A1689" t="s">
        <v>3020</v>
      </c>
      <c r="B1689" t="s">
        <v>291</v>
      </c>
      <c r="C1689">
        <v>1</v>
      </c>
      <c r="D1689" t="s">
        <v>37</v>
      </c>
      <c r="E1689" t="s">
        <v>38</v>
      </c>
      <c r="F1689">
        <v>0.31</v>
      </c>
      <c r="G1689" t="s">
        <v>4050</v>
      </c>
      <c r="H1689" t="s">
        <v>4051</v>
      </c>
      <c r="I1689" t="s">
        <v>4052</v>
      </c>
      <c r="J1689" t="s">
        <v>4081</v>
      </c>
      <c r="K1689">
        <v>36</v>
      </c>
      <c r="L1689" t="s">
        <v>799</v>
      </c>
      <c r="M1689" t="s">
        <v>826</v>
      </c>
      <c r="N1689" t="s">
        <v>814</v>
      </c>
      <c r="O1689" t="s">
        <v>800</v>
      </c>
      <c r="P1689">
        <v>0</v>
      </c>
      <c r="Q1689">
        <v>0</v>
      </c>
      <c r="R1689" t="s">
        <v>47</v>
      </c>
      <c r="S1689">
        <v>0.78300000000000003</v>
      </c>
      <c r="T1689">
        <v>1.472</v>
      </c>
      <c r="U1689">
        <v>0.84199999999999997</v>
      </c>
      <c r="V1689">
        <v>0</v>
      </c>
      <c r="W1689" t="s">
        <v>48</v>
      </c>
      <c r="X1689" t="s">
        <v>4082</v>
      </c>
      <c r="Y1689" t="s">
        <v>48</v>
      </c>
      <c r="Z1689">
        <v>0.9</v>
      </c>
      <c r="AA1689" t="s">
        <v>474</v>
      </c>
      <c r="AB1689" t="s">
        <v>166</v>
      </c>
      <c r="AC1689">
        <v>0</v>
      </c>
      <c r="AD1689" t="s">
        <v>167</v>
      </c>
      <c r="AE1689">
        <v>0</v>
      </c>
      <c r="AF1689" t="s">
        <v>168</v>
      </c>
      <c r="AG1689" t="s">
        <v>82</v>
      </c>
      <c r="AH1689">
        <v>0</v>
      </c>
      <c r="AI1689" t="s">
        <v>83</v>
      </c>
      <c r="AJ1689" t="s">
        <v>98</v>
      </c>
    </row>
    <row r="1690" spans="1:36" x14ac:dyDescent="0.2">
      <c r="A1690" t="s">
        <v>3020</v>
      </c>
      <c r="B1690" t="s">
        <v>291</v>
      </c>
      <c r="C1690">
        <v>1</v>
      </c>
      <c r="D1690" t="s">
        <v>37</v>
      </c>
      <c r="E1690" t="s">
        <v>38</v>
      </c>
      <c r="F1690">
        <v>0.31</v>
      </c>
      <c r="G1690" t="s">
        <v>4050</v>
      </c>
      <c r="H1690" t="s">
        <v>4051</v>
      </c>
      <c r="I1690" t="s">
        <v>4052</v>
      </c>
      <c r="J1690" t="s">
        <v>4083</v>
      </c>
      <c r="K1690">
        <v>50</v>
      </c>
      <c r="L1690" t="s">
        <v>655</v>
      </c>
      <c r="M1690" t="s">
        <v>813</v>
      </c>
      <c r="N1690" t="s">
        <v>814</v>
      </c>
      <c r="O1690" t="s">
        <v>488</v>
      </c>
      <c r="P1690">
        <v>0</v>
      </c>
      <c r="Q1690">
        <v>0</v>
      </c>
      <c r="R1690" t="s">
        <v>47</v>
      </c>
      <c r="S1690">
        <v>0.40100000000000002</v>
      </c>
      <c r="T1690">
        <v>0.97299999999999998</v>
      </c>
      <c r="U1690">
        <v>0.67600000000000005</v>
      </c>
      <c r="V1690">
        <v>0</v>
      </c>
      <c r="W1690" t="s">
        <v>48</v>
      </c>
      <c r="X1690" t="s">
        <v>4084</v>
      </c>
      <c r="Y1690" t="s">
        <v>48</v>
      </c>
      <c r="Z1690">
        <v>1</v>
      </c>
      <c r="AA1690" t="s">
        <v>925</v>
      </c>
      <c r="AB1690" t="s">
        <v>51</v>
      </c>
      <c r="AC1690" t="s">
        <v>52</v>
      </c>
      <c r="AD1690">
        <v>0</v>
      </c>
      <c r="AE1690" t="s">
        <v>52</v>
      </c>
      <c r="AF1690">
        <v>0</v>
      </c>
      <c r="AG1690" t="s">
        <v>75</v>
      </c>
      <c r="AH1690" t="s">
        <v>76</v>
      </c>
      <c r="AI1690" t="s">
        <v>55</v>
      </c>
      <c r="AJ1690" t="s">
        <v>56</v>
      </c>
    </row>
    <row r="1691" spans="1:36" x14ac:dyDescent="0.2">
      <c r="A1691" t="s">
        <v>3020</v>
      </c>
      <c r="B1691" t="s">
        <v>291</v>
      </c>
      <c r="C1691">
        <v>1</v>
      </c>
      <c r="D1691" t="s">
        <v>37</v>
      </c>
      <c r="E1691" t="s">
        <v>38</v>
      </c>
      <c r="F1691">
        <v>0.31</v>
      </c>
      <c r="G1691" t="s">
        <v>4050</v>
      </c>
      <c r="H1691" t="s">
        <v>4051</v>
      </c>
      <c r="I1691" t="s">
        <v>4052</v>
      </c>
      <c r="J1691" t="s">
        <v>4085</v>
      </c>
      <c r="K1691">
        <v>51</v>
      </c>
      <c r="L1691" t="s">
        <v>43</v>
      </c>
      <c r="M1691" t="s">
        <v>813</v>
      </c>
      <c r="N1691" t="s">
        <v>814</v>
      </c>
      <c r="O1691" t="s">
        <v>46</v>
      </c>
      <c r="P1691">
        <v>0</v>
      </c>
      <c r="Q1691">
        <v>0</v>
      </c>
      <c r="R1691" t="s">
        <v>47</v>
      </c>
      <c r="S1691">
        <v>1.5169999999999999</v>
      </c>
      <c r="T1691">
        <v>1.6539999999999999</v>
      </c>
      <c r="U1691">
        <v>1.359</v>
      </c>
      <c r="V1691">
        <v>0</v>
      </c>
      <c r="W1691" t="s">
        <v>48</v>
      </c>
      <c r="X1691" t="s">
        <v>4086</v>
      </c>
      <c r="Y1691" t="s">
        <v>48</v>
      </c>
      <c r="Z1691">
        <v>0.7</v>
      </c>
      <c r="AA1691" t="s">
        <v>4087</v>
      </c>
      <c r="AB1691" t="s">
        <v>262</v>
      </c>
      <c r="AC1691">
        <v>0</v>
      </c>
      <c r="AD1691" t="s">
        <v>263</v>
      </c>
      <c r="AE1691">
        <v>0</v>
      </c>
      <c r="AF1691" t="s">
        <v>264</v>
      </c>
      <c r="AG1691" t="s">
        <v>114</v>
      </c>
      <c r="AH1691">
        <v>0</v>
      </c>
      <c r="AI1691" t="s">
        <v>83</v>
      </c>
      <c r="AJ1691" t="s">
        <v>98</v>
      </c>
    </row>
    <row r="1692" spans="1:36" x14ac:dyDescent="0.2">
      <c r="A1692" t="s">
        <v>3020</v>
      </c>
      <c r="B1692" t="s">
        <v>291</v>
      </c>
      <c r="C1692">
        <v>1</v>
      </c>
      <c r="D1692" t="s">
        <v>37</v>
      </c>
      <c r="E1692" t="s">
        <v>38</v>
      </c>
      <c r="F1692">
        <v>0.31</v>
      </c>
      <c r="G1692" t="s">
        <v>4050</v>
      </c>
      <c r="H1692" t="s">
        <v>4051</v>
      </c>
      <c r="I1692" t="s">
        <v>4052</v>
      </c>
      <c r="J1692" t="s">
        <v>4088</v>
      </c>
      <c r="K1692">
        <v>54</v>
      </c>
      <c r="L1692" t="s">
        <v>655</v>
      </c>
      <c r="M1692" t="s">
        <v>813</v>
      </c>
      <c r="N1692" t="s">
        <v>814</v>
      </c>
      <c r="O1692" t="s">
        <v>488</v>
      </c>
      <c r="P1692">
        <v>0</v>
      </c>
      <c r="Q1692">
        <v>0</v>
      </c>
      <c r="R1692" t="s">
        <v>47</v>
      </c>
      <c r="S1692">
        <v>0.49099999999999999</v>
      </c>
      <c r="T1692">
        <v>1.0549999999999999</v>
      </c>
      <c r="U1692">
        <v>0.85</v>
      </c>
      <c r="V1692">
        <v>0</v>
      </c>
      <c r="W1692" t="s">
        <v>48</v>
      </c>
      <c r="X1692" t="s">
        <v>4089</v>
      </c>
      <c r="Y1692" t="s">
        <v>48</v>
      </c>
      <c r="Z1692">
        <v>0.9</v>
      </c>
      <c r="AA1692" t="s">
        <v>345</v>
      </c>
      <c r="AB1692" t="s">
        <v>51</v>
      </c>
      <c r="AC1692" t="s">
        <v>52</v>
      </c>
      <c r="AD1692">
        <v>0</v>
      </c>
      <c r="AE1692" t="s">
        <v>52</v>
      </c>
      <c r="AF1692">
        <v>0</v>
      </c>
      <c r="AG1692" t="s">
        <v>75</v>
      </c>
      <c r="AH1692" t="s">
        <v>76</v>
      </c>
      <c r="AI1692" t="s">
        <v>55</v>
      </c>
      <c r="AJ1692" t="s">
        <v>56</v>
      </c>
    </row>
    <row r="1693" spans="1:36" x14ac:dyDescent="0.2">
      <c r="A1693" t="s">
        <v>3020</v>
      </c>
      <c r="B1693" t="s">
        <v>291</v>
      </c>
      <c r="C1693">
        <v>1</v>
      </c>
      <c r="D1693" t="s">
        <v>37</v>
      </c>
      <c r="E1693" t="s">
        <v>38</v>
      </c>
      <c r="F1693">
        <v>0.31</v>
      </c>
      <c r="G1693" t="s">
        <v>4050</v>
      </c>
      <c r="H1693" t="s">
        <v>4051</v>
      </c>
      <c r="I1693" t="s">
        <v>4052</v>
      </c>
      <c r="J1693" t="s">
        <v>4090</v>
      </c>
      <c r="K1693">
        <v>71</v>
      </c>
      <c r="L1693" t="s">
        <v>245</v>
      </c>
      <c r="M1693" t="s">
        <v>813</v>
      </c>
      <c r="N1693" t="s">
        <v>814</v>
      </c>
      <c r="O1693" t="s">
        <v>246</v>
      </c>
      <c r="P1693">
        <v>0</v>
      </c>
      <c r="Q1693">
        <v>0</v>
      </c>
      <c r="R1693" t="s">
        <v>47</v>
      </c>
      <c r="S1693">
        <v>0.312</v>
      </c>
      <c r="T1693">
        <v>1.151</v>
      </c>
      <c r="U1693">
        <v>0.55600000000000005</v>
      </c>
      <c r="V1693">
        <v>0</v>
      </c>
      <c r="W1693" t="s">
        <v>48</v>
      </c>
      <c r="X1693" t="s">
        <v>4091</v>
      </c>
      <c r="Y1693" t="s">
        <v>48</v>
      </c>
      <c r="Z1693">
        <v>0.9</v>
      </c>
      <c r="AA1693" t="s">
        <v>883</v>
      </c>
      <c r="AB1693" t="s">
        <v>51</v>
      </c>
      <c r="AC1693" t="s">
        <v>52</v>
      </c>
      <c r="AD1693">
        <v>0</v>
      </c>
      <c r="AE1693" t="s">
        <v>52</v>
      </c>
      <c r="AF1693">
        <v>0</v>
      </c>
      <c r="AG1693" t="s">
        <v>75</v>
      </c>
      <c r="AH1693" t="s">
        <v>76</v>
      </c>
      <c r="AI1693" t="s">
        <v>55</v>
      </c>
      <c r="AJ1693" t="s">
        <v>56</v>
      </c>
    </row>
    <row r="1694" spans="1:36" x14ac:dyDescent="0.2">
      <c r="A1694" t="s">
        <v>3020</v>
      </c>
      <c r="B1694" t="s">
        <v>291</v>
      </c>
      <c r="C1694">
        <v>1</v>
      </c>
      <c r="D1694" t="s">
        <v>37</v>
      </c>
      <c r="E1694" t="s">
        <v>38</v>
      </c>
      <c r="F1694">
        <v>0.31</v>
      </c>
      <c r="G1694" t="s">
        <v>4050</v>
      </c>
      <c r="H1694" t="s">
        <v>4051</v>
      </c>
      <c r="I1694" t="s">
        <v>4052</v>
      </c>
      <c r="J1694" t="s">
        <v>4092</v>
      </c>
      <c r="K1694">
        <v>72</v>
      </c>
      <c r="L1694" t="s">
        <v>655</v>
      </c>
      <c r="M1694" t="s">
        <v>826</v>
      </c>
      <c r="N1694" t="s">
        <v>814</v>
      </c>
      <c r="O1694" t="s">
        <v>488</v>
      </c>
      <c r="P1694">
        <v>0</v>
      </c>
      <c r="Q1694">
        <v>0</v>
      </c>
      <c r="R1694" t="s">
        <v>47</v>
      </c>
      <c r="S1694">
        <v>0.88700000000000001</v>
      </c>
      <c r="T1694">
        <v>1.3380000000000001</v>
      </c>
      <c r="U1694">
        <v>1.071</v>
      </c>
      <c r="V1694">
        <v>0</v>
      </c>
      <c r="W1694" t="s">
        <v>48</v>
      </c>
      <c r="X1694" t="s">
        <v>4093</v>
      </c>
      <c r="Y1694" t="s">
        <v>48</v>
      </c>
      <c r="Z1694">
        <v>0.9</v>
      </c>
      <c r="AA1694" t="s">
        <v>587</v>
      </c>
      <c r="AB1694" t="s">
        <v>51</v>
      </c>
      <c r="AC1694" t="s">
        <v>52</v>
      </c>
      <c r="AD1694">
        <v>0</v>
      </c>
      <c r="AE1694" t="s">
        <v>52</v>
      </c>
      <c r="AF1694">
        <v>0</v>
      </c>
      <c r="AG1694" t="s">
        <v>589</v>
      </c>
      <c r="AH1694" t="s">
        <v>517</v>
      </c>
      <c r="AI1694" t="s">
        <v>55</v>
      </c>
      <c r="AJ1694" t="s">
        <v>56</v>
      </c>
    </row>
    <row r="1695" spans="1:36" x14ac:dyDescent="0.2">
      <c r="A1695" t="s">
        <v>3020</v>
      </c>
      <c r="B1695" t="s">
        <v>291</v>
      </c>
      <c r="C1695">
        <v>1</v>
      </c>
      <c r="D1695" t="s">
        <v>37</v>
      </c>
      <c r="E1695" t="s">
        <v>38</v>
      </c>
      <c r="F1695">
        <v>0.31</v>
      </c>
      <c r="G1695" t="s">
        <v>4050</v>
      </c>
      <c r="H1695" t="s">
        <v>4051</v>
      </c>
      <c r="I1695" t="s">
        <v>4052</v>
      </c>
      <c r="J1695" t="s">
        <v>4094</v>
      </c>
      <c r="K1695">
        <v>74</v>
      </c>
      <c r="L1695" t="s">
        <v>124</v>
      </c>
      <c r="M1695" t="s">
        <v>813</v>
      </c>
      <c r="N1695" t="s">
        <v>814</v>
      </c>
      <c r="O1695" t="s">
        <v>46</v>
      </c>
      <c r="P1695">
        <v>0</v>
      </c>
      <c r="Q1695">
        <v>0</v>
      </c>
      <c r="R1695" t="s">
        <v>47</v>
      </c>
      <c r="S1695">
        <v>0.158</v>
      </c>
      <c r="T1695">
        <v>1.806</v>
      </c>
      <c r="U1695">
        <v>0.63</v>
      </c>
      <c r="V1695">
        <v>0</v>
      </c>
      <c r="W1695" t="s">
        <v>48</v>
      </c>
      <c r="X1695" t="s">
        <v>4095</v>
      </c>
      <c r="Y1695" t="s">
        <v>48</v>
      </c>
      <c r="Z1695">
        <v>0.8</v>
      </c>
      <c r="AA1695" t="s">
        <v>74</v>
      </c>
      <c r="AB1695" t="s">
        <v>51</v>
      </c>
      <c r="AC1695" t="s">
        <v>52</v>
      </c>
      <c r="AD1695">
        <v>0</v>
      </c>
      <c r="AE1695" t="s">
        <v>52</v>
      </c>
      <c r="AF1695">
        <v>0</v>
      </c>
      <c r="AG1695" t="s">
        <v>75</v>
      </c>
      <c r="AH1695" t="s">
        <v>76</v>
      </c>
      <c r="AI1695" t="s">
        <v>55</v>
      </c>
      <c r="AJ1695" t="s">
        <v>56</v>
      </c>
    </row>
    <row r="1696" spans="1:36" x14ac:dyDescent="0.2">
      <c r="A1696" t="s">
        <v>3020</v>
      </c>
      <c r="B1696" t="s">
        <v>291</v>
      </c>
      <c r="C1696">
        <v>1</v>
      </c>
      <c r="D1696" t="s">
        <v>37</v>
      </c>
      <c r="E1696" t="s">
        <v>38</v>
      </c>
      <c r="F1696">
        <v>0.31</v>
      </c>
      <c r="G1696" t="s">
        <v>4050</v>
      </c>
      <c r="H1696" t="s">
        <v>4051</v>
      </c>
      <c r="I1696" t="s">
        <v>4052</v>
      </c>
      <c r="J1696" t="s">
        <v>4096</v>
      </c>
      <c r="K1696">
        <v>2</v>
      </c>
      <c r="L1696" t="s">
        <v>58</v>
      </c>
      <c r="M1696" t="s">
        <v>813</v>
      </c>
      <c r="N1696" t="s">
        <v>814</v>
      </c>
      <c r="O1696" t="s">
        <v>59</v>
      </c>
      <c r="P1696">
        <v>0</v>
      </c>
      <c r="Q1696">
        <v>0</v>
      </c>
      <c r="R1696" t="s">
        <v>47</v>
      </c>
      <c r="S1696">
        <v>0.52500000000000002</v>
      </c>
      <c r="T1696">
        <v>1.726</v>
      </c>
      <c r="U1696">
        <v>0.502</v>
      </c>
      <c r="V1696">
        <v>0</v>
      </c>
      <c r="W1696" t="s">
        <v>48</v>
      </c>
      <c r="X1696" t="s">
        <v>4097</v>
      </c>
      <c r="Y1696" t="s">
        <v>48</v>
      </c>
      <c r="Z1696">
        <v>0.8</v>
      </c>
      <c r="AA1696" t="s">
        <v>132</v>
      </c>
      <c r="AB1696" t="s">
        <v>51</v>
      </c>
      <c r="AC1696" t="s">
        <v>52</v>
      </c>
      <c r="AD1696">
        <v>0</v>
      </c>
      <c r="AE1696" t="s">
        <v>52</v>
      </c>
      <c r="AF1696">
        <v>0</v>
      </c>
      <c r="AG1696" t="s">
        <v>133</v>
      </c>
      <c r="AH1696">
        <v>0</v>
      </c>
      <c r="AI1696" t="s">
        <v>55</v>
      </c>
      <c r="AJ1696" t="s">
        <v>56</v>
      </c>
    </row>
    <row r="1697" spans="1:36" x14ac:dyDescent="0.2">
      <c r="A1697" t="s">
        <v>3020</v>
      </c>
      <c r="B1697" t="s">
        <v>291</v>
      </c>
      <c r="C1697">
        <v>1</v>
      </c>
      <c r="D1697" t="s">
        <v>37</v>
      </c>
      <c r="E1697" t="s">
        <v>38</v>
      </c>
      <c r="F1697">
        <v>0.31</v>
      </c>
      <c r="G1697" t="s">
        <v>4050</v>
      </c>
      <c r="H1697" t="s">
        <v>4051</v>
      </c>
      <c r="I1697" t="s">
        <v>4052</v>
      </c>
      <c r="J1697" t="s">
        <v>4098</v>
      </c>
      <c r="K1697">
        <v>5</v>
      </c>
      <c r="L1697" t="s">
        <v>103</v>
      </c>
      <c r="M1697" t="s">
        <v>1000</v>
      </c>
      <c r="N1697" t="s">
        <v>814</v>
      </c>
      <c r="O1697" t="s">
        <v>59</v>
      </c>
      <c r="P1697">
        <v>0</v>
      </c>
      <c r="Q1697">
        <v>0</v>
      </c>
      <c r="R1697" t="s">
        <v>47</v>
      </c>
      <c r="S1697">
        <v>1.9699999999999999E-4</v>
      </c>
      <c r="T1697">
        <v>1.198</v>
      </c>
      <c r="U1697">
        <v>0.47599999999999998</v>
      </c>
      <c r="V1697">
        <v>2.9990000000000001</v>
      </c>
      <c r="W1697" t="s">
        <v>48</v>
      </c>
      <c r="X1697" t="s">
        <v>4099</v>
      </c>
      <c r="Y1697" t="s">
        <v>48</v>
      </c>
      <c r="Z1697">
        <v>0.7</v>
      </c>
      <c r="AA1697" t="s">
        <v>894</v>
      </c>
      <c r="AB1697" t="s">
        <v>262</v>
      </c>
      <c r="AC1697">
        <v>0</v>
      </c>
      <c r="AD1697" t="s">
        <v>263</v>
      </c>
      <c r="AE1697">
        <v>0</v>
      </c>
      <c r="AF1697" t="s">
        <v>264</v>
      </c>
      <c r="AG1697" t="s">
        <v>895</v>
      </c>
      <c r="AH1697">
        <v>0</v>
      </c>
      <c r="AI1697" t="s">
        <v>55</v>
      </c>
      <c r="AJ1697" t="s">
        <v>56</v>
      </c>
    </row>
    <row r="1698" spans="1:36" x14ac:dyDescent="0.2">
      <c r="A1698" t="s">
        <v>3020</v>
      </c>
      <c r="B1698" t="s">
        <v>291</v>
      </c>
      <c r="C1698">
        <v>1</v>
      </c>
      <c r="D1698" t="s">
        <v>37</v>
      </c>
      <c r="E1698" t="s">
        <v>38</v>
      </c>
      <c r="F1698">
        <v>0.31</v>
      </c>
      <c r="G1698" t="s">
        <v>4050</v>
      </c>
      <c r="H1698" t="s">
        <v>4051</v>
      </c>
      <c r="I1698" t="s">
        <v>4052</v>
      </c>
      <c r="J1698" t="s">
        <v>4100</v>
      </c>
      <c r="K1698">
        <v>6</v>
      </c>
      <c r="L1698" t="s">
        <v>62</v>
      </c>
      <c r="M1698" t="s">
        <v>1000</v>
      </c>
      <c r="N1698" t="s">
        <v>814</v>
      </c>
      <c r="O1698" t="s">
        <v>63</v>
      </c>
      <c r="P1698">
        <v>0</v>
      </c>
      <c r="Q1698">
        <v>0</v>
      </c>
      <c r="R1698" t="s">
        <v>47</v>
      </c>
      <c r="S1698">
        <v>5.9000000000000003E-4</v>
      </c>
      <c r="T1698">
        <v>2.3090000000000002</v>
      </c>
      <c r="U1698">
        <v>1.0049999999999999</v>
      </c>
      <c r="V1698">
        <v>10.519</v>
      </c>
      <c r="W1698" t="s">
        <v>48</v>
      </c>
      <c r="X1698" t="s">
        <v>4101</v>
      </c>
      <c r="Y1698" t="s">
        <v>48</v>
      </c>
      <c r="Z1698">
        <v>0.9</v>
      </c>
      <c r="AA1698" t="s">
        <v>74</v>
      </c>
      <c r="AB1698" t="s">
        <v>51</v>
      </c>
      <c r="AC1698" t="s">
        <v>52</v>
      </c>
      <c r="AD1698">
        <v>0</v>
      </c>
      <c r="AE1698" t="s">
        <v>52</v>
      </c>
      <c r="AF1698">
        <v>0</v>
      </c>
      <c r="AG1698" t="s">
        <v>75</v>
      </c>
      <c r="AH1698" t="s">
        <v>76</v>
      </c>
      <c r="AI1698" t="s">
        <v>55</v>
      </c>
      <c r="AJ1698" t="s">
        <v>56</v>
      </c>
    </row>
    <row r="1699" spans="1:36" x14ac:dyDescent="0.2">
      <c r="A1699" t="s">
        <v>3020</v>
      </c>
      <c r="B1699" t="s">
        <v>291</v>
      </c>
      <c r="C1699">
        <v>1</v>
      </c>
      <c r="D1699" t="s">
        <v>37</v>
      </c>
      <c r="E1699" t="s">
        <v>38</v>
      </c>
      <c r="F1699">
        <v>0.31</v>
      </c>
      <c r="G1699" t="s">
        <v>4050</v>
      </c>
      <c r="H1699" t="s">
        <v>4051</v>
      </c>
      <c r="I1699" t="s">
        <v>4052</v>
      </c>
      <c r="J1699" t="s">
        <v>4102</v>
      </c>
      <c r="K1699">
        <v>7</v>
      </c>
      <c r="L1699" t="s">
        <v>655</v>
      </c>
      <c r="M1699" t="s">
        <v>813</v>
      </c>
      <c r="N1699" t="s">
        <v>814</v>
      </c>
      <c r="O1699" t="s">
        <v>488</v>
      </c>
      <c r="P1699">
        <v>0</v>
      </c>
      <c r="Q1699">
        <v>0</v>
      </c>
      <c r="R1699" t="s">
        <v>47</v>
      </c>
      <c r="S1699">
        <v>0.25700000000000001</v>
      </c>
      <c r="T1699">
        <v>1.466</v>
      </c>
      <c r="U1699">
        <v>0.45800000000000002</v>
      </c>
      <c r="V1699">
        <v>0</v>
      </c>
      <c r="W1699" t="s">
        <v>48</v>
      </c>
      <c r="X1699" t="s">
        <v>4103</v>
      </c>
      <c r="Y1699" t="s">
        <v>48</v>
      </c>
      <c r="Z1699">
        <v>0.9</v>
      </c>
      <c r="AA1699" t="s">
        <v>74</v>
      </c>
      <c r="AB1699" t="s">
        <v>51</v>
      </c>
      <c r="AC1699" t="s">
        <v>52</v>
      </c>
      <c r="AD1699">
        <v>0</v>
      </c>
      <c r="AE1699" t="s">
        <v>52</v>
      </c>
      <c r="AF1699">
        <v>0</v>
      </c>
      <c r="AG1699" t="s">
        <v>75</v>
      </c>
      <c r="AH1699" t="s">
        <v>76</v>
      </c>
      <c r="AI1699" t="s">
        <v>55</v>
      </c>
      <c r="AJ1699" t="s">
        <v>56</v>
      </c>
    </row>
    <row r="1700" spans="1:36" x14ac:dyDescent="0.2">
      <c r="A1700" t="s">
        <v>3020</v>
      </c>
      <c r="B1700" t="s">
        <v>291</v>
      </c>
      <c r="C1700">
        <v>1</v>
      </c>
      <c r="D1700" t="s">
        <v>37</v>
      </c>
      <c r="E1700" t="s">
        <v>38</v>
      </c>
      <c r="F1700">
        <v>0.31</v>
      </c>
      <c r="G1700" t="s">
        <v>4050</v>
      </c>
      <c r="H1700" t="s">
        <v>4051</v>
      </c>
      <c r="I1700" t="s">
        <v>4052</v>
      </c>
      <c r="J1700" t="s">
        <v>4104</v>
      </c>
      <c r="K1700">
        <v>8</v>
      </c>
      <c r="L1700" t="s">
        <v>43</v>
      </c>
      <c r="M1700" t="s">
        <v>813</v>
      </c>
      <c r="N1700" t="s">
        <v>814</v>
      </c>
      <c r="O1700" t="s">
        <v>46</v>
      </c>
      <c r="P1700">
        <v>0</v>
      </c>
      <c r="Q1700">
        <v>0</v>
      </c>
      <c r="R1700" t="s">
        <v>47</v>
      </c>
      <c r="S1700">
        <v>0.161</v>
      </c>
      <c r="T1700">
        <v>0.52200000000000002</v>
      </c>
      <c r="U1700">
        <v>0.42899999999999999</v>
      </c>
      <c r="V1700">
        <v>0</v>
      </c>
      <c r="W1700" t="s">
        <v>48</v>
      </c>
      <c r="X1700" t="s">
        <v>4105</v>
      </c>
      <c r="Y1700" t="s">
        <v>48</v>
      </c>
      <c r="Z1700">
        <v>0.9</v>
      </c>
      <c r="AA1700" t="s">
        <v>624</v>
      </c>
      <c r="AB1700" t="s">
        <v>112</v>
      </c>
      <c r="AC1700">
        <v>0</v>
      </c>
      <c r="AD1700" t="s">
        <v>52</v>
      </c>
      <c r="AE1700">
        <v>0</v>
      </c>
      <c r="AF1700" t="s">
        <v>113</v>
      </c>
      <c r="AG1700" t="s">
        <v>114</v>
      </c>
      <c r="AH1700">
        <v>0</v>
      </c>
      <c r="AI1700" t="s">
        <v>83</v>
      </c>
      <c r="AJ1700" t="s">
        <v>98</v>
      </c>
    </row>
    <row r="1701" spans="1:36" x14ac:dyDescent="0.2">
      <c r="A1701" t="s">
        <v>3020</v>
      </c>
      <c r="B1701" t="s">
        <v>291</v>
      </c>
      <c r="C1701">
        <v>1</v>
      </c>
      <c r="D1701" t="s">
        <v>37</v>
      </c>
      <c r="E1701" t="s">
        <v>38</v>
      </c>
      <c r="F1701">
        <v>0.31</v>
      </c>
      <c r="G1701" t="s">
        <v>4050</v>
      </c>
      <c r="H1701" t="s">
        <v>4051</v>
      </c>
      <c r="I1701" t="s">
        <v>4052</v>
      </c>
      <c r="J1701" t="s">
        <v>4106</v>
      </c>
      <c r="K1701">
        <v>18</v>
      </c>
      <c r="L1701" t="s">
        <v>71</v>
      </c>
      <c r="M1701" t="s">
        <v>813</v>
      </c>
      <c r="N1701" t="s">
        <v>814</v>
      </c>
      <c r="O1701" t="s">
        <v>72</v>
      </c>
      <c r="P1701">
        <v>0</v>
      </c>
      <c r="Q1701">
        <v>0</v>
      </c>
      <c r="R1701" t="s">
        <v>47</v>
      </c>
      <c r="S1701">
        <v>0.86899999999999999</v>
      </c>
      <c r="T1701">
        <v>1.6950000000000001</v>
      </c>
      <c r="U1701">
        <v>0.81100000000000005</v>
      </c>
      <c r="V1701">
        <v>0</v>
      </c>
      <c r="W1701" t="s">
        <v>48</v>
      </c>
      <c r="X1701" t="s">
        <v>4107</v>
      </c>
      <c r="Y1701" t="s">
        <v>48</v>
      </c>
      <c r="Z1701">
        <v>0.9</v>
      </c>
      <c r="AA1701" t="s">
        <v>1485</v>
      </c>
      <c r="AB1701" t="s">
        <v>166</v>
      </c>
      <c r="AC1701">
        <v>0</v>
      </c>
      <c r="AD1701" t="s">
        <v>167</v>
      </c>
      <c r="AE1701">
        <v>0</v>
      </c>
      <c r="AF1701" t="s">
        <v>168</v>
      </c>
      <c r="AG1701" t="s">
        <v>82</v>
      </c>
      <c r="AH1701">
        <v>0</v>
      </c>
      <c r="AI1701" t="s">
        <v>83</v>
      </c>
      <c r="AJ1701" t="s">
        <v>98</v>
      </c>
    </row>
    <row r="1702" spans="1:36" x14ac:dyDescent="0.2">
      <c r="A1702" t="s">
        <v>3020</v>
      </c>
      <c r="B1702" t="s">
        <v>291</v>
      </c>
      <c r="C1702">
        <v>1</v>
      </c>
      <c r="D1702" t="s">
        <v>37</v>
      </c>
      <c r="E1702" t="s">
        <v>38</v>
      </c>
      <c r="F1702">
        <v>0.31</v>
      </c>
      <c r="G1702" t="s">
        <v>4050</v>
      </c>
      <c r="H1702" t="s">
        <v>4051</v>
      </c>
      <c r="I1702" t="s">
        <v>4052</v>
      </c>
      <c r="J1702" t="s">
        <v>4108</v>
      </c>
      <c r="K1702">
        <v>19</v>
      </c>
      <c r="L1702" t="s">
        <v>103</v>
      </c>
      <c r="M1702" t="s">
        <v>813</v>
      </c>
      <c r="N1702" t="s">
        <v>814</v>
      </c>
      <c r="O1702" t="s">
        <v>59</v>
      </c>
      <c r="P1702">
        <v>0</v>
      </c>
      <c r="Q1702">
        <v>0</v>
      </c>
      <c r="R1702" t="s">
        <v>47</v>
      </c>
      <c r="S1702">
        <v>0.39200000000000002</v>
      </c>
      <c r="T1702">
        <v>1.4630000000000001</v>
      </c>
      <c r="U1702">
        <v>0.40400000000000003</v>
      </c>
      <c r="V1702">
        <v>0</v>
      </c>
      <c r="W1702" t="s">
        <v>48</v>
      </c>
      <c r="X1702" t="s">
        <v>4109</v>
      </c>
      <c r="Y1702" t="s">
        <v>48</v>
      </c>
      <c r="Z1702">
        <v>0.8</v>
      </c>
      <c r="AA1702" t="s">
        <v>74</v>
      </c>
      <c r="AB1702" t="s">
        <v>51</v>
      </c>
      <c r="AC1702" t="s">
        <v>52</v>
      </c>
      <c r="AD1702">
        <v>0</v>
      </c>
      <c r="AE1702" t="s">
        <v>52</v>
      </c>
      <c r="AF1702">
        <v>0</v>
      </c>
      <c r="AG1702" t="s">
        <v>75</v>
      </c>
      <c r="AH1702" t="s">
        <v>76</v>
      </c>
      <c r="AI1702" t="s">
        <v>55</v>
      </c>
      <c r="AJ1702" t="s">
        <v>56</v>
      </c>
    </row>
    <row r="1703" spans="1:36" x14ac:dyDescent="0.2">
      <c r="A1703" t="s">
        <v>3020</v>
      </c>
      <c r="B1703" t="s">
        <v>291</v>
      </c>
      <c r="C1703">
        <v>1</v>
      </c>
      <c r="D1703" t="s">
        <v>37</v>
      </c>
      <c r="E1703" t="s">
        <v>38</v>
      </c>
      <c r="F1703">
        <v>0.31</v>
      </c>
      <c r="G1703" t="s">
        <v>4050</v>
      </c>
      <c r="H1703" t="s">
        <v>4051</v>
      </c>
      <c r="I1703" t="s">
        <v>4052</v>
      </c>
      <c r="J1703" t="s">
        <v>4110</v>
      </c>
      <c r="K1703">
        <v>22</v>
      </c>
      <c r="L1703" t="s">
        <v>103</v>
      </c>
      <c r="M1703" t="s">
        <v>813</v>
      </c>
      <c r="N1703" t="s">
        <v>814</v>
      </c>
      <c r="O1703" t="s">
        <v>59</v>
      </c>
      <c r="P1703">
        <v>0</v>
      </c>
      <c r="Q1703">
        <v>0</v>
      </c>
      <c r="R1703" t="s">
        <v>47</v>
      </c>
      <c r="S1703">
        <v>0.30599999999999999</v>
      </c>
      <c r="T1703">
        <v>0.90700000000000003</v>
      </c>
      <c r="U1703">
        <v>0.76500000000000001</v>
      </c>
      <c r="V1703">
        <v>0</v>
      </c>
      <c r="W1703" t="s">
        <v>48</v>
      </c>
      <c r="X1703" t="s">
        <v>4111</v>
      </c>
      <c r="Y1703" t="s">
        <v>48</v>
      </c>
      <c r="Z1703">
        <v>0.8</v>
      </c>
      <c r="AA1703" t="s">
        <v>4112</v>
      </c>
      <c r="AB1703" t="s">
        <v>90</v>
      </c>
      <c r="AC1703">
        <v>0</v>
      </c>
      <c r="AD1703" t="s">
        <v>91</v>
      </c>
      <c r="AE1703">
        <v>0</v>
      </c>
      <c r="AF1703" t="s">
        <v>92</v>
      </c>
      <c r="AG1703" t="s">
        <v>75</v>
      </c>
      <c r="AH1703" t="s">
        <v>93</v>
      </c>
      <c r="AI1703" t="s">
        <v>55</v>
      </c>
      <c r="AJ1703" t="s">
        <v>56</v>
      </c>
    </row>
    <row r="1704" spans="1:36" x14ac:dyDescent="0.2">
      <c r="A1704" t="s">
        <v>3020</v>
      </c>
      <c r="B1704" t="s">
        <v>291</v>
      </c>
      <c r="C1704">
        <v>1</v>
      </c>
      <c r="D1704" t="s">
        <v>37</v>
      </c>
      <c r="E1704" t="s">
        <v>38</v>
      </c>
      <c r="F1704">
        <v>0.31</v>
      </c>
      <c r="G1704" t="s">
        <v>4050</v>
      </c>
      <c r="H1704" t="s">
        <v>4051</v>
      </c>
      <c r="I1704" t="s">
        <v>4052</v>
      </c>
      <c r="J1704" t="s">
        <v>4113</v>
      </c>
      <c r="K1704">
        <v>23</v>
      </c>
      <c r="L1704" t="s">
        <v>71</v>
      </c>
      <c r="M1704" t="s">
        <v>813</v>
      </c>
      <c r="N1704" t="s">
        <v>814</v>
      </c>
      <c r="O1704" t="s">
        <v>72</v>
      </c>
      <c r="P1704">
        <v>0</v>
      </c>
      <c r="Q1704">
        <v>0</v>
      </c>
      <c r="R1704" t="s">
        <v>47</v>
      </c>
      <c r="S1704">
        <v>0.87</v>
      </c>
      <c r="T1704">
        <v>1.8540000000000001</v>
      </c>
      <c r="U1704">
        <v>0.69099999999999995</v>
      </c>
      <c r="V1704">
        <v>0</v>
      </c>
      <c r="W1704" t="s">
        <v>48</v>
      </c>
      <c r="X1704" t="s">
        <v>4114</v>
      </c>
      <c r="Y1704" t="s">
        <v>48</v>
      </c>
      <c r="Z1704">
        <v>0.9</v>
      </c>
      <c r="AA1704" t="s">
        <v>1776</v>
      </c>
      <c r="AB1704" t="s">
        <v>262</v>
      </c>
      <c r="AC1704">
        <v>0</v>
      </c>
      <c r="AD1704" t="s">
        <v>263</v>
      </c>
      <c r="AE1704">
        <v>0</v>
      </c>
      <c r="AF1704" t="s">
        <v>264</v>
      </c>
      <c r="AG1704" t="s">
        <v>114</v>
      </c>
      <c r="AH1704">
        <v>0</v>
      </c>
      <c r="AI1704" t="s">
        <v>83</v>
      </c>
      <c r="AJ1704" t="s">
        <v>98</v>
      </c>
    </row>
    <row r="1705" spans="1:36" x14ac:dyDescent="0.2">
      <c r="A1705" t="s">
        <v>3020</v>
      </c>
      <c r="B1705" t="s">
        <v>291</v>
      </c>
      <c r="C1705">
        <v>1</v>
      </c>
      <c r="D1705" t="s">
        <v>37</v>
      </c>
      <c r="E1705" t="s">
        <v>38</v>
      </c>
      <c r="F1705">
        <v>0.31</v>
      </c>
      <c r="G1705" t="s">
        <v>4050</v>
      </c>
      <c r="H1705" t="s">
        <v>4051</v>
      </c>
      <c r="I1705" t="s">
        <v>4052</v>
      </c>
      <c r="J1705" t="s">
        <v>4115</v>
      </c>
      <c r="K1705">
        <v>49</v>
      </c>
      <c r="L1705" t="s">
        <v>655</v>
      </c>
      <c r="M1705" t="s">
        <v>813</v>
      </c>
      <c r="N1705" t="s">
        <v>814</v>
      </c>
      <c r="O1705" t="s">
        <v>488</v>
      </c>
      <c r="P1705">
        <v>0</v>
      </c>
      <c r="Q1705">
        <v>0</v>
      </c>
      <c r="R1705" t="s">
        <v>47</v>
      </c>
      <c r="S1705">
        <v>2.1859999999999999</v>
      </c>
      <c r="T1705">
        <v>2.0680000000000001</v>
      </c>
      <c r="U1705">
        <v>1.4990000000000001</v>
      </c>
      <c r="V1705">
        <v>0</v>
      </c>
      <c r="W1705" t="s">
        <v>48</v>
      </c>
      <c r="X1705" t="s">
        <v>4116</v>
      </c>
      <c r="Y1705" t="s">
        <v>48</v>
      </c>
      <c r="Z1705">
        <v>0.8</v>
      </c>
      <c r="AA1705" t="s">
        <v>117</v>
      </c>
      <c r="AB1705" t="s">
        <v>118</v>
      </c>
      <c r="AC1705" t="s">
        <v>119</v>
      </c>
      <c r="AD1705">
        <v>0</v>
      </c>
      <c r="AE1705" t="s">
        <v>119</v>
      </c>
      <c r="AF1705">
        <v>0</v>
      </c>
      <c r="AG1705" t="s">
        <v>114</v>
      </c>
      <c r="AH1705">
        <v>0</v>
      </c>
      <c r="AI1705" t="s">
        <v>83</v>
      </c>
      <c r="AJ1705" t="s">
        <v>98</v>
      </c>
    </row>
    <row r="1706" spans="1:36" x14ac:dyDescent="0.2">
      <c r="A1706" t="s">
        <v>3020</v>
      </c>
      <c r="B1706" t="s">
        <v>291</v>
      </c>
      <c r="C1706">
        <v>1</v>
      </c>
      <c r="D1706" t="s">
        <v>37</v>
      </c>
      <c r="E1706" t="s">
        <v>38</v>
      </c>
      <c r="F1706">
        <v>0.31</v>
      </c>
      <c r="G1706" t="s">
        <v>4050</v>
      </c>
      <c r="H1706" t="s">
        <v>4051</v>
      </c>
      <c r="I1706" t="s">
        <v>4052</v>
      </c>
      <c r="J1706" t="s">
        <v>4117</v>
      </c>
      <c r="K1706">
        <v>61</v>
      </c>
      <c r="L1706" t="s">
        <v>655</v>
      </c>
      <c r="M1706" t="s">
        <v>813</v>
      </c>
      <c r="N1706" t="s">
        <v>814</v>
      </c>
      <c r="O1706" t="s">
        <v>488</v>
      </c>
      <c r="P1706">
        <v>0</v>
      </c>
      <c r="Q1706">
        <v>0</v>
      </c>
      <c r="R1706" t="s">
        <v>47</v>
      </c>
      <c r="S1706">
        <v>13.709</v>
      </c>
      <c r="T1706">
        <v>6.2649999999999997</v>
      </c>
      <c r="U1706">
        <v>3.0030000000000001</v>
      </c>
      <c r="V1706">
        <v>0</v>
      </c>
      <c r="W1706" t="s">
        <v>48</v>
      </c>
      <c r="X1706" t="s">
        <v>4118</v>
      </c>
      <c r="Y1706" t="s">
        <v>48</v>
      </c>
      <c r="Z1706">
        <v>0.9</v>
      </c>
      <c r="AA1706" t="s">
        <v>916</v>
      </c>
      <c r="AB1706" t="s">
        <v>51</v>
      </c>
      <c r="AC1706" t="s">
        <v>52</v>
      </c>
      <c r="AD1706">
        <v>0</v>
      </c>
      <c r="AE1706" t="s">
        <v>52</v>
      </c>
      <c r="AF1706">
        <v>0</v>
      </c>
      <c r="AG1706" t="s">
        <v>75</v>
      </c>
      <c r="AH1706" t="s">
        <v>76</v>
      </c>
      <c r="AI1706" t="s">
        <v>55</v>
      </c>
      <c r="AJ1706" t="s">
        <v>56</v>
      </c>
    </row>
    <row r="1707" spans="1:36" x14ac:dyDescent="0.2">
      <c r="A1707" t="s">
        <v>3020</v>
      </c>
      <c r="B1707" t="s">
        <v>291</v>
      </c>
      <c r="C1707">
        <v>1</v>
      </c>
      <c r="D1707" t="s">
        <v>37</v>
      </c>
      <c r="E1707" t="s">
        <v>38</v>
      </c>
      <c r="F1707">
        <v>0.31</v>
      </c>
      <c r="G1707" t="s">
        <v>4050</v>
      </c>
      <c r="H1707" t="s">
        <v>4051</v>
      </c>
      <c r="I1707" t="s">
        <v>4052</v>
      </c>
      <c r="J1707" t="s">
        <v>4119</v>
      </c>
      <c r="K1707">
        <v>68</v>
      </c>
      <c r="L1707" t="s">
        <v>655</v>
      </c>
      <c r="M1707" t="s">
        <v>813</v>
      </c>
      <c r="N1707" t="s">
        <v>814</v>
      </c>
      <c r="O1707" t="s">
        <v>488</v>
      </c>
      <c r="P1707">
        <v>0</v>
      </c>
      <c r="Q1707">
        <v>0</v>
      </c>
      <c r="R1707" t="s">
        <v>47</v>
      </c>
      <c r="S1707">
        <v>0.11899999999999999</v>
      </c>
      <c r="T1707">
        <v>0.83</v>
      </c>
      <c r="U1707">
        <v>0.33600000000000002</v>
      </c>
      <c r="V1707">
        <v>0</v>
      </c>
      <c r="W1707" t="s">
        <v>48</v>
      </c>
      <c r="X1707" t="s">
        <v>4120</v>
      </c>
      <c r="Y1707" t="s">
        <v>48</v>
      </c>
      <c r="Z1707">
        <v>0.9</v>
      </c>
      <c r="AA1707" t="s">
        <v>624</v>
      </c>
      <c r="AB1707" t="s">
        <v>112</v>
      </c>
      <c r="AC1707">
        <v>0</v>
      </c>
      <c r="AD1707" t="s">
        <v>52</v>
      </c>
      <c r="AE1707">
        <v>0</v>
      </c>
      <c r="AF1707" t="s">
        <v>113</v>
      </c>
      <c r="AG1707" t="s">
        <v>114</v>
      </c>
      <c r="AH1707">
        <v>0</v>
      </c>
      <c r="AI1707" t="s">
        <v>83</v>
      </c>
      <c r="AJ1707" t="s">
        <v>98</v>
      </c>
    </row>
    <row r="1708" spans="1:36" x14ac:dyDescent="0.2">
      <c r="A1708" t="s">
        <v>3020</v>
      </c>
      <c r="B1708" t="s">
        <v>291</v>
      </c>
      <c r="C1708">
        <v>1</v>
      </c>
      <c r="D1708" t="s">
        <v>37</v>
      </c>
      <c r="E1708" t="s">
        <v>38</v>
      </c>
      <c r="F1708">
        <v>0.31</v>
      </c>
      <c r="G1708" t="s">
        <v>4050</v>
      </c>
      <c r="H1708" t="s">
        <v>4051</v>
      </c>
      <c r="I1708" t="s">
        <v>4052</v>
      </c>
      <c r="J1708" t="s">
        <v>4121</v>
      </c>
      <c r="K1708">
        <v>69</v>
      </c>
      <c r="L1708" t="s">
        <v>245</v>
      </c>
      <c r="M1708" t="s">
        <v>813</v>
      </c>
      <c r="N1708" t="s">
        <v>814</v>
      </c>
      <c r="O1708" t="s">
        <v>246</v>
      </c>
      <c r="P1708">
        <v>0</v>
      </c>
      <c r="Q1708">
        <v>0</v>
      </c>
      <c r="R1708" t="s">
        <v>47</v>
      </c>
      <c r="S1708">
        <v>0.80700000000000005</v>
      </c>
      <c r="T1708">
        <v>3.335</v>
      </c>
      <c r="U1708">
        <v>0.85</v>
      </c>
      <c r="V1708">
        <v>0</v>
      </c>
      <c r="W1708" t="s">
        <v>48</v>
      </c>
      <c r="X1708" t="s">
        <v>4122</v>
      </c>
      <c r="Y1708" t="s">
        <v>48</v>
      </c>
      <c r="Z1708">
        <v>0.7</v>
      </c>
      <c r="AA1708" t="s">
        <v>74</v>
      </c>
      <c r="AB1708" t="s">
        <v>51</v>
      </c>
      <c r="AC1708" t="s">
        <v>52</v>
      </c>
      <c r="AD1708">
        <v>0</v>
      </c>
      <c r="AE1708" t="s">
        <v>52</v>
      </c>
      <c r="AF1708">
        <v>0</v>
      </c>
      <c r="AG1708" t="s">
        <v>75</v>
      </c>
      <c r="AH1708" t="s">
        <v>76</v>
      </c>
      <c r="AI1708" t="s">
        <v>55</v>
      </c>
      <c r="AJ1708" t="s">
        <v>56</v>
      </c>
    </row>
    <row r="1709" spans="1:36" x14ac:dyDescent="0.2">
      <c r="A1709" t="s">
        <v>3020</v>
      </c>
      <c r="B1709" t="s">
        <v>291</v>
      </c>
      <c r="C1709">
        <v>1</v>
      </c>
      <c r="D1709" t="s">
        <v>37</v>
      </c>
      <c r="E1709" t="s">
        <v>38</v>
      </c>
      <c r="F1709">
        <v>0.31</v>
      </c>
      <c r="G1709" t="s">
        <v>4050</v>
      </c>
      <c r="H1709" t="s">
        <v>4051</v>
      </c>
      <c r="I1709" t="s">
        <v>4052</v>
      </c>
      <c r="J1709" t="s">
        <v>4123</v>
      </c>
      <c r="K1709">
        <v>70</v>
      </c>
      <c r="L1709" t="s">
        <v>43</v>
      </c>
      <c r="M1709" t="s">
        <v>813</v>
      </c>
      <c r="N1709" t="s">
        <v>814</v>
      </c>
      <c r="O1709" t="s">
        <v>46</v>
      </c>
      <c r="P1709">
        <v>0</v>
      </c>
      <c r="Q1709">
        <v>0</v>
      </c>
      <c r="R1709" t="s">
        <v>47</v>
      </c>
      <c r="S1709">
        <v>0.20200000000000001</v>
      </c>
      <c r="T1709">
        <v>0.747</v>
      </c>
      <c r="U1709">
        <v>0.45300000000000001</v>
      </c>
      <c r="V1709">
        <v>0</v>
      </c>
      <c r="W1709" t="s">
        <v>48</v>
      </c>
      <c r="X1709" t="s">
        <v>4124</v>
      </c>
      <c r="Y1709" t="s">
        <v>48</v>
      </c>
      <c r="Z1709">
        <v>0.8</v>
      </c>
      <c r="AA1709" t="s">
        <v>74</v>
      </c>
      <c r="AB1709" t="s">
        <v>51</v>
      </c>
      <c r="AC1709" t="s">
        <v>52</v>
      </c>
      <c r="AD1709">
        <v>0</v>
      </c>
      <c r="AE1709" t="s">
        <v>52</v>
      </c>
      <c r="AF1709">
        <v>0</v>
      </c>
      <c r="AG1709" t="s">
        <v>75</v>
      </c>
      <c r="AH1709" t="s">
        <v>76</v>
      </c>
      <c r="AI1709" t="s">
        <v>55</v>
      </c>
      <c r="AJ1709" t="s">
        <v>56</v>
      </c>
    </row>
    <row r="1710" spans="1:36" x14ac:dyDescent="0.2">
      <c r="A1710" t="s">
        <v>3020</v>
      </c>
      <c r="B1710" t="s">
        <v>291</v>
      </c>
      <c r="C1710">
        <v>1</v>
      </c>
      <c r="D1710" t="s">
        <v>37</v>
      </c>
      <c r="E1710" t="s">
        <v>38</v>
      </c>
      <c r="F1710">
        <v>0.31</v>
      </c>
      <c r="G1710" t="s">
        <v>4050</v>
      </c>
      <c r="H1710" t="s">
        <v>4051</v>
      </c>
      <c r="I1710" t="s">
        <v>4052</v>
      </c>
      <c r="J1710" t="s">
        <v>4125</v>
      </c>
      <c r="K1710">
        <v>1</v>
      </c>
      <c r="L1710" t="s">
        <v>62</v>
      </c>
      <c r="M1710" t="s">
        <v>813</v>
      </c>
      <c r="N1710" t="s">
        <v>814</v>
      </c>
      <c r="O1710" t="s">
        <v>63</v>
      </c>
      <c r="P1710">
        <v>0</v>
      </c>
      <c r="Q1710">
        <v>0</v>
      </c>
      <c r="R1710" t="s">
        <v>47</v>
      </c>
      <c r="S1710">
        <v>2.4910000000000001</v>
      </c>
      <c r="T1710">
        <v>3.2650000000000001</v>
      </c>
      <c r="U1710">
        <v>1.4239999999999999</v>
      </c>
      <c r="V1710">
        <v>0</v>
      </c>
      <c r="W1710" t="s">
        <v>48</v>
      </c>
      <c r="X1710" t="s">
        <v>4126</v>
      </c>
      <c r="Y1710" t="s">
        <v>48</v>
      </c>
      <c r="Z1710">
        <v>0.8</v>
      </c>
      <c r="AA1710" t="s">
        <v>1004</v>
      </c>
      <c r="AB1710" t="s">
        <v>51</v>
      </c>
      <c r="AC1710" t="s">
        <v>52</v>
      </c>
      <c r="AD1710">
        <v>0</v>
      </c>
      <c r="AE1710" t="s">
        <v>52</v>
      </c>
      <c r="AF1710">
        <v>0</v>
      </c>
      <c r="AG1710" t="s">
        <v>285</v>
      </c>
      <c r="AH1710" t="s">
        <v>286</v>
      </c>
      <c r="AI1710" t="s">
        <v>55</v>
      </c>
      <c r="AJ1710" t="s">
        <v>56</v>
      </c>
    </row>
    <row r="1711" spans="1:36" x14ac:dyDescent="0.2">
      <c r="A1711" t="s">
        <v>3020</v>
      </c>
      <c r="B1711" t="s">
        <v>291</v>
      </c>
      <c r="C1711">
        <v>1</v>
      </c>
      <c r="D1711" t="s">
        <v>37</v>
      </c>
      <c r="E1711" t="s">
        <v>38</v>
      </c>
      <c r="F1711">
        <v>0.31</v>
      </c>
      <c r="G1711" t="s">
        <v>4050</v>
      </c>
      <c r="H1711" t="s">
        <v>4051</v>
      </c>
      <c r="I1711" t="s">
        <v>4052</v>
      </c>
      <c r="J1711" t="s">
        <v>4127</v>
      </c>
      <c r="K1711">
        <v>2</v>
      </c>
      <c r="L1711" t="s">
        <v>71</v>
      </c>
      <c r="M1711" t="s">
        <v>813</v>
      </c>
      <c r="N1711" t="s">
        <v>814</v>
      </c>
      <c r="O1711" t="s">
        <v>72</v>
      </c>
      <c r="P1711">
        <v>0</v>
      </c>
      <c r="Q1711">
        <v>0</v>
      </c>
      <c r="R1711" t="s">
        <v>47</v>
      </c>
      <c r="S1711">
        <v>0.49099999999999999</v>
      </c>
      <c r="T1711">
        <v>1.1859999999999999</v>
      </c>
      <c r="U1711">
        <v>0.64300000000000002</v>
      </c>
      <c r="V1711">
        <v>0</v>
      </c>
      <c r="W1711" t="s">
        <v>48</v>
      </c>
      <c r="X1711" t="s">
        <v>4128</v>
      </c>
      <c r="Y1711" t="s">
        <v>48</v>
      </c>
      <c r="Z1711">
        <v>0.9</v>
      </c>
      <c r="AA1711" t="s">
        <v>1347</v>
      </c>
      <c r="AB1711" t="s">
        <v>166</v>
      </c>
      <c r="AC1711">
        <v>0</v>
      </c>
      <c r="AD1711" t="s">
        <v>167</v>
      </c>
      <c r="AE1711">
        <v>0</v>
      </c>
      <c r="AF1711" t="s">
        <v>168</v>
      </c>
      <c r="AG1711" t="s">
        <v>114</v>
      </c>
      <c r="AH1711">
        <v>0</v>
      </c>
      <c r="AI1711" t="s">
        <v>83</v>
      </c>
      <c r="AJ1711" t="s">
        <v>98</v>
      </c>
    </row>
    <row r="1712" spans="1:36" x14ac:dyDescent="0.2">
      <c r="A1712" t="s">
        <v>3020</v>
      </c>
      <c r="B1712" t="s">
        <v>291</v>
      </c>
      <c r="C1712">
        <v>1</v>
      </c>
      <c r="D1712" t="s">
        <v>37</v>
      </c>
      <c r="E1712" t="s">
        <v>38</v>
      </c>
      <c r="F1712">
        <v>0.31</v>
      </c>
      <c r="G1712" t="s">
        <v>4050</v>
      </c>
      <c r="H1712" t="s">
        <v>4051</v>
      </c>
      <c r="I1712" t="s">
        <v>4052</v>
      </c>
      <c r="J1712" t="s">
        <v>4129</v>
      </c>
      <c r="K1712">
        <v>3</v>
      </c>
      <c r="L1712" t="s">
        <v>62</v>
      </c>
      <c r="M1712" t="s">
        <v>813</v>
      </c>
      <c r="N1712" t="s">
        <v>814</v>
      </c>
      <c r="O1712" t="s">
        <v>63</v>
      </c>
      <c r="P1712">
        <v>0</v>
      </c>
      <c r="Q1712">
        <v>0</v>
      </c>
      <c r="R1712" t="s">
        <v>47</v>
      </c>
      <c r="S1712">
        <v>0.55800000000000005</v>
      </c>
      <c r="T1712">
        <v>1.796</v>
      </c>
      <c r="U1712">
        <v>0.41499999999999998</v>
      </c>
      <c r="V1712">
        <v>0</v>
      </c>
      <c r="W1712" t="s">
        <v>48</v>
      </c>
      <c r="X1712" t="s">
        <v>4130</v>
      </c>
      <c r="Y1712" t="s">
        <v>48</v>
      </c>
      <c r="Z1712">
        <v>0.9</v>
      </c>
      <c r="AA1712" t="s">
        <v>153</v>
      </c>
      <c r="AB1712" t="s">
        <v>51</v>
      </c>
      <c r="AC1712" t="s">
        <v>52</v>
      </c>
      <c r="AD1712">
        <v>0</v>
      </c>
      <c r="AE1712" t="s">
        <v>52</v>
      </c>
      <c r="AF1712">
        <v>0</v>
      </c>
      <c r="AG1712" t="s">
        <v>154</v>
      </c>
      <c r="AH1712" t="s">
        <v>155</v>
      </c>
      <c r="AI1712" t="s">
        <v>55</v>
      </c>
      <c r="AJ1712" t="s">
        <v>56</v>
      </c>
    </row>
    <row r="1713" spans="1:36" x14ac:dyDescent="0.2">
      <c r="A1713" t="s">
        <v>3020</v>
      </c>
      <c r="B1713" t="s">
        <v>291</v>
      </c>
      <c r="C1713">
        <v>1</v>
      </c>
      <c r="D1713" t="s">
        <v>37</v>
      </c>
      <c r="E1713" t="s">
        <v>38</v>
      </c>
      <c r="F1713">
        <v>0.31</v>
      </c>
      <c r="G1713" t="s">
        <v>4050</v>
      </c>
      <c r="H1713" t="s">
        <v>4051</v>
      </c>
      <c r="I1713" t="s">
        <v>4052</v>
      </c>
      <c r="J1713" t="s">
        <v>4131</v>
      </c>
      <c r="K1713">
        <v>5</v>
      </c>
      <c r="L1713" t="s">
        <v>103</v>
      </c>
      <c r="M1713" t="s">
        <v>813</v>
      </c>
      <c r="N1713" t="s">
        <v>814</v>
      </c>
      <c r="O1713" t="s">
        <v>59</v>
      </c>
      <c r="P1713">
        <v>0</v>
      </c>
      <c r="Q1713">
        <v>0</v>
      </c>
      <c r="R1713" t="s">
        <v>47</v>
      </c>
      <c r="S1713">
        <v>0.77200000000000002</v>
      </c>
      <c r="T1713">
        <v>1.2569999999999999</v>
      </c>
      <c r="U1713">
        <v>0.88</v>
      </c>
      <c r="V1713">
        <v>0</v>
      </c>
      <c r="W1713" t="s">
        <v>48</v>
      </c>
      <c r="X1713" t="s">
        <v>4132</v>
      </c>
      <c r="Y1713" t="s">
        <v>48</v>
      </c>
      <c r="Z1713">
        <v>0.8</v>
      </c>
      <c r="AA1713" t="s">
        <v>173</v>
      </c>
      <c r="AB1713" t="s">
        <v>51</v>
      </c>
      <c r="AC1713" t="s">
        <v>52</v>
      </c>
      <c r="AD1713">
        <v>0</v>
      </c>
      <c r="AE1713" t="s">
        <v>52</v>
      </c>
      <c r="AF1713">
        <v>0</v>
      </c>
      <c r="AG1713" t="s">
        <v>53</v>
      </c>
      <c r="AH1713" t="s">
        <v>54</v>
      </c>
      <c r="AI1713" t="s">
        <v>55</v>
      </c>
      <c r="AJ1713" t="s">
        <v>56</v>
      </c>
    </row>
    <row r="1714" spans="1:36" x14ac:dyDescent="0.2">
      <c r="A1714" t="s">
        <v>3020</v>
      </c>
      <c r="B1714" t="s">
        <v>291</v>
      </c>
      <c r="C1714">
        <v>1</v>
      </c>
      <c r="D1714" t="s">
        <v>37</v>
      </c>
      <c r="E1714" t="s">
        <v>38</v>
      </c>
      <c r="F1714">
        <v>0.31</v>
      </c>
      <c r="G1714" t="s">
        <v>4050</v>
      </c>
      <c r="H1714" t="s">
        <v>4051</v>
      </c>
      <c r="I1714" t="s">
        <v>4052</v>
      </c>
      <c r="J1714" t="s">
        <v>4133</v>
      </c>
      <c r="K1714">
        <v>6</v>
      </c>
      <c r="L1714" t="s">
        <v>71</v>
      </c>
      <c r="M1714" t="s">
        <v>813</v>
      </c>
      <c r="N1714" t="s">
        <v>814</v>
      </c>
      <c r="O1714" t="s">
        <v>72</v>
      </c>
      <c r="P1714">
        <v>0</v>
      </c>
      <c r="Q1714">
        <v>0</v>
      </c>
      <c r="R1714" t="s">
        <v>47</v>
      </c>
      <c r="S1714">
        <v>0.13400000000000001</v>
      </c>
      <c r="T1714">
        <v>2.4700000000000002</v>
      </c>
      <c r="U1714">
        <v>0.222</v>
      </c>
      <c r="V1714">
        <v>0</v>
      </c>
      <c r="W1714" t="s">
        <v>48</v>
      </c>
      <c r="X1714" t="s">
        <v>4134</v>
      </c>
      <c r="Y1714" t="s">
        <v>48</v>
      </c>
      <c r="Z1714">
        <v>0.7</v>
      </c>
      <c r="AA1714" t="s">
        <v>3472</v>
      </c>
      <c r="AB1714" t="s">
        <v>262</v>
      </c>
      <c r="AC1714">
        <v>0</v>
      </c>
      <c r="AD1714" t="s">
        <v>263</v>
      </c>
      <c r="AE1714">
        <v>0</v>
      </c>
      <c r="AF1714" t="s">
        <v>264</v>
      </c>
      <c r="AG1714" t="s">
        <v>114</v>
      </c>
      <c r="AH1714">
        <v>0</v>
      </c>
      <c r="AI1714" t="s">
        <v>83</v>
      </c>
      <c r="AJ1714" t="s">
        <v>98</v>
      </c>
    </row>
    <row r="1715" spans="1:36" x14ac:dyDescent="0.2">
      <c r="A1715" t="s">
        <v>3020</v>
      </c>
      <c r="B1715" t="s">
        <v>291</v>
      </c>
      <c r="C1715">
        <v>1</v>
      </c>
      <c r="D1715" t="s">
        <v>37</v>
      </c>
      <c r="E1715" t="s">
        <v>38</v>
      </c>
      <c r="F1715">
        <v>0.31</v>
      </c>
      <c r="G1715" t="s">
        <v>4050</v>
      </c>
      <c r="H1715" t="s">
        <v>4051</v>
      </c>
      <c r="I1715" t="s">
        <v>4052</v>
      </c>
      <c r="J1715" t="s">
        <v>4135</v>
      </c>
      <c r="K1715">
        <v>13</v>
      </c>
      <c r="L1715" t="s">
        <v>245</v>
      </c>
      <c r="M1715" t="s">
        <v>813</v>
      </c>
      <c r="N1715" t="s">
        <v>814</v>
      </c>
      <c r="O1715" t="s">
        <v>246</v>
      </c>
      <c r="P1715">
        <v>0</v>
      </c>
      <c r="Q1715">
        <v>0</v>
      </c>
      <c r="R1715" t="s">
        <v>47</v>
      </c>
      <c r="S1715">
        <v>5.4100000000000003E-4</v>
      </c>
      <c r="T1715">
        <v>3.6560000000000001</v>
      </c>
      <c r="U1715">
        <v>1.8440000000000001</v>
      </c>
      <c r="V1715">
        <v>9.407</v>
      </c>
      <c r="W1715" t="s">
        <v>48</v>
      </c>
      <c r="X1715" t="s">
        <v>4136</v>
      </c>
      <c r="Y1715" t="s">
        <v>48</v>
      </c>
      <c r="Z1715">
        <v>0.9</v>
      </c>
      <c r="AA1715" t="s">
        <v>474</v>
      </c>
      <c r="AB1715" t="s">
        <v>166</v>
      </c>
      <c r="AC1715">
        <v>0</v>
      </c>
      <c r="AD1715" t="s">
        <v>167</v>
      </c>
      <c r="AE1715">
        <v>0</v>
      </c>
      <c r="AF1715" t="s">
        <v>168</v>
      </c>
      <c r="AG1715" t="s">
        <v>82</v>
      </c>
      <c r="AH1715">
        <v>0</v>
      </c>
      <c r="AI1715" t="s">
        <v>83</v>
      </c>
      <c r="AJ1715" t="s">
        <v>98</v>
      </c>
    </row>
    <row r="1716" spans="1:36" x14ac:dyDescent="0.2">
      <c r="A1716" t="s">
        <v>3020</v>
      </c>
      <c r="B1716" t="s">
        <v>291</v>
      </c>
      <c r="C1716">
        <v>1</v>
      </c>
      <c r="D1716" t="s">
        <v>37</v>
      </c>
      <c r="E1716" t="s">
        <v>38</v>
      </c>
      <c r="F1716">
        <v>0.31</v>
      </c>
      <c r="G1716" t="s">
        <v>4050</v>
      </c>
      <c r="H1716" t="s">
        <v>4051</v>
      </c>
      <c r="I1716" t="s">
        <v>4052</v>
      </c>
      <c r="J1716" t="s">
        <v>4137</v>
      </c>
      <c r="K1716">
        <v>24</v>
      </c>
      <c r="L1716" t="s">
        <v>62</v>
      </c>
      <c r="M1716" t="s">
        <v>813</v>
      </c>
      <c r="N1716" t="s">
        <v>814</v>
      </c>
      <c r="O1716" t="s">
        <v>63</v>
      </c>
      <c r="P1716">
        <v>0</v>
      </c>
      <c r="Q1716">
        <v>0</v>
      </c>
      <c r="R1716" t="s">
        <v>47</v>
      </c>
      <c r="S1716">
        <v>0.42299999999999999</v>
      </c>
      <c r="T1716">
        <v>0.98499999999999999</v>
      </c>
      <c r="U1716">
        <v>0.71099999999999997</v>
      </c>
      <c r="V1716">
        <v>0</v>
      </c>
      <c r="W1716" t="s">
        <v>48</v>
      </c>
      <c r="X1716" t="s">
        <v>4138</v>
      </c>
      <c r="Y1716" t="s">
        <v>48</v>
      </c>
      <c r="Z1716">
        <v>1</v>
      </c>
      <c r="AA1716" t="s">
        <v>345</v>
      </c>
      <c r="AB1716" t="s">
        <v>51</v>
      </c>
      <c r="AC1716" t="s">
        <v>52</v>
      </c>
      <c r="AD1716">
        <v>0</v>
      </c>
      <c r="AE1716" t="s">
        <v>52</v>
      </c>
      <c r="AF1716">
        <v>0</v>
      </c>
      <c r="AG1716" t="s">
        <v>75</v>
      </c>
      <c r="AH1716" t="s">
        <v>76</v>
      </c>
      <c r="AI1716" t="s">
        <v>55</v>
      </c>
      <c r="AJ1716" t="s">
        <v>56</v>
      </c>
    </row>
    <row r="1717" spans="1:36" x14ac:dyDescent="0.2">
      <c r="A1717" t="s">
        <v>3020</v>
      </c>
      <c r="B1717" t="s">
        <v>291</v>
      </c>
      <c r="C1717">
        <v>1</v>
      </c>
      <c r="D1717" t="s">
        <v>37</v>
      </c>
      <c r="E1717" t="s">
        <v>38</v>
      </c>
      <c r="F1717">
        <v>0.31</v>
      </c>
      <c r="G1717" t="s">
        <v>4050</v>
      </c>
      <c r="H1717" t="s">
        <v>4051</v>
      </c>
      <c r="I1717" t="s">
        <v>4052</v>
      </c>
      <c r="J1717" t="s">
        <v>4139</v>
      </c>
      <c r="K1717">
        <v>25</v>
      </c>
      <c r="L1717" t="s">
        <v>62</v>
      </c>
      <c r="M1717" t="s">
        <v>813</v>
      </c>
      <c r="N1717" t="s">
        <v>814</v>
      </c>
      <c r="O1717" t="s">
        <v>63</v>
      </c>
      <c r="P1717">
        <v>0</v>
      </c>
      <c r="Q1717">
        <v>0</v>
      </c>
      <c r="R1717" t="s">
        <v>47</v>
      </c>
      <c r="S1717">
        <v>0.83599999999999997</v>
      </c>
      <c r="T1717">
        <v>2.1749999999999998</v>
      </c>
      <c r="U1717">
        <v>0.748</v>
      </c>
      <c r="V1717">
        <v>0</v>
      </c>
      <c r="W1717" t="s">
        <v>48</v>
      </c>
      <c r="X1717" t="s">
        <v>4140</v>
      </c>
      <c r="Y1717" t="s">
        <v>48</v>
      </c>
      <c r="Z1717">
        <v>0.9</v>
      </c>
      <c r="AA1717" t="s">
        <v>925</v>
      </c>
      <c r="AB1717" t="s">
        <v>51</v>
      </c>
      <c r="AC1717" t="s">
        <v>52</v>
      </c>
      <c r="AD1717">
        <v>0</v>
      </c>
      <c r="AE1717" t="s">
        <v>52</v>
      </c>
      <c r="AF1717">
        <v>0</v>
      </c>
      <c r="AG1717" t="s">
        <v>75</v>
      </c>
      <c r="AH1717" t="s">
        <v>76</v>
      </c>
      <c r="AI1717" t="s">
        <v>55</v>
      </c>
      <c r="AJ1717" t="s">
        <v>56</v>
      </c>
    </row>
    <row r="1718" spans="1:36" x14ac:dyDescent="0.2">
      <c r="A1718" t="s">
        <v>3020</v>
      </c>
      <c r="B1718" t="s">
        <v>291</v>
      </c>
      <c r="C1718">
        <v>1</v>
      </c>
      <c r="D1718" t="s">
        <v>37</v>
      </c>
      <c r="E1718" t="s">
        <v>38</v>
      </c>
      <c r="F1718">
        <v>0.31</v>
      </c>
      <c r="G1718" t="s">
        <v>4050</v>
      </c>
      <c r="H1718" t="s">
        <v>4051</v>
      </c>
      <c r="I1718" t="s">
        <v>4052</v>
      </c>
      <c r="J1718" t="s">
        <v>4141</v>
      </c>
      <c r="K1718">
        <v>42</v>
      </c>
      <c r="L1718" t="s">
        <v>58</v>
      </c>
      <c r="M1718" t="s">
        <v>813</v>
      </c>
      <c r="N1718" t="s">
        <v>814</v>
      </c>
      <c r="O1718" t="s">
        <v>59</v>
      </c>
      <c r="P1718">
        <v>0</v>
      </c>
      <c r="Q1718">
        <v>0</v>
      </c>
      <c r="R1718" t="s">
        <v>47</v>
      </c>
      <c r="S1718">
        <v>0.13400000000000001</v>
      </c>
      <c r="T1718">
        <v>1.1910000000000001</v>
      </c>
      <c r="U1718">
        <v>0.46300000000000002</v>
      </c>
      <c r="V1718">
        <v>0</v>
      </c>
      <c r="W1718" t="s">
        <v>48</v>
      </c>
      <c r="X1718" t="s">
        <v>4142</v>
      </c>
      <c r="Y1718" t="s">
        <v>48</v>
      </c>
      <c r="Z1718">
        <v>0.8</v>
      </c>
      <c r="AA1718" t="s">
        <v>144</v>
      </c>
      <c r="AB1718" t="s">
        <v>90</v>
      </c>
      <c r="AC1718">
        <v>0</v>
      </c>
      <c r="AD1718" t="s">
        <v>91</v>
      </c>
      <c r="AE1718">
        <v>0</v>
      </c>
      <c r="AF1718" t="s">
        <v>92</v>
      </c>
      <c r="AG1718" t="s">
        <v>75</v>
      </c>
      <c r="AH1718" t="s">
        <v>93</v>
      </c>
      <c r="AI1718" t="s">
        <v>55</v>
      </c>
      <c r="AJ1718" t="s">
        <v>56</v>
      </c>
    </row>
    <row r="1719" spans="1:36" x14ac:dyDescent="0.2">
      <c r="A1719" t="s">
        <v>3020</v>
      </c>
      <c r="B1719" t="s">
        <v>291</v>
      </c>
      <c r="C1719">
        <v>1</v>
      </c>
      <c r="D1719" t="s">
        <v>37</v>
      </c>
      <c r="E1719" t="s">
        <v>38</v>
      </c>
      <c r="F1719">
        <v>0.31</v>
      </c>
      <c r="G1719" t="s">
        <v>4050</v>
      </c>
      <c r="H1719" t="s">
        <v>4051</v>
      </c>
      <c r="I1719" t="s">
        <v>4052</v>
      </c>
      <c r="J1719" t="s">
        <v>4143</v>
      </c>
      <c r="K1719">
        <v>43</v>
      </c>
      <c r="L1719" t="s">
        <v>58</v>
      </c>
      <c r="M1719" t="s">
        <v>813</v>
      </c>
      <c r="N1719" t="s">
        <v>814</v>
      </c>
      <c r="O1719" t="s">
        <v>59</v>
      </c>
      <c r="P1719">
        <v>0</v>
      </c>
      <c r="Q1719">
        <v>0</v>
      </c>
      <c r="R1719" t="s">
        <v>47</v>
      </c>
      <c r="S1719">
        <v>0.17399999999999999</v>
      </c>
      <c r="T1719">
        <v>2.5270000000000001</v>
      </c>
      <c r="U1719">
        <v>0.39100000000000001</v>
      </c>
      <c r="V1719">
        <v>0</v>
      </c>
      <c r="W1719" t="s">
        <v>48</v>
      </c>
      <c r="X1719" t="s">
        <v>4144</v>
      </c>
      <c r="Y1719" t="s">
        <v>48</v>
      </c>
      <c r="Z1719">
        <v>0.8</v>
      </c>
      <c r="AA1719" t="s">
        <v>345</v>
      </c>
      <c r="AB1719" t="s">
        <v>51</v>
      </c>
      <c r="AC1719" t="s">
        <v>52</v>
      </c>
      <c r="AD1719">
        <v>0</v>
      </c>
      <c r="AE1719" t="s">
        <v>52</v>
      </c>
      <c r="AF1719">
        <v>0</v>
      </c>
      <c r="AG1719" t="s">
        <v>75</v>
      </c>
      <c r="AH1719" t="s">
        <v>76</v>
      </c>
      <c r="AI1719" t="s">
        <v>55</v>
      </c>
      <c r="AJ1719" t="s">
        <v>56</v>
      </c>
    </row>
    <row r="1720" spans="1:36" x14ac:dyDescent="0.2">
      <c r="A1720" t="s">
        <v>3020</v>
      </c>
      <c r="B1720" t="s">
        <v>291</v>
      </c>
      <c r="C1720">
        <v>1</v>
      </c>
      <c r="D1720" t="s">
        <v>37</v>
      </c>
      <c r="E1720" t="s">
        <v>38</v>
      </c>
      <c r="F1720">
        <v>0.31</v>
      </c>
      <c r="G1720" t="s">
        <v>4050</v>
      </c>
      <c r="H1720" t="s">
        <v>4051</v>
      </c>
      <c r="I1720" t="s">
        <v>4052</v>
      </c>
      <c r="J1720" t="s">
        <v>4145</v>
      </c>
      <c r="K1720">
        <v>49</v>
      </c>
      <c r="L1720" t="s">
        <v>103</v>
      </c>
      <c r="M1720" t="s">
        <v>813</v>
      </c>
      <c r="N1720" t="s">
        <v>814</v>
      </c>
      <c r="O1720" t="s">
        <v>59</v>
      </c>
      <c r="P1720">
        <v>0</v>
      </c>
      <c r="Q1720">
        <v>0</v>
      </c>
      <c r="R1720" t="s">
        <v>47</v>
      </c>
      <c r="S1720">
        <v>0.19800000000000001</v>
      </c>
      <c r="T1720">
        <v>1.0649999999999999</v>
      </c>
      <c r="U1720">
        <v>0.39300000000000002</v>
      </c>
      <c r="V1720">
        <v>0</v>
      </c>
      <c r="W1720" t="s">
        <v>48</v>
      </c>
      <c r="X1720" t="s">
        <v>4146</v>
      </c>
      <c r="Y1720" t="s">
        <v>48</v>
      </c>
      <c r="Z1720">
        <v>0.7</v>
      </c>
      <c r="AA1720" t="s">
        <v>624</v>
      </c>
      <c r="AB1720" t="s">
        <v>112</v>
      </c>
      <c r="AC1720">
        <v>0</v>
      </c>
      <c r="AD1720" t="s">
        <v>52</v>
      </c>
      <c r="AE1720">
        <v>0</v>
      </c>
      <c r="AF1720" t="s">
        <v>113</v>
      </c>
      <c r="AG1720" t="s">
        <v>114</v>
      </c>
      <c r="AH1720">
        <v>0</v>
      </c>
      <c r="AI1720" t="s">
        <v>83</v>
      </c>
      <c r="AJ1720" t="s">
        <v>98</v>
      </c>
    </row>
    <row r="1721" spans="1:36" x14ac:dyDescent="0.2">
      <c r="A1721" t="s">
        <v>3020</v>
      </c>
      <c r="B1721" t="s">
        <v>291</v>
      </c>
      <c r="C1721">
        <v>1</v>
      </c>
      <c r="D1721" t="s">
        <v>37</v>
      </c>
      <c r="E1721" t="s">
        <v>38</v>
      </c>
      <c r="F1721">
        <v>0.31</v>
      </c>
      <c r="G1721" t="s">
        <v>4050</v>
      </c>
      <c r="H1721" t="s">
        <v>4051</v>
      </c>
      <c r="I1721" t="s">
        <v>4052</v>
      </c>
      <c r="J1721" t="s">
        <v>4147</v>
      </c>
      <c r="K1721">
        <v>52</v>
      </c>
      <c r="L1721" t="s">
        <v>245</v>
      </c>
      <c r="M1721" t="s">
        <v>813</v>
      </c>
      <c r="N1721" t="s">
        <v>814</v>
      </c>
      <c r="O1721" t="s">
        <v>246</v>
      </c>
      <c r="P1721">
        <v>0</v>
      </c>
      <c r="Q1721">
        <v>0</v>
      </c>
      <c r="R1721" t="s">
        <v>47</v>
      </c>
      <c r="S1721">
        <v>0.46600000000000003</v>
      </c>
      <c r="T1721">
        <v>3.726</v>
      </c>
      <c r="U1721">
        <v>1.254</v>
      </c>
      <c r="V1721">
        <v>0</v>
      </c>
      <c r="W1721" t="s">
        <v>48</v>
      </c>
      <c r="X1721" t="s">
        <v>4148</v>
      </c>
      <c r="Y1721" t="s">
        <v>48</v>
      </c>
      <c r="Z1721">
        <v>0.9</v>
      </c>
      <c r="AA1721" t="s">
        <v>74</v>
      </c>
      <c r="AB1721" t="s">
        <v>51</v>
      </c>
      <c r="AC1721" t="s">
        <v>52</v>
      </c>
      <c r="AD1721">
        <v>0</v>
      </c>
      <c r="AE1721" t="s">
        <v>52</v>
      </c>
      <c r="AF1721">
        <v>0</v>
      </c>
      <c r="AG1721" t="s">
        <v>75</v>
      </c>
      <c r="AH1721" t="s">
        <v>76</v>
      </c>
      <c r="AI1721" t="s">
        <v>55</v>
      </c>
      <c r="AJ1721" t="s">
        <v>56</v>
      </c>
    </row>
    <row r="1722" spans="1:36" x14ac:dyDescent="0.2">
      <c r="A1722" t="s">
        <v>3020</v>
      </c>
      <c r="B1722" t="s">
        <v>291</v>
      </c>
      <c r="C1722">
        <v>1</v>
      </c>
      <c r="D1722" t="s">
        <v>37</v>
      </c>
      <c r="E1722" t="s">
        <v>38</v>
      </c>
      <c r="F1722">
        <v>0.31</v>
      </c>
      <c r="G1722" t="s">
        <v>4050</v>
      </c>
      <c r="H1722" t="s">
        <v>4051</v>
      </c>
      <c r="I1722" t="s">
        <v>4052</v>
      </c>
      <c r="J1722" t="s">
        <v>4149</v>
      </c>
      <c r="K1722">
        <v>61</v>
      </c>
      <c r="L1722" t="s">
        <v>655</v>
      </c>
      <c r="M1722" t="s">
        <v>813</v>
      </c>
      <c r="N1722" t="s">
        <v>814</v>
      </c>
      <c r="O1722" t="s">
        <v>488</v>
      </c>
      <c r="P1722">
        <v>0</v>
      </c>
      <c r="Q1722">
        <v>0</v>
      </c>
      <c r="R1722" t="s">
        <v>47</v>
      </c>
      <c r="S1722">
        <v>0.45800000000000002</v>
      </c>
      <c r="T1722">
        <v>1.7829999999999999</v>
      </c>
      <c r="U1722">
        <v>1.04</v>
      </c>
      <c r="V1722">
        <v>0</v>
      </c>
      <c r="W1722" t="s">
        <v>48</v>
      </c>
      <c r="X1722" t="s">
        <v>4150</v>
      </c>
      <c r="Y1722" t="s">
        <v>48</v>
      </c>
      <c r="Z1722">
        <v>0.9</v>
      </c>
      <c r="AA1722" t="s">
        <v>190</v>
      </c>
      <c r="AB1722" t="s">
        <v>112</v>
      </c>
      <c r="AC1722">
        <v>0</v>
      </c>
      <c r="AD1722" t="s">
        <v>52</v>
      </c>
      <c r="AE1722">
        <v>0</v>
      </c>
      <c r="AF1722" t="s">
        <v>113</v>
      </c>
      <c r="AG1722" t="s">
        <v>75</v>
      </c>
      <c r="AH1722" t="s">
        <v>76</v>
      </c>
      <c r="AI1722" t="s">
        <v>55</v>
      </c>
      <c r="AJ1722" t="s">
        <v>56</v>
      </c>
    </row>
    <row r="1723" spans="1:36" x14ac:dyDescent="0.2">
      <c r="A1723" t="s">
        <v>3020</v>
      </c>
      <c r="B1723" t="s">
        <v>291</v>
      </c>
      <c r="C1723">
        <v>1</v>
      </c>
      <c r="D1723" t="s">
        <v>37</v>
      </c>
      <c r="E1723" t="s">
        <v>38</v>
      </c>
      <c r="F1723">
        <v>0.31</v>
      </c>
      <c r="G1723" t="s">
        <v>4050</v>
      </c>
      <c r="H1723" t="s">
        <v>4051</v>
      </c>
      <c r="I1723" t="s">
        <v>4052</v>
      </c>
      <c r="J1723" t="s">
        <v>4151</v>
      </c>
      <c r="K1723">
        <v>62</v>
      </c>
      <c r="L1723" t="s">
        <v>245</v>
      </c>
      <c r="M1723" t="s">
        <v>1000</v>
      </c>
      <c r="N1723" t="s">
        <v>814</v>
      </c>
      <c r="O1723" t="s">
        <v>246</v>
      </c>
      <c r="P1723">
        <v>0</v>
      </c>
      <c r="Q1723">
        <v>0</v>
      </c>
      <c r="R1723" t="s">
        <v>47</v>
      </c>
      <c r="S1723">
        <v>1.5449999999999999</v>
      </c>
      <c r="T1723">
        <v>1.9810000000000001</v>
      </c>
      <c r="U1723">
        <v>1.37</v>
      </c>
      <c r="V1723">
        <v>0</v>
      </c>
      <c r="W1723" t="s">
        <v>48</v>
      </c>
      <c r="X1723" t="s">
        <v>4152</v>
      </c>
      <c r="Y1723" t="s">
        <v>48</v>
      </c>
      <c r="Z1723">
        <v>0.9</v>
      </c>
      <c r="AA1723" t="s">
        <v>354</v>
      </c>
      <c r="AB1723" t="s">
        <v>262</v>
      </c>
      <c r="AC1723">
        <v>0</v>
      </c>
      <c r="AD1723" t="s">
        <v>263</v>
      </c>
      <c r="AE1723">
        <v>0</v>
      </c>
      <c r="AF1723" t="s">
        <v>264</v>
      </c>
      <c r="AG1723" t="s">
        <v>114</v>
      </c>
      <c r="AH1723">
        <v>0</v>
      </c>
      <c r="AI1723" t="s">
        <v>83</v>
      </c>
      <c r="AJ1723" t="s">
        <v>98</v>
      </c>
    </row>
    <row r="1724" spans="1:36" x14ac:dyDescent="0.2">
      <c r="A1724" t="s">
        <v>3020</v>
      </c>
      <c r="B1724" t="s">
        <v>291</v>
      </c>
      <c r="C1724">
        <v>1</v>
      </c>
      <c r="D1724" t="s">
        <v>37</v>
      </c>
      <c r="E1724" t="s">
        <v>38</v>
      </c>
      <c r="F1724">
        <v>0.31</v>
      </c>
      <c r="G1724" t="s">
        <v>4050</v>
      </c>
      <c r="H1724" t="s">
        <v>4051</v>
      </c>
      <c r="I1724" t="s">
        <v>4052</v>
      </c>
      <c r="J1724" t="s">
        <v>4153</v>
      </c>
      <c r="K1724">
        <v>2</v>
      </c>
      <c r="L1724" t="s">
        <v>71</v>
      </c>
      <c r="M1724" t="s">
        <v>813</v>
      </c>
      <c r="N1724" t="s">
        <v>814</v>
      </c>
      <c r="O1724" t="s">
        <v>72</v>
      </c>
      <c r="P1724">
        <v>0</v>
      </c>
      <c r="Q1724">
        <v>0</v>
      </c>
      <c r="R1724" t="s">
        <v>47</v>
      </c>
      <c r="S1724">
        <v>1.891</v>
      </c>
      <c r="T1724">
        <v>3.4079999999999999</v>
      </c>
      <c r="U1724">
        <v>0.85099999999999998</v>
      </c>
      <c r="V1724">
        <v>0</v>
      </c>
      <c r="W1724" t="s">
        <v>48</v>
      </c>
      <c r="X1724" t="s">
        <v>4154</v>
      </c>
      <c r="Y1724" t="s">
        <v>48</v>
      </c>
      <c r="Z1724">
        <v>0.9</v>
      </c>
      <c r="AA1724" t="s">
        <v>1485</v>
      </c>
      <c r="AB1724" t="s">
        <v>166</v>
      </c>
      <c r="AC1724">
        <v>0</v>
      </c>
      <c r="AD1724" t="s">
        <v>167</v>
      </c>
      <c r="AE1724">
        <v>0</v>
      </c>
      <c r="AF1724" t="s">
        <v>168</v>
      </c>
      <c r="AG1724" t="s">
        <v>82</v>
      </c>
      <c r="AH1724">
        <v>0</v>
      </c>
      <c r="AI1724" t="s">
        <v>83</v>
      </c>
      <c r="AJ1724" t="s">
        <v>98</v>
      </c>
    </row>
    <row r="1725" spans="1:36" x14ac:dyDescent="0.2">
      <c r="A1725" t="s">
        <v>3020</v>
      </c>
      <c r="B1725" t="s">
        <v>291</v>
      </c>
      <c r="C1725">
        <v>1</v>
      </c>
      <c r="D1725" t="s">
        <v>37</v>
      </c>
      <c r="E1725" t="s">
        <v>38</v>
      </c>
      <c r="F1725">
        <v>0.31</v>
      </c>
      <c r="G1725" t="s">
        <v>4050</v>
      </c>
      <c r="H1725" t="s">
        <v>4051</v>
      </c>
      <c r="I1725" t="s">
        <v>4052</v>
      </c>
      <c r="J1725" t="s">
        <v>4155</v>
      </c>
      <c r="K1725">
        <v>3</v>
      </c>
      <c r="L1725" t="s">
        <v>58</v>
      </c>
      <c r="M1725" t="s">
        <v>813</v>
      </c>
      <c r="N1725" t="s">
        <v>814</v>
      </c>
      <c r="O1725" t="s">
        <v>59</v>
      </c>
      <c r="P1725">
        <v>0</v>
      </c>
      <c r="Q1725">
        <v>0</v>
      </c>
      <c r="R1725" t="s">
        <v>47</v>
      </c>
      <c r="S1725">
        <v>9.4E-2</v>
      </c>
      <c r="T1725">
        <v>1.018</v>
      </c>
      <c r="U1725">
        <v>0.20399999999999999</v>
      </c>
      <c r="V1725">
        <v>0</v>
      </c>
      <c r="W1725" t="s">
        <v>48</v>
      </c>
      <c r="X1725" t="s">
        <v>4156</v>
      </c>
      <c r="Y1725" t="s">
        <v>48</v>
      </c>
      <c r="Z1725">
        <v>0.9</v>
      </c>
      <c r="AA1725" t="s">
        <v>190</v>
      </c>
      <c r="AB1725" t="s">
        <v>112</v>
      </c>
      <c r="AC1725">
        <v>0</v>
      </c>
      <c r="AD1725" t="s">
        <v>52</v>
      </c>
      <c r="AE1725">
        <v>0</v>
      </c>
      <c r="AF1725" t="s">
        <v>113</v>
      </c>
      <c r="AG1725" t="s">
        <v>75</v>
      </c>
      <c r="AH1725" t="s">
        <v>76</v>
      </c>
      <c r="AI1725" t="s">
        <v>55</v>
      </c>
      <c r="AJ1725" t="s">
        <v>56</v>
      </c>
    </row>
    <row r="1726" spans="1:36" x14ac:dyDescent="0.2">
      <c r="A1726" t="s">
        <v>3020</v>
      </c>
      <c r="B1726" t="s">
        <v>291</v>
      </c>
      <c r="C1726">
        <v>1</v>
      </c>
      <c r="D1726" t="s">
        <v>37</v>
      </c>
      <c r="E1726" t="s">
        <v>38</v>
      </c>
      <c r="F1726">
        <v>0.31</v>
      </c>
      <c r="G1726" t="s">
        <v>4050</v>
      </c>
      <c r="H1726" t="s">
        <v>4051</v>
      </c>
      <c r="I1726" t="s">
        <v>4052</v>
      </c>
      <c r="J1726" t="s">
        <v>4157</v>
      </c>
      <c r="K1726">
        <v>4</v>
      </c>
      <c r="L1726" t="s">
        <v>58</v>
      </c>
      <c r="M1726" t="s">
        <v>813</v>
      </c>
      <c r="N1726" t="s">
        <v>814</v>
      </c>
      <c r="O1726" t="s">
        <v>59</v>
      </c>
      <c r="P1726">
        <v>0</v>
      </c>
      <c r="Q1726">
        <v>0</v>
      </c>
      <c r="R1726" t="s">
        <v>47</v>
      </c>
      <c r="S1726">
        <v>0.108</v>
      </c>
      <c r="T1726">
        <v>1.986</v>
      </c>
      <c r="U1726">
        <v>0.28599999999999998</v>
      </c>
      <c r="V1726">
        <v>0</v>
      </c>
      <c r="W1726" t="s">
        <v>48</v>
      </c>
      <c r="X1726" t="s">
        <v>4158</v>
      </c>
      <c r="Y1726" t="s">
        <v>48</v>
      </c>
      <c r="Z1726">
        <v>0.5</v>
      </c>
      <c r="AA1726" t="s">
        <v>50</v>
      </c>
      <c r="AB1726" t="s">
        <v>51</v>
      </c>
      <c r="AC1726" t="s">
        <v>52</v>
      </c>
      <c r="AD1726">
        <v>0</v>
      </c>
      <c r="AE1726" t="s">
        <v>52</v>
      </c>
      <c r="AF1726">
        <v>0</v>
      </c>
      <c r="AG1726" t="s">
        <v>53</v>
      </c>
      <c r="AH1726" t="s">
        <v>54</v>
      </c>
      <c r="AI1726" t="s">
        <v>55</v>
      </c>
      <c r="AJ1726" t="s">
        <v>84</v>
      </c>
    </row>
    <row r="1727" spans="1:36" x14ac:dyDescent="0.2">
      <c r="A1727" t="s">
        <v>3020</v>
      </c>
      <c r="B1727" t="s">
        <v>291</v>
      </c>
      <c r="C1727">
        <v>1</v>
      </c>
      <c r="D1727" t="s">
        <v>37</v>
      </c>
      <c r="E1727" t="s">
        <v>38</v>
      </c>
      <c r="F1727">
        <v>0.31</v>
      </c>
      <c r="G1727" t="s">
        <v>4050</v>
      </c>
      <c r="H1727" t="s">
        <v>4051</v>
      </c>
      <c r="I1727" t="s">
        <v>4052</v>
      </c>
      <c r="J1727" t="s">
        <v>4159</v>
      </c>
      <c r="K1727">
        <v>10</v>
      </c>
      <c r="L1727" t="s">
        <v>245</v>
      </c>
      <c r="M1727" t="s">
        <v>813</v>
      </c>
      <c r="N1727" t="s">
        <v>814</v>
      </c>
      <c r="O1727" t="s">
        <v>246</v>
      </c>
      <c r="P1727">
        <v>0</v>
      </c>
      <c r="Q1727">
        <v>0</v>
      </c>
      <c r="R1727" t="s">
        <v>47</v>
      </c>
      <c r="S1727">
        <v>0.83499999999999996</v>
      </c>
      <c r="T1727">
        <v>1.58</v>
      </c>
      <c r="U1727">
        <v>1.2689999999999999</v>
      </c>
      <c r="V1727">
        <v>0</v>
      </c>
      <c r="W1727" t="s">
        <v>48</v>
      </c>
      <c r="X1727" t="s">
        <v>4160</v>
      </c>
      <c r="Y1727" t="s">
        <v>48</v>
      </c>
      <c r="Z1727">
        <v>0.9</v>
      </c>
      <c r="AA1727" t="s">
        <v>624</v>
      </c>
      <c r="AB1727" t="s">
        <v>112</v>
      </c>
      <c r="AC1727">
        <v>0</v>
      </c>
      <c r="AD1727" t="s">
        <v>52</v>
      </c>
      <c r="AE1727">
        <v>0</v>
      </c>
      <c r="AF1727" t="s">
        <v>113</v>
      </c>
      <c r="AG1727" t="s">
        <v>114</v>
      </c>
      <c r="AH1727">
        <v>0</v>
      </c>
      <c r="AI1727" t="s">
        <v>83</v>
      </c>
      <c r="AJ1727" t="s">
        <v>98</v>
      </c>
    </row>
    <row r="1728" spans="1:36" x14ac:dyDescent="0.2">
      <c r="A1728" t="s">
        <v>3020</v>
      </c>
      <c r="B1728" t="s">
        <v>291</v>
      </c>
      <c r="C1728">
        <v>1</v>
      </c>
      <c r="D1728" t="s">
        <v>37</v>
      </c>
      <c r="E1728" t="s">
        <v>38</v>
      </c>
      <c r="F1728">
        <v>0.31</v>
      </c>
      <c r="G1728" t="s">
        <v>4050</v>
      </c>
      <c r="H1728" t="s">
        <v>4051</v>
      </c>
      <c r="I1728" t="s">
        <v>4052</v>
      </c>
      <c r="J1728" t="s">
        <v>4161</v>
      </c>
      <c r="K1728">
        <v>13</v>
      </c>
      <c r="L1728" t="s">
        <v>245</v>
      </c>
      <c r="M1728" t="s">
        <v>813</v>
      </c>
      <c r="N1728" t="s">
        <v>814</v>
      </c>
      <c r="O1728" t="s">
        <v>246</v>
      </c>
      <c r="P1728">
        <v>0</v>
      </c>
      <c r="Q1728">
        <v>0</v>
      </c>
      <c r="R1728" t="s">
        <v>47</v>
      </c>
      <c r="S1728">
        <v>0.65600000000000003</v>
      </c>
      <c r="T1728">
        <v>1.4119999999999999</v>
      </c>
      <c r="U1728">
        <v>0.96099999999999997</v>
      </c>
      <c r="V1728">
        <v>0</v>
      </c>
      <c r="W1728" t="s">
        <v>48</v>
      </c>
      <c r="X1728" t="s">
        <v>4162</v>
      </c>
      <c r="Y1728" t="s">
        <v>48</v>
      </c>
      <c r="Z1728">
        <v>0.9</v>
      </c>
      <c r="AA1728" t="s">
        <v>74</v>
      </c>
      <c r="AB1728" t="s">
        <v>51</v>
      </c>
      <c r="AC1728" t="s">
        <v>52</v>
      </c>
      <c r="AD1728">
        <v>0</v>
      </c>
      <c r="AE1728" t="s">
        <v>52</v>
      </c>
      <c r="AF1728">
        <v>0</v>
      </c>
      <c r="AG1728" t="s">
        <v>75</v>
      </c>
      <c r="AH1728" t="s">
        <v>76</v>
      </c>
      <c r="AI1728" t="s">
        <v>55</v>
      </c>
      <c r="AJ1728" t="s">
        <v>56</v>
      </c>
    </row>
    <row r="1729" spans="1:36" x14ac:dyDescent="0.2">
      <c r="A1729" t="s">
        <v>3020</v>
      </c>
      <c r="B1729" t="s">
        <v>291</v>
      </c>
      <c r="C1729">
        <v>1</v>
      </c>
      <c r="D1729" t="s">
        <v>37</v>
      </c>
      <c r="E1729" t="s">
        <v>38</v>
      </c>
      <c r="F1729">
        <v>0.31</v>
      </c>
      <c r="G1729" t="s">
        <v>4050</v>
      </c>
      <c r="H1729" t="s">
        <v>4051</v>
      </c>
      <c r="I1729" t="s">
        <v>4052</v>
      </c>
      <c r="J1729" t="s">
        <v>4163</v>
      </c>
      <c r="K1729">
        <v>27</v>
      </c>
      <c r="L1729" t="s">
        <v>43</v>
      </c>
      <c r="M1729" t="s">
        <v>813</v>
      </c>
      <c r="N1729" t="s">
        <v>814</v>
      </c>
      <c r="O1729" t="s">
        <v>46</v>
      </c>
      <c r="P1729">
        <v>0</v>
      </c>
      <c r="Q1729">
        <v>0</v>
      </c>
      <c r="R1729" t="s">
        <v>47</v>
      </c>
      <c r="S1729">
        <v>1.089</v>
      </c>
      <c r="T1729">
        <v>1.577</v>
      </c>
      <c r="U1729">
        <v>1.276</v>
      </c>
      <c r="V1729">
        <v>0</v>
      </c>
      <c r="W1729" t="s">
        <v>48</v>
      </c>
      <c r="X1729" t="s">
        <v>4164</v>
      </c>
      <c r="Y1729" t="s">
        <v>48</v>
      </c>
      <c r="Z1729">
        <v>0.9</v>
      </c>
      <c r="AA1729" t="s">
        <v>916</v>
      </c>
      <c r="AB1729" t="s">
        <v>51</v>
      </c>
      <c r="AC1729" t="s">
        <v>52</v>
      </c>
      <c r="AD1729">
        <v>0</v>
      </c>
      <c r="AE1729" t="s">
        <v>52</v>
      </c>
      <c r="AF1729">
        <v>0</v>
      </c>
      <c r="AG1729" t="s">
        <v>75</v>
      </c>
      <c r="AH1729" t="s">
        <v>76</v>
      </c>
      <c r="AI1729" t="s">
        <v>55</v>
      </c>
      <c r="AJ1729" t="s">
        <v>56</v>
      </c>
    </row>
    <row r="1730" spans="1:36" x14ac:dyDescent="0.2">
      <c r="A1730" t="s">
        <v>3020</v>
      </c>
      <c r="B1730" t="s">
        <v>291</v>
      </c>
      <c r="C1730">
        <v>1</v>
      </c>
      <c r="D1730" t="s">
        <v>37</v>
      </c>
      <c r="E1730" t="s">
        <v>38</v>
      </c>
      <c r="F1730">
        <v>0.31</v>
      </c>
      <c r="G1730" t="s">
        <v>4050</v>
      </c>
      <c r="H1730" t="s">
        <v>4051</v>
      </c>
      <c r="I1730" t="s">
        <v>4052</v>
      </c>
      <c r="J1730" t="s">
        <v>4165</v>
      </c>
      <c r="K1730">
        <v>38</v>
      </c>
      <c r="L1730" t="s">
        <v>43</v>
      </c>
      <c r="M1730" t="s">
        <v>813</v>
      </c>
      <c r="N1730" t="s">
        <v>814</v>
      </c>
      <c r="O1730" t="s">
        <v>46</v>
      </c>
      <c r="P1730">
        <v>0</v>
      </c>
      <c r="Q1730">
        <v>0</v>
      </c>
      <c r="R1730" t="s">
        <v>47</v>
      </c>
      <c r="S1730">
        <v>0.81599999999999995</v>
      </c>
      <c r="T1730">
        <v>1.349</v>
      </c>
      <c r="U1730">
        <v>1.0920000000000001</v>
      </c>
      <c r="V1730">
        <v>0</v>
      </c>
      <c r="W1730" t="s">
        <v>48</v>
      </c>
      <c r="X1730" t="s">
        <v>4166</v>
      </c>
      <c r="Y1730" t="s">
        <v>48</v>
      </c>
      <c r="Z1730">
        <v>0.9</v>
      </c>
      <c r="AA1730" t="s">
        <v>354</v>
      </c>
      <c r="AB1730" t="s">
        <v>262</v>
      </c>
      <c r="AC1730">
        <v>0</v>
      </c>
      <c r="AD1730" t="s">
        <v>263</v>
      </c>
      <c r="AE1730">
        <v>0</v>
      </c>
      <c r="AF1730" t="s">
        <v>264</v>
      </c>
      <c r="AG1730" t="s">
        <v>114</v>
      </c>
      <c r="AH1730">
        <v>0</v>
      </c>
      <c r="AI1730" t="s">
        <v>83</v>
      </c>
      <c r="AJ1730" t="s">
        <v>98</v>
      </c>
    </row>
    <row r="1731" spans="1:36" x14ac:dyDescent="0.2">
      <c r="A1731" t="s">
        <v>3020</v>
      </c>
      <c r="B1731" t="s">
        <v>291</v>
      </c>
      <c r="C1731">
        <v>1</v>
      </c>
      <c r="D1731" t="s">
        <v>37</v>
      </c>
      <c r="E1731" t="s">
        <v>38</v>
      </c>
      <c r="F1731">
        <v>0.31</v>
      </c>
      <c r="G1731" t="s">
        <v>4050</v>
      </c>
      <c r="H1731" t="s">
        <v>4051</v>
      </c>
      <c r="I1731" t="s">
        <v>4052</v>
      </c>
      <c r="J1731" t="s">
        <v>4167</v>
      </c>
      <c r="K1731">
        <v>47</v>
      </c>
      <c r="L1731" t="s">
        <v>43</v>
      </c>
      <c r="M1731" t="s">
        <v>813</v>
      </c>
      <c r="N1731" t="s">
        <v>814</v>
      </c>
      <c r="O1731" t="s">
        <v>46</v>
      </c>
      <c r="P1731">
        <v>0</v>
      </c>
      <c r="Q1731">
        <v>0</v>
      </c>
      <c r="R1731" t="s">
        <v>47</v>
      </c>
      <c r="S1731">
        <v>0.44900000000000001</v>
      </c>
      <c r="T1731">
        <v>1.34</v>
      </c>
      <c r="U1731">
        <v>0.80800000000000005</v>
      </c>
      <c r="V1731">
        <v>0</v>
      </c>
      <c r="W1731" t="s">
        <v>48</v>
      </c>
      <c r="X1731" t="s">
        <v>4168</v>
      </c>
      <c r="Y1731" t="s">
        <v>48</v>
      </c>
      <c r="Z1731">
        <v>0.9</v>
      </c>
      <c r="AA1731" t="s">
        <v>925</v>
      </c>
      <c r="AB1731" t="s">
        <v>51</v>
      </c>
      <c r="AC1731" t="s">
        <v>52</v>
      </c>
      <c r="AD1731">
        <v>0</v>
      </c>
      <c r="AE1731" t="s">
        <v>52</v>
      </c>
      <c r="AF1731">
        <v>0</v>
      </c>
      <c r="AG1731" t="s">
        <v>75</v>
      </c>
      <c r="AH1731" t="s">
        <v>76</v>
      </c>
      <c r="AI1731" t="s">
        <v>55</v>
      </c>
      <c r="AJ1731" t="s">
        <v>56</v>
      </c>
    </row>
    <row r="1732" spans="1:36" x14ac:dyDescent="0.2">
      <c r="A1732" t="s">
        <v>3020</v>
      </c>
      <c r="B1732" t="s">
        <v>291</v>
      </c>
      <c r="C1732">
        <v>1</v>
      </c>
      <c r="D1732" t="s">
        <v>37</v>
      </c>
      <c r="E1732" t="s">
        <v>38</v>
      </c>
      <c r="F1732">
        <v>0.31</v>
      </c>
      <c r="G1732" t="s">
        <v>4050</v>
      </c>
      <c r="H1732" t="s">
        <v>4051</v>
      </c>
      <c r="I1732" t="s">
        <v>4052</v>
      </c>
      <c r="J1732" t="s">
        <v>4169</v>
      </c>
      <c r="K1732">
        <v>51</v>
      </c>
      <c r="L1732" t="s">
        <v>655</v>
      </c>
      <c r="M1732" t="s">
        <v>813</v>
      </c>
      <c r="N1732" t="s">
        <v>814</v>
      </c>
      <c r="O1732" t="s">
        <v>488</v>
      </c>
      <c r="P1732">
        <v>0</v>
      </c>
      <c r="Q1732">
        <v>0</v>
      </c>
      <c r="R1732" t="s">
        <v>47</v>
      </c>
      <c r="S1732">
        <v>0.27400000000000002</v>
      </c>
      <c r="T1732">
        <v>0.77200000000000002</v>
      </c>
      <c r="U1732">
        <v>0.51400000000000001</v>
      </c>
      <c r="V1732">
        <v>0</v>
      </c>
      <c r="W1732" t="s">
        <v>48</v>
      </c>
      <c r="X1732" t="s">
        <v>4170</v>
      </c>
      <c r="Y1732" t="s">
        <v>48</v>
      </c>
      <c r="Z1732">
        <v>0.9</v>
      </c>
      <c r="AA1732" t="s">
        <v>916</v>
      </c>
      <c r="AB1732" t="s">
        <v>51</v>
      </c>
      <c r="AC1732" t="s">
        <v>52</v>
      </c>
      <c r="AD1732">
        <v>0</v>
      </c>
      <c r="AE1732" t="s">
        <v>52</v>
      </c>
      <c r="AF1732">
        <v>0</v>
      </c>
      <c r="AG1732" t="s">
        <v>75</v>
      </c>
      <c r="AH1732" t="s">
        <v>76</v>
      </c>
      <c r="AI1732" t="s">
        <v>55</v>
      </c>
      <c r="AJ1732" t="s">
        <v>56</v>
      </c>
    </row>
    <row r="1733" spans="1:36" x14ac:dyDescent="0.2">
      <c r="A1733" t="s">
        <v>3020</v>
      </c>
      <c r="B1733" t="s">
        <v>291</v>
      </c>
      <c r="C1733">
        <v>1</v>
      </c>
      <c r="D1733" t="s">
        <v>37</v>
      </c>
      <c r="E1733" t="s">
        <v>38</v>
      </c>
      <c r="F1733">
        <v>0.31</v>
      </c>
      <c r="G1733" t="s">
        <v>4050</v>
      </c>
      <c r="H1733" t="s">
        <v>4051</v>
      </c>
      <c r="I1733" t="s">
        <v>4052</v>
      </c>
      <c r="J1733" t="s">
        <v>4171</v>
      </c>
      <c r="K1733">
        <v>53</v>
      </c>
      <c r="L1733" t="s">
        <v>103</v>
      </c>
      <c r="M1733" t="s">
        <v>813</v>
      </c>
      <c r="N1733" t="s">
        <v>814</v>
      </c>
      <c r="O1733" t="s">
        <v>59</v>
      </c>
      <c r="P1733">
        <v>0</v>
      </c>
      <c r="Q1733">
        <v>0</v>
      </c>
      <c r="R1733" t="s">
        <v>47</v>
      </c>
      <c r="S1733">
        <v>1.4799999999999999E-4</v>
      </c>
      <c r="T1733">
        <v>1.9350000000000001</v>
      </c>
      <c r="U1733">
        <v>0.311</v>
      </c>
      <c r="V1733">
        <v>2.165</v>
      </c>
      <c r="W1733" t="s">
        <v>48</v>
      </c>
      <c r="X1733" t="s">
        <v>4172</v>
      </c>
      <c r="Y1733" t="s">
        <v>48</v>
      </c>
      <c r="Z1733">
        <v>0.5</v>
      </c>
      <c r="AA1733" t="s">
        <v>925</v>
      </c>
      <c r="AB1733" t="s">
        <v>51</v>
      </c>
      <c r="AC1733" t="s">
        <v>52</v>
      </c>
      <c r="AD1733">
        <v>0</v>
      </c>
      <c r="AE1733" t="s">
        <v>52</v>
      </c>
      <c r="AF1733">
        <v>0</v>
      </c>
      <c r="AG1733" t="s">
        <v>75</v>
      </c>
      <c r="AH1733" t="s">
        <v>76</v>
      </c>
      <c r="AI1733" t="s">
        <v>55</v>
      </c>
      <c r="AJ1733" t="s">
        <v>84</v>
      </c>
    </row>
    <row r="1734" spans="1:36" x14ac:dyDescent="0.2">
      <c r="A1734" t="s">
        <v>3020</v>
      </c>
      <c r="B1734" t="s">
        <v>291</v>
      </c>
      <c r="C1734">
        <v>1</v>
      </c>
      <c r="D1734" t="s">
        <v>37</v>
      </c>
      <c r="E1734" t="s">
        <v>38</v>
      </c>
      <c r="F1734">
        <v>0.31</v>
      </c>
      <c r="G1734" t="s">
        <v>4050</v>
      </c>
      <c r="H1734" t="s">
        <v>4051</v>
      </c>
      <c r="I1734" t="s">
        <v>4052</v>
      </c>
      <c r="J1734" t="s">
        <v>4173</v>
      </c>
      <c r="K1734">
        <v>54</v>
      </c>
      <c r="L1734" t="s">
        <v>103</v>
      </c>
      <c r="M1734" t="s">
        <v>813</v>
      </c>
      <c r="N1734" t="s">
        <v>814</v>
      </c>
      <c r="O1734" t="s">
        <v>59</v>
      </c>
      <c r="P1734">
        <v>0</v>
      </c>
      <c r="Q1734">
        <v>0</v>
      </c>
      <c r="R1734" t="s">
        <v>47</v>
      </c>
      <c r="S1734">
        <v>0.104</v>
      </c>
      <c r="T1734">
        <v>0.70199999999999996</v>
      </c>
      <c r="U1734">
        <v>0.27500000000000002</v>
      </c>
      <c r="V1734">
        <v>0</v>
      </c>
      <c r="W1734" t="s">
        <v>48</v>
      </c>
      <c r="X1734" t="s">
        <v>4174</v>
      </c>
      <c r="Y1734" t="s">
        <v>48</v>
      </c>
      <c r="Z1734">
        <v>0.7</v>
      </c>
      <c r="AA1734" t="s">
        <v>624</v>
      </c>
      <c r="AB1734" t="s">
        <v>112</v>
      </c>
      <c r="AC1734">
        <v>0</v>
      </c>
      <c r="AD1734" t="s">
        <v>52</v>
      </c>
      <c r="AE1734">
        <v>0</v>
      </c>
      <c r="AF1734" t="s">
        <v>113</v>
      </c>
      <c r="AG1734" t="s">
        <v>114</v>
      </c>
      <c r="AH1734">
        <v>0</v>
      </c>
      <c r="AI1734" t="s">
        <v>83</v>
      </c>
      <c r="AJ1734" t="s">
        <v>98</v>
      </c>
    </row>
    <row r="1735" spans="1:36" x14ac:dyDescent="0.2">
      <c r="A1735" t="s">
        <v>3020</v>
      </c>
      <c r="B1735" t="s">
        <v>291</v>
      </c>
      <c r="C1735">
        <v>1</v>
      </c>
      <c r="D1735" t="s">
        <v>37</v>
      </c>
      <c r="E1735" t="s">
        <v>38</v>
      </c>
      <c r="F1735">
        <v>0.31</v>
      </c>
      <c r="G1735" t="s">
        <v>4050</v>
      </c>
      <c r="H1735" t="s">
        <v>4051</v>
      </c>
      <c r="I1735" t="s">
        <v>4052</v>
      </c>
      <c r="J1735" t="s">
        <v>4175</v>
      </c>
      <c r="K1735">
        <v>55</v>
      </c>
      <c r="L1735" t="s">
        <v>655</v>
      </c>
      <c r="M1735" t="s">
        <v>813</v>
      </c>
      <c r="N1735" t="s">
        <v>814</v>
      </c>
      <c r="O1735" t="s">
        <v>488</v>
      </c>
      <c r="P1735">
        <v>0</v>
      </c>
      <c r="Q1735">
        <v>0</v>
      </c>
      <c r="R1735" t="s">
        <v>47</v>
      </c>
      <c r="S1735">
        <v>8.8999999999999996E-2</v>
      </c>
      <c r="T1735">
        <v>0.53900000000000003</v>
      </c>
      <c r="U1735">
        <v>0.33100000000000002</v>
      </c>
      <c r="V1735">
        <v>0</v>
      </c>
      <c r="W1735" t="s">
        <v>48</v>
      </c>
      <c r="X1735" t="s">
        <v>4176</v>
      </c>
      <c r="Y1735" t="s">
        <v>48</v>
      </c>
      <c r="Z1735">
        <v>0.9</v>
      </c>
      <c r="AA1735" t="s">
        <v>196</v>
      </c>
      <c r="AB1735" t="s">
        <v>51</v>
      </c>
      <c r="AC1735" t="s">
        <v>52</v>
      </c>
      <c r="AD1735">
        <v>0</v>
      </c>
      <c r="AE1735" t="s">
        <v>52</v>
      </c>
      <c r="AF1735">
        <v>0</v>
      </c>
      <c r="AG1735" t="s">
        <v>75</v>
      </c>
      <c r="AH1735" t="s">
        <v>76</v>
      </c>
      <c r="AI1735" t="s">
        <v>55</v>
      </c>
      <c r="AJ1735" t="s">
        <v>56</v>
      </c>
    </row>
    <row r="1736" spans="1:36" x14ac:dyDescent="0.2">
      <c r="A1736" t="s">
        <v>3020</v>
      </c>
      <c r="B1736" t="s">
        <v>291</v>
      </c>
      <c r="C1736">
        <v>1</v>
      </c>
      <c r="D1736" t="s">
        <v>37</v>
      </c>
      <c r="E1736" t="s">
        <v>38</v>
      </c>
      <c r="F1736">
        <v>0.31</v>
      </c>
      <c r="G1736" t="s">
        <v>4050</v>
      </c>
      <c r="H1736" t="s">
        <v>4051</v>
      </c>
      <c r="I1736" t="s">
        <v>4052</v>
      </c>
      <c r="J1736" t="s">
        <v>4177</v>
      </c>
      <c r="K1736">
        <v>57</v>
      </c>
      <c r="L1736" t="s">
        <v>43</v>
      </c>
      <c r="M1736" t="s">
        <v>813</v>
      </c>
      <c r="N1736" t="s">
        <v>814</v>
      </c>
      <c r="O1736" t="s">
        <v>46</v>
      </c>
      <c r="P1736">
        <v>0</v>
      </c>
      <c r="Q1736">
        <v>0</v>
      </c>
      <c r="R1736" t="s">
        <v>47</v>
      </c>
      <c r="S1736">
        <v>7.2999999999999995E-2</v>
      </c>
      <c r="T1736">
        <v>0.64500000000000002</v>
      </c>
      <c r="U1736">
        <v>0.245</v>
      </c>
      <c r="V1736">
        <v>0</v>
      </c>
      <c r="W1736" t="s">
        <v>48</v>
      </c>
      <c r="X1736" t="s">
        <v>4178</v>
      </c>
      <c r="Y1736" t="s">
        <v>48</v>
      </c>
      <c r="Z1736">
        <v>0.9</v>
      </c>
      <c r="AA1736" t="s">
        <v>345</v>
      </c>
      <c r="AB1736" t="s">
        <v>51</v>
      </c>
      <c r="AC1736" t="s">
        <v>52</v>
      </c>
      <c r="AD1736">
        <v>0</v>
      </c>
      <c r="AE1736" t="s">
        <v>52</v>
      </c>
      <c r="AF1736">
        <v>0</v>
      </c>
      <c r="AG1736" t="s">
        <v>75</v>
      </c>
      <c r="AH1736" t="s">
        <v>76</v>
      </c>
      <c r="AI1736" t="s">
        <v>55</v>
      </c>
      <c r="AJ1736" t="s">
        <v>56</v>
      </c>
    </row>
    <row r="1737" spans="1:36" x14ac:dyDescent="0.2">
      <c r="A1737" t="s">
        <v>3020</v>
      </c>
      <c r="B1737" t="s">
        <v>291</v>
      </c>
      <c r="C1737">
        <v>1</v>
      </c>
      <c r="D1737" t="s">
        <v>37</v>
      </c>
      <c r="E1737" t="s">
        <v>38</v>
      </c>
      <c r="F1737">
        <v>0.31</v>
      </c>
      <c r="G1737" t="s">
        <v>4050</v>
      </c>
      <c r="H1737" t="s">
        <v>4051</v>
      </c>
      <c r="I1737" t="s">
        <v>4052</v>
      </c>
      <c r="J1737" t="s">
        <v>4179</v>
      </c>
      <c r="K1737">
        <v>68</v>
      </c>
      <c r="L1737" t="s">
        <v>655</v>
      </c>
      <c r="M1737" t="s">
        <v>813</v>
      </c>
      <c r="N1737" t="s">
        <v>814</v>
      </c>
      <c r="O1737" t="s">
        <v>488</v>
      </c>
      <c r="P1737">
        <v>0</v>
      </c>
      <c r="Q1737">
        <v>0</v>
      </c>
      <c r="R1737" t="s">
        <v>47</v>
      </c>
      <c r="S1737">
        <v>0.96599999999999997</v>
      </c>
      <c r="T1737">
        <v>2.0609999999999999</v>
      </c>
      <c r="U1737">
        <v>1.29</v>
      </c>
      <c r="V1737">
        <v>0</v>
      </c>
      <c r="W1737" t="s">
        <v>48</v>
      </c>
      <c r="X1737" t="s">
        <v>4180</v>
      </c>
      <c r="Y1737" t="s">
        <v>48</v>
      </c>
      <c r="Z1737">
        <v>1</v>
      </c>
      <c r="AA1737" t="s">
        <v>925</v>
      </c>
      <c r="AB1737" t="s">
        <v>51</v>
      </c>
      <c r="AC1737" t="s">
        <v>52</v>
      </c>
      <c r="AD1737">
        <v>0</v>
      </c>
      <c r="AE1737" t="s">
        <v>52</v>
      </c>
      <c r="AF1737">
        <v>0</v>
      </c>
      <c r="AG1737" t="s">
        <v>75</v>
      </c>
      <c r="AH1737" t="s">
        <v>76</v>
      </c>
      <c r="AI1737" t="s">
        <v>55</v>
      </c>
      <c r="AJ1737" t="s">
        <v>56</v>
      </c>
    </row>
    <row r="1738" spans="1:36" x14ac:dyDescent="0.2">
      <c r="A1738" t="s">
        <v>3020</v>
      </c>
      <c r="B1738" t="s">
        <v>291</v>
      </c>
      <c r="C1738">
        <v>1</v>
      </c>
      <c r="D1738" t="s">
        <v>37</v>
      </c>
      <c r="E1738" t="s">
        <v>38</v>
      </c>
      <c r="F1738">
        <v>0.31</v>
      </c>
      <c r="G1738" t="s">
        <v>4050</v>
      </c>
      <c r="H1738" t="s">
        <v>4051</v>
      </c>
      <c r="I1738" t="s">
        <v>4052</v>
      </c>
      <c r="J1738" t="s">
        <v>4181</v>
      </c>
      <c r="K1738">
        <v>70</v>
      </c>
      <c r="L1738" t="s">
        <v>62</v>
      </c>
      <c r="M1738" t="s">
        <v>813</v>
      </c>
      <c r="N1738" t="s">
        <v>814</v>
      </c>
      <c r="O1738" t="s">
        <v>63</v>
      </c>
      <c r="P1738">
        <v>0</v>
      </c>
      <c r="Q1738">
        <v>0</v>
      </c>
      <c r="R1738" t="s">
        <v>47</v>
      </c>
      <c r="S1738">
        <v>0.125</v>
      </c>
      <c r="T1738">
        <v>1.496</v>
      </c>
      <c r="U1738">
        <v>0.154</v>
      </c>
      <c r="V1738">
        <v>0</v>
      </c>
      <c r="W1738" t="s">
        <v>48</v>
      </c>
      <c r="X1738" t="s">
        <v>4182</v>
      </c>
      <c r="Y1738" t="s">
        <v>48</v>
      </c>
      <c r="Z1738">
        <v>0.7</v>
      </c>
      <c r="AA1738" t="s">
        <v>3472</v>
      </c>
      <c r="AB1738" t="s">
        <v>262</v>
      </c>
      <c r="AC1738">
        <v>0</v>
      </c>
      <c r="AD1738" t="s">
        <v>263</v>
      </c>
      <c r="AE1738">
        <v>0</v>
      </c>
      <c r="AF1738" t="s">
        <v>264</v>
      </c>
      <c r="AG1738" t="s">
        <v>114</v>
      </c>
      <c r="AH1738">
        <v>0</v>
      </c>
      <c r="AI1738" t="s">
        <v>83</v>
      </c>
      <c r="AJ1738" t="s">
        <v>98</v>
      </c>
    </row>
    <row r="1739" spans="1:36" x14ac:dyDescent="0.2">
      <c r="A1739" t="s">
        <v>3020</v>
      </c>
      <c r="B1739" t="s">
        <v>291</v>
      </c>
      <c r="C1739">
        <v>1</v>
      </c>
      <c r="D1739" t="s">
        <v>37</v>
      </c>
      <c r="E1739" t="s">
        <v>38</v>
      </c>
      <c r="F1739">
        <v>0.31</v>
      </c>
      <c r="G1739" t="s">
        <v>4050</v>
      </c>
      <c r="H1739" t="s">
        <v>4051</v>
      </c>
      <c r="I1739" t="s">
        <v>4052</v>
      </c>
      <c r="J1739" t="s">
        <v>4183</v>
      </c>
      <c r="K1739">
        <v>74</v>
      </c>
      <c r="L1739" t="s">
        <v>43</v>
      </c>
      <c r="M1739" t="s">
        <v>813</v>
      </c>
      <c r="N1739" t="s">
        <v>814</v>
      </c>
      <c r="O1739" t="s">
        <v>46</v>
      </c>
      <c r="P1739">
        <v>0</v>
      </c>
      <c r="Q1739">
        <v>0</v>
      </c>
      <c r="R1739" t="s">
        <v>47</v>
      </c>
      <c r="S1739">
        <v>0.24</v>
      </c>
      <c r="T1739">
        <v>0.69899999999999995</v>
      </c>
      <c r="U1739">
        <v>0.55700000000000005</v>
      </c>
      <c r="V1739">
        <v>0</v>
      </c>
      <c r="W1739" t="s">
        <v>48</v>
      </c>
      <c r="X1739" t="s">
        <v>4184</v>
      </c>
      <c r="Y1739" t="s">
        <v>48</v>
      </c>
      <c r="Z1739">
        <v>1</v>
      </c>
      <c r="AA1739" t="s">
        <v>925</v>
      </c>
      <c r="AB1739" t="s">
        <v>51</v>
      </c>
      <c r="AC1739" t="s">
        <v>52</v>
      </c>
      <c r="AD1739">
        <v>0</v>
      </c>
      <c r="AE1739" t="s">
        <v>52</v>
      </c>
      <c r="AF1739">
        <v>0</v>
      </c>
      <c r="AG1739" t="s">
        <v>75</v>
      </c>
      <c r="AH1739" t="s">
        <v>76</v>
      </c>
      <c r="AI1739" t="s">
        <v>55</v>
      </c>
      <c r="AJ1739" t="s">
        <v>56</v>
      </c>
    </row>
    <row r="1740" spans="1:36" x14ac:dyDescent="0.2">
      <c r="A1740" t="s">
        <v>3020</v>
      </c>
      <c r="B1740" t="s">
        <v>291</v>
      </c>
      <c r="C1740">
        <v>1</v>
      </c>
      <c r="D1740" t="s">
        <v>37</v>
      </c>
      <c r="E1740" t="s">
        <v>38</v>
      </c>
      <c r="F1740">
        <v>0.31</v>
      </c>
      <c r="G1740" t="s">
        <v>4050</v>
      </c>
      <c r="H1740" t="s">
        <v>4051</v>
      </c>
      <c r="I1740" t="s">
        <v>4052</v>
      </c>
      <c r="J1740" t="s">
        <v>4185</v>
      </c>
      <c r="K1740">
        <v>77</v>
      </c>
      <c r="L1740" t="s">
        <v>62</v>
      </c>
      <c r="M1740" t="s">
        <v>813</v>
      </c>
      <c r="N1740" t="s">
        <v>814</v>
      </c>
      <c r="O1740" t="s">
        <v>63</v>
      </c>
      <c r="P1740">
        <v>0</v>
      </c>
      <c r="Q1740">
        <v>0</v>
      </c>
      <c r="R1740" t="s">
        <v>47</v>
      </c>
      <c r="S1740">
        <v>0.35199999999999998</v>
      </c>
      <c r="T1740">
        <v>1.1060000000000001</v>
      </c>
      <c r="U1740">
        <v>0.79600000000000004</v>
      </c>
      <c r="V1740">
        <v>0</v>
      </c>
      <c r="W1740" t="s">
        <v>48</v>
      </c>
      <c r="X1740" t="s">
        <v>4186</v>
      </c>
      <c r="Y1740" t="s">
        <v>48</v>
      </c>
      <c r="Z1740">
        <v>0.9</v>
      </c>
      <c r="AA1740" t="s">
        <v>925</v>
      </c>
      <c r="AB1740" t="s">
        <v>51</v>
      </c>
      <c r="AC1740" t="s">
        <v>52</v>
      </c>
      <c r="AD1740">
        <v>0</v>
      </c>
      <c r="AE1740" t="s">
        <v>52</v>
      </c>
      <c r="AF1740">
        <v>0</v>
      </c>
      <c r="AG1740" t="s">
        <v>75</v>
      </c>
      <c r="AH1740" t="s">
        <v>76</v>
      </c>
      <c r="AI1740" t="s">
        <v>55</v>
      </c>
      <c r="AJ1740" t="s">
        <v>56</v>
      </c>
    </row>
    <row r="1741" spans="1:36" x14ac:dyDescent="0.2">
      <c r="A1741" t="s">
        <v>3020</v>
      </c>
      <c r="B1741" t="s">
        <v>291</v>
      </c>
      <c r="C1741">
        <v>1</v>
      </c>
      <c r="D1741" t="s">
        <v>37</v>
      </c>
      <c r="E1741" t="s">
        <v>38</v>
      </c>
      <c r="F1741">
        <v>0.31</v>
      </c>
      <c r="G1741" t="s">
        <v>4050</v>
      </c>
      <c r="H1741" t="s">
        <v>4051</v>
      </c>
      <c r="I1741" t="s">
        <v>4052</v>
      </c>
      <c r="J1741" t="s">
        <v>4187</v>
      </c>
      <c r="K1741">
        <v>1</v>
      </c>
      <c r="L1741" t="s">
        <v>62</v>
      </c>
      <c r="M1741" t="s">
        <v>813</v>
      </c>
      <c r="N1741" t="s">
        <v>814</v>
      </c>
      <c r="O1741" t="s">
        <v>63</v>
      </c>
      <c r="P1741">
        <v>0</v>
      </c>
      <c r="Q1741">
        <v>0</v>
      </c>
      <c r="R1741" t="s">
        <v>47</v>
      </c>
      <c r="S1741">
        <v>0.313</v>
      </c>
      <c r="T1741">
        <v>2.431</v>
      </c>
      <c r="U1741">
        <v>0.58199999999999996</v>
      </c>
      <c r="V1741">
        <v>0</v>
      </c>
      <c r="W1741" t="s">
        <v>48</v>
      </c>
      <c r="X1741" t="s">
        <v>4188</v>
      </c>
      <c r="Y1741" t="s">
        <v>48</v>
      </c>
      <c r="Z1741">
        <v>0.9</v>
      </c>
      <c r="AA1741" t="s">
        <v>74</v>
      </c>
      <c r="AB1741" t="s">
        <v>51</v>
      </c>
      <c r="AC1741" t="s">
        <v>52</v>
      </c>
      <c r="AD1741">
        <v>0</v>
      </c>
      <c r="AE1741" t="s">
        <v>52</v>
      </c>
      <c r="AF1741">
        <v>0</v>
      </c>
      <c r="AG1741" t="s">
        <v>75</v>
      </c>
      <c r="AH1741" t="s">
        <v>76</v>
      </c>
      <c r="AI1741" t="s">
        <v>55</v>
      </c>
      <c r="AJ1741" t="s">
        <v>56</v>
      </c>
    </row>
    <row r="1742" spans="1:36" x14ac:dyDescent="0.2">
      <c r="A1742" t="s">
        <v>3020</v>
      </c>
      <c r="B1742" t="s">
        <v>291</v>
      </c>
      <c r="C1742">
        <v>1</v>
      </c>
      <c r="D1742" t="s">
        <v>37</v>
      </c>
      <c r="E1742" t="s">
        <v>38</v>
      </c>
      <c r="F1742">
        <v>0.31</v>
      </c>
      <c r="G1742" t="s">
        <v>4050</v>
      </c>
      <c r="H1742" t="s">
        <v>4051</v>
      </c>
      <c r="I1742" t="s">
        <v>4052</v>
      </c>
      <c r="J1742" t="s">
        <v>4189</v>
      </c>
      <c r="K1742">
        <v>2</v>
      </c>
      <c r="L1742" t="s">
        <v>62</v>
      </c>
      <c r="M1742" t="s">
        <v>813</v>
      </c>
      <c r="N1742" t="s">
        <v>814</v>
      </c>
      <c r="O1742" t="s">
        <v>63</v>
      </c>
      <c r="P1742">
        <v>0</v>
      </c>
      <c r="Q1742">
        <v>0</v>
      </c>
      <c r="R1742" t="s">
        <v>47</v>
      </c>
      <c r="S1742">
        <v>0.27600000000000002</v>
      </c>
      <c r="T1742">
        <v>2.6110000000000002</v>
      </c>
      <c r="U1742">
        <v>1.022</v>
      </c>
      <c r="V1742">
        <v>0</v>
      </c>
      <c r="W1742" t="s">
        <v>48</v>
      </c>
      <c r="X1742" t="s">
        <v>4190</v>
      </c>
      <c r="Y1742" t="s">
        <v>48</v>
      </c>
      <c r="Z1742">
        <v>0.8</v>
      </c>
      <c r="AA1742" t="s">
        <v>345</v>
      </c>
      <c r="AB1742" t="s">
        <v>51</v>
      </c>
      <c r="AC1742" t="s">
        <v>52</v>
      </c>
      <c r="AD1742">
        <v>0</v>
      </c>
      <c r="AE1742" t="s">
        <v>52</v>
      </c>
      <c r="AF1742">
        <v>0</v>
      </c>
      <c r="AG1742" t="s">
        <v>75</v>
      </c>
      <c r="AH1742" t="s">
        <v>76</v>
      </c>
      <c r="AI1742" t="s">
        <v>55</v>
      </c>
      <c r="AJ1742" t="s">
        <v>56</v>
      </c>
    </row>
    <row r="1743" spans="1:36" x14ac:dyDescent="0.2">
      <c r="A1743" t="s">
        <v>3020</v>
      </c>
      <c r="B1743" t="s">
        <v>291</v>
      </c>
      <c r="C1743">
        <v>1</v>
      </c>
      <c r="D1743" t="s">
        <v>37</v>
      </c>
      <c r="E1743" t="s">
        <v>38</v>
      </c>
      <c r="F1743">
        <v>0.31</v>
      </c>
      <c r="G1743" t="s">
        <v>4050</v>
      </c>
      <c r="H1743" t="s">
        <v>4051</v>
      </c>
      <c r="I1743" t="s">
        <v>4052</v>
      </c>
      <c r="J1743" t="s">
        <v>4191</v>
      </c>
      <c r="K1743">
        <v>8</v>
      </c>
      <c r="L1743" t="s">
        <v>58</v>
      </c>
      <c r="M1743" t="s">
        <v>813</v>
      </c>
      <c r="N1743" t="s">
        <v>814</v>
      </c>
      <c r="O1743" t="s">
        <v>59</v>
      </c>
      <c r="P1743">
        <v>0</v>
      </c>
      <c r="Q1743">
        <v>0</v>
      </c>
      <c r="R1743" t="s">
        <v>47</v>
      </c>
      <c r="S1743">
        <v>0.67200000000000004</v>
      </c>
      <c r="T1743">
        <v>1.202</v>
      </c>
      <c r="U1743">
        <v>0.78</v>
      </c>
      <c r="V1743">
        <v>0</v>
      </c>
      <c r="W1743" t="s">
        <v>48</v>
      </c>
      <c r="X1743" t="s">
        <v>4192</v>
      </c>
      <c r="Y1743" t="s">
        <v>48</v>
      </c>
      <c r="Z1743">
        <v>1</v>
      </c>
      <c r="AA1743" t="s">
        <v>345</v>
      </c>
      <c r="AB1743" t="s">
        <v>51</v>
      </c>
      <c r="AC1743" t="s">
        <v>52</v>
      </c>
      <c r="AD1743">
        <v>0</v>
      </c>
      <c r="AE1743" t="s">
        <v>52</v>
      </c>
      <c r="AF1743">
        <v>0</v>
      </c>
      <c r="AG1743" t="s">
        <v>75</v>
      </c>
      <c r="AH1743" t="s">
        <v>76</v>
      </c>
      <c r="AI1743" t="s">
        <v>55</v>
      </c>
      <c r="AJ1743" t="s">
        <v>56</v>
      </c>
    </row>
    <row r="1744" spans="1:36" x14ac:dyDescent="0.2">
      <c r="A1744" t="s">
        <v>3020</v>
      </c>
      <c r="B1744" t="s">
        <v>291</v>
      </c>
      <c r="C1744">
        <v>1</v>
      </c>
      <c r="D1744" t="s">
        <v>37</v>
      </c>
      <c r="E1744" t="s">
        <v>38</v>
      </c>
      <c r="F1744">
        <v>0.31</v>
      </c>
      <c r="G1744" t="s">
        <v>4050</v>
      </c>
      <c r="H1744" t="s">
        <v>4051</v>
      </c>
      <c r="I1744" t="s">
        <v>4052</v>
      </c>
      <c r="J1744" t="s">
        <v>4193</v>
      </c>
      <c r="K1744">
        <v>17</v>
      </c>
      <c r="L1744" t="s">
        <v>43</v>
      </c>
      <c r="M1744" t="s">
        <v>813</v>
      </c>
      <c r="N1744" t="s">
        <v>814</v>
      </c>
      <c r="O1744" t="s">
        <v>46</v>
      </c>
      <c r="P1744">
        <v>0</v>
      </c>
      <c r="Q1744">
        <v>0</v>
      </c>
      <c r="R1744" t="s">
        <v>47</v>
      </c>
      <c r="S1744">
        <v>0.20300000000000001</v>
      </c>
      <c r="T1744">
        <v>0.68500000000000005</v>
      </c>
      <c r="U1744">
        <v>0.41699999999999998</v>
      </c>
      <c r="V1744">
        <v>0</v>
      </c>
      <c r="W1744" t="s">
        <v>48</v>
      </c>
      <c r="X1744" t="s">
        <v>4194</v>
      </c>
      <c r="Y1744" t="s">
        <v>48</v>
      </c>
      <c r="Z1744">
        <v>0.9</v>
      </c>
      <c r="AA1744" t="s">
        <v>345</v>
      </c>
      <c r="AB1744" t="s">
        <v>51</v>
      </c>
      <c r="AC1744" t="s">
        <v>52</v>
      </c>
      <c r="AD1744">
        <v>0</v>
      </c>
      <c r="AE1744" t="s">
        <v>52</v>
      </c>
      <c r="AF1744">
        <v>0</v>
      </c>
      <c r="AG1744" t="s">
        <v>75</v>
      </c>
      <c r="AH1744" t="s">
        <v>76</v>
      </c>
      <c r="AI1744" t="s">
        <v>55</v>
      </c>
      <c r="AJ1744" t="s">
        <v>56</v>
      </c>
    </row>
    <row r="1745" spans="1:36" x14ac:dyDescent="0.2">
      <c r="A1745" t="s">
        <v>3020</v>
      </c>
      <c r="B1745" t="s">
        <v>291</v>
      </c>
      <c r="C1745">
        <v>1</v>
      </c>
      <c r="D1745" t="s">
        <v>37</v>
      </c>
      <c r="E1745" t="s">
        <v>38</v>
      </c>
      <c r="F1745">
        <v>0.31</v>
      </c>
      <c r="G1745" t="s">
        <v>4050</v>
      </c>
      <c r="H1745" t="s">
        <v>4051</v>
      </c>
      <c r="I1745" t="s">
        <v>4052</v>
      </c>
      <c r="J1745" t="s">
        <v>4195</v>
      </c>
      <c r="K1745">
        <v>21</v>
      </c>
      <c r="L1745" t="s">
        <v>799</v>
      </c>
      <c r="M1745" t="s">
        <v>813</v>
      </c>
      <c r="N1745" t="s">
        <v>814</v>
      </c>
      <c r="O1745" t="s">
        <v>800</v>
      </c>
      <c r="P1745">
        <v>0</v>
      </c>
      <c r="Q1745">
        <v>0</v>
      </c>
      <c r="R1745" t="s">
        <v>47</v>
      </c>
      <c r="S1745">
        <v>6.9999999999999999E-4</v>
      </c>
      <c r="T1745">
        <v>5.7789999999999999</v>
      </c>
      <c r="U1745">
        <v>2.5920000000000001</v>
      </c>
      <c r="V1745">
        <v>10.06</v>
      </c>
      <c r="W1745" t="s">
        <v>48</v>
      </c>
      <c r="X1745" t="s">
        <v>4196</v>
      </c>
      <c r="Y1745" t="s">
        <v>48</v>
      </c>
      <c r="Z1745">
        <v>0.9</v>
      </c>
      <c r="AA1745" t="s">
        <v>218</v>
      </c>
      <c r="AB1745" t="s">
        <v>51</v>
      </c>
      <c r="AC1745" t="s">
        <v>52</v>
      </c>
      <c r="AD1745">
        <v>0</v>
      </c>
      <c r="AE1745" t="s">
        <v>52</v>
      </c>
      <c r="AF1745">
        <v>0</v>
      </c>
      <c r="AG1745" t="s">
        <v>219</v>
      </c>
      <c r="AH1745">
        <v>0</v>
      </c>
      <c r="AI1745" t="s">
        <v>55</v>
      </c>
      <c r="AJ1745" t="s">
        <v>56</v>
      </c>
    </row>
    <row r="1746" spans="1:36" x14ac:dyDescent="0.2">
      <c r="A1746" t="s">
        <v>3020</v>
      </c>
      <c r="B1746" t="s">
        <v>291</v>
      </c>
      <c r="C1746">
        <v>1</v>
      </c>
      <c r="D1746" t="s">
        <v>37</v>
      </c>
      <c r="E1746" t="s">
        <v>38</v>
      </c>
      <c r="F1746">
        <v>0.31</v>
      </c>
      <c r="G1746" t="s">
        <v>4050</v>
      </c>
      <c r="H1746" t="s">
        <v>4051</v>
      </c>
      <c r="I1746" t="s">
        <v>4052</v>
      </c>
      <c r="J1746" t="s">
        <v>4197</v>
      </c>
      <c r="K1746">
        <v>22</v>
      </c>
      <c r="L1746" t="s">
        <v>245</v>
      </c>
      <c r="M1746" t="s">
        <v>813</v>
      </c>
      <c r="N1746" t="s">
        <v>814</v>
      </c>
      <c r="O1746" t="s">
        <v>246</v>
      </c>
      <c r="P1746">
        <v>0</v>
      </c>
      <c r="Q1746">
        <v>0</v>
      </c>
      <c r="R1746" t="s">
        <v>47</v>
      </c>
      <c r="S1746">
        <v>2.5500000000000002E-4</v>
      </c>
      <c r="T1746">
        <v>2.536</v>
      </c>
      <c r="U1746">
        <v>0.158</v>
      </c>
      <c r="V1746">
        <v>2.5670000000000002</v>
      </c>
      <c r="W1746" t="s">
        <v>48</v>
      </c>
      <c r="X1746" t="s">
        <v>4198</v>
      </c>
      <c r="Y1746" t="s">
        <v>48</v>
      </c>
      <c r="Z1746">
        <v>0.9</v>
      </c>
      <c r="AA1746" t="s">
        <v>74</v>
      </c>
      <c r="AB1746" t="s">
        <v>51</v>
      </c>
      <c r="AC1746" t="s">
        <v>52</v>
      </c>
      <c r="AD1746">
        <v>0</v>
      </c>
      <c r="AE1746" t="s">
        <v>52</v>
      </c>
      <c r="AF1746">
        <v>0</v>
      </c>
      <c r="AG1746" t="s">
        <v>75</v>
      </c>
      <c r="AH1746" t="s">
        <v>76</v>
      </c>
      <c r="AI1746" t="s">
        <v>55</v>
      </c>
      <c r="AJ1746" t="s">
        <v>56</v>
      </c>
    </row>
    <row r="1747" spans="1:36" x14ac:dyDescent="0.2">
      <c r="A1747" t="s">
        <v>3020</v>
      </c>
      <c r="B1747" t="s">
        <v>291</v>
      </c>
      <c r="C1747">
        <v>1</v>
      </c>
      <c r="D1747" t="s">
        <v>37</v>
      </c>
      <c r="E1747" t="s">
        <v>38</v>
      </c>
      <c r="F1747">
        <v>0.31</v>
      </c>
      <c r="G1747" t="s">
        <v>4050</v>
      </c>
      <c r="H1747" t="s">
        <v>4051</v>
      </c>
      <c r="I1747" t="s">
        <v>4052</v>
      </c>
      <c r="J1747" t="s">
        <v>4199</v>
      </c>
      <c r="K1747">
        <v>24</v>
      </c>
      <c r="L1747" t="s">
        <v>71</v>
      </c>
      <c r="M1747" t="s">
        <v>813</v>
      </c>
      <c r="N1747" t="s">
        <v>814</v>
      </c>
      <c r="O1747" t="s">
        <v>72</v>
      </c>
      <c r="P1747">
        <v>0</v>
      </c>
      <c r="Q1747">
        <v>0</v>
      </c>
      <c r="R1747" t="s">
        <v>47</v>
      </c>
      <c r="S1747">
        <v>0.70399999999999996</v>
      </c>
      <c r="T1747">
        <v>1.8560000000000001</v>
      </c>
      <c r="U1747">
        <v>0.70799999999999996</v>
      </c>
      <c r="V1747">
        <v>0</v>
      </c>
      <c r="W1747" t="s">
        <v>48</v>
      </c>
      <c r="X1747" t="s">
        <v>4200</v>
      </c>
      <c r="Y1747" t="s">
        <v>48</v>
      </c>
      <c r="Z1747">
        <v>0.8</v>
      </c>
      <c r="AA1747" t="s">
        <v>74</v>
      </c>
      <c r="AB1747" t="s">
        <v>51</v>
      </c>
      <c r="AC1747" t="s">
        <v>52</v>
      </c>
      <c r="AD1747">
        <v>0</v>
      </c>
      <c r="AE1747" t="s">
        <v>52</v>
      </c>
      <c r="AF1747">
        <v>0</v>
      </c>
      <c r="AG1747" t="s">
        <v>75</v>
      </c>
      <c r="AH1747" t="s">
        <v>76</v>
      </c>
      <c r="AI1747" t="s">
        <v>55</v>
      </c>
      <c r="AJ1747" t="s">
        <v>56</v>
      </c>
    </row>
    <row r="1748" spans="1:36" x14ac:dyDescent="0.2">
      <c r="A1748" t="s">
        <v>3020</v>
      </c>
      <c r="B1748" t="s">
        <v>291</v>
      </c>
      <c r="C1748">
        <v>1</v>
      </c>
      <c r="D1748" t="s">
        <v>37</v>
      </c>
      <c r="E1748" t="s">
        <v>38</v>
      </c>
      <c r="F1748">
        <v>0.31</v>
      </c>
      <c r="G1748" t="s">
        <v>4050</v>
      </c>
      <c r="H1748" t="s">
        <v>4051</v>
      </c>
      <c r="I1748" t="s">
        <v>4052</v>
      </c>
      <c r="J1748" t="s">
        <v>4201</v>
      </c>
      <c r="K1748">
        <v>28</v>
      </c>
      <c r="L1748" t="s">
        <v>799</v>
      </c>
      <c r="M1748" t="s">
        <v>813</v>
      </c>
      <c r="N1748" t="s">
        <v>814</v>
      </c>
      <c r="O1748" t="s">
        <v>800</v>
      </c>
      <c r="P1748">
        <v>0</v>
      </c>
      <c r="Q1748">
        <v>0</v>
      </c>
      <c r="R1748" t="s">
        <v>47</v>
      </c>
      <c r="S1748">
        <v>0.17</v>
      </c>
      <c r="T1748">
        <v>0.72299999999999998</v>
      </c>
      <c r="U1748">
        <v>0.377</v>
      </c>
      <c r="V1748">
        <v>0</v>
      </c>
      <c r="W1748" t="s">
        <v>48</v>
      </c>
      <c r="X1748" t="s">
        <v>4202</v>
      </c>
      <c r="Y1748" t="s">
        <v>48</v>
      </c>
      <c r="Z1748">
        <v>0.9</v>
      </c>
      <c r="AA1748" t="s">
        <v>530</v>
      </c>
      <c r="AB1748" t="s">
        <v>51</v>
      </c>
      <c r="AC1748" t="s">
        <v>52</v>
      </c>
      <c r="AD1748">
        <v>0</v>
      </c>
      <c r="AE1748" t="s">
        <v>52</v>
      </c>
      <c r="AF1748">
        <v>0</v>
      </c>
      <c r="AG1748" t="s">
        <v>531</v>
      </c>
      <c r="AH1748" t="s">
        <v>532</v>
      </c>
      <c r="AI1748" t="s">
        <v>55</v>
      </c>
      <c r="AJ1748" t="s">
        <v>56</v>
      </c>
    </row>
    <row r="1749" spans="1:36" x14ac:dyDescent="0.2">
      <c r="A1749" t="s">
        <v>3020</v>
      </c>
      <c r="B1749" t="s">
        <v>291</v>
      </c>
      <c r="C1749">
        <v>1</v>
      </c>
      <c r="D1749" t="s">
        <v>37</v>
      </c>
      <c r="E1749" t="s">
        <v>38</v>
      </c>
      <c r="F1749">
        <v>0.31</v>
      </c>
      <c r="G1749" t="s">
        <v>4050</v>
      </c>
      <c r="H1749" t="s">
        <v>4051</v>
      </c>
      <c r="I1749" t="s">
        <v>4052</v>
      </c>
      <c r="J1749" t="s">
        <v>4203</v>
      </c>
      <c r="K1749">
        <v>29</v>
      </c>
      <c r="L1749" t="s">
        <v>43</v>
      </c>
      <c r="M1749" t="s">
        <v>813</v>
      </c>
      <c r="N1749" t="s">
        <v>814</v>
      </c>
      <c r="O1749" t="s">
        <v>46</v>
      </c>
      <c r="P1749">
        <v>0</v>
      </c>
      <c r="Q1749">
        <v>0</v>
      </c>
      <c r="R1749" t="s">
        <v>47</v>
      </c>
      <c r="S1749">
        <v>0.14399999999999999</v>
      </c>
      <c r="T1749">
        <v>0.60499999999999998</v>
      </c>
      <c r="U1749">
        <v>0.42699999999999999</v>
      </c>
      <c r="V1749">
        <v>0</v>
      </c>
      <c r="W1749" t="s">
        <v>48</v>
      </c>
      <c r="X1749" t="s">
        <v>4204</v>
      </c>
      <c r="Y1749" t="s">
        <v>48</v>
      </c>
      <c r="Z1749">
        <v>0.9</v>
      </c>
      <c r="AA1749" t="s">
        <v>925</v>
      </c>
      <c r="AB1749" t="s">
        <v>51</v>
      </c>
      <c r="AC1749" t="s">
        <v>52</v>
      </c>
      <c r="AD1749">
        <v>0</v>
      </c>
      <c r="AE1749" t="s">
        <v>52</v>
      </c>
      <c r="AF1749">
        <v>0</v>
      </c>
      <c r="AG1749" t="s">
        <v>75</v>
      </c>
      <c r="AH1749" t="s">
        <v>76</v>
      </c>
      <c r="AI1749" t="s">
        <v>55</v>
      </c>
      <c r="AJ1749" t="s">
        <v>56</v>
      </c>
    </row>
    <row r="1750" spans="1:36" x14ac:dyDescent="0.2">
      <c r="A1750" t="s">
        <v>3020</v>
      </c>
      <c r="B1750" t="s">
        <v>291</v>
      </c>
      <c r="C1750">
        <v>2</v>
      </c>
      <c r="D1750" t="s">
        <v>67</v>
      </c>
      <c r="E1750" t="s">
        <v>68</v>
      </c>
      <c r="F1750">
        <v>0.88</v>
      </c>
      <c r="G1750" t="s">
        <v>4050</v>
      </c>
      <c r="H1750" t="s">
        <v>4205</v>
      </c>
      <c r="I1750" t="s">
        <v>4052</v>
      </c>
      <c r="J1750" t="s">
        <v>4206</v>
      </c>
      <c r="K1750">
        <v>1</v>
      </c>
      <c r="L1750" t="s">
        <v>62</v>
      </c>
      <c r="M1750" t="s">
        <v>1000</v>
      </c>
      <c r="N1750" t="s">
        <v>814</v>
      </c>
      <c r="O1750" t="s">
        <v>63</v>
      </c>
      <c r="P1750">
        <v>0</v>
      </c>
      <c r="Q1750">
        <v>0</v>
      </c>
      <c r="R1750" t="s">
        <v>47</v>
      </c>
      <c r="S1750">
        <v>5.9489999999999998</v>
      </c>
      <c r="T1750">
        <v>5.5149999999999997</v>
      </c>
      <c r="U1750">
        <v>1.762</v>
      </c>
      <c r="V1750">
        <v>0</v>
      </c>
      <c r="W1750" t="s">
        <v>48</v>
      </c>
      <c r="X1750" t="s">
        <v>4207</v>
      </c>
      <c r="Y1750" t="s">
        <v>48</v>
      </c>
      <c r="Z1750">
        <v>0.6</v>
      </c>
      <c r="AA1750" t="s">
        <v>153</v>
      </c>
      <c r="AB1750" t="s">
        <v>51</v>
      </c>
      <c r="AC1750" t="s">
        <v>52</v>
      </c>
      <c r="AD1750">
        <v>0</v>
      </c>
      <c r="AE1750" t="s">
        <v>52</v>
      </c>
      <c r="AF1750">
        <v>0</v>
      </c>
      <c r="AG1750" t="s">
        <v>154</v>
      </c>
      <c r="AH1750" t="s">
        <v>155</v>
      </c>
      <c r="AI1750" t="s">
        <v>55</v>
      </c>
      <c r="AJ1750" t="s">
        <v>84</v>
      </c>
    </row>
    <row r="1751" spans="1:36" x14ac:dyDescent="0.2">
      <c r="A1751" t="s">
        <v>3020</v>
      </c>
      <c r="B1751" t="s">
        <v>291</v>
      </c>
      <c r="C1751">
        <v>2</v>
      </c>
      <c r="D1751" t="s">
        <v>67</v>
      </c>
      <c r="E1751" t="s">
        <v>68</v>
      </c>
      <c r="F1751">
        <v>0.88</v>
      </c>
      <c r="G1751" t="s">
        <v>4050</v>
      </c>
      <c r="H1751" t="s">
        <v>4205</v>
      </c>
      <c r="I1751" t="s">
        <v>4052</v>
      </c>
      <c r="J1751" t="s">
        <v>4208</v>
      </c>
      <c r="K1751">
        <v>2</v>
      </c>
      <c r="L1751" t="s">
        <v>799</v>
      </c>
      <c r="M1751" t="s">
        <v>813</v>
      </c>
      <c r="N1751" t="s">
        <v>814</v>
      </c>
      <c r="O1751" t="s">
        <v>800</v>
      </c>
      <c r="P1751">
        <v>0</v>
      </c>
      <c r="Q1751">
        <v>0</v>
      </c>
      <c r="R1751" t="s">
        <v>47</v>
      </c>
      <c r="S1751">
        <v>1.0049999999999999</v>
      </c>
      <c r="T1751">
        <v>1.67</v>
      </c>
      <c r="U1751">
        <v>1.228</v>
      </c>
      <c r="V1751">
        <v>0</v>
      </c>
      <c r="W1751" t="s">
        <v>48</v>
      </c>
      <c r="X1751" t="s">
        <v>4209</v>
      </c>
      <c r="Y1751" t="s">
        <v>48</v>
      </c>
      <c r="Z1751">
        <v>0.7</v>
      </c>
      <c r="AA1751" t="s">
        <v>132</v>
      </c>
      <c r="AB1751" t="s">
        <v>51</v>
      </c>
      <c r="AC1751" t="s">
        <v>52</v>
      </c>
      <c r="AD1751">
        <v>0</v>
      </c>
      <c r="AE1751" t="s">
        <v>52</v>
      </c>
      <c r="AF1751">
        <v>0</v>
      </c>
      <c r="AG1751" t="s">
        <v>133</v>
      </c>
      <c r="AH1751">
        <v>0</v>
      </c>
      <c r="AI1751" t="s">
        <v>55</v>
      </c>
      <c r="AJ1751" t="s">
        <v>56</v>
      </c>
    </row>
    <row r="1752" spans="1:36" x14ac:dyDescent="0.2">
      <c r="A1752" t="s">
        <v>3020</v>
      </c>
      <c r="B1752" t="s">
        <v>291</v>
      </c>
      <c r="C1752">
        <v>2</v>
      </c>
      <c r="D1752" t="s">
        <v>67</v>
      </c>
      <c r="E1752" t="s">
        <v>68</v>
      </c>
      <c r="F1752">
        <v>0.88</v>
      </c>
      <c r="G1752" t="s">
        <v>4050</v>
      </c>
      <c r="H1752" t="s">
        <v>4205</v>
      </c>
      <c r="I1752" t="s">
        <v>4052</v>
      </c>
      <c r="J1752" t="s">
        <v>4210</v>
      </c>
      <c r="K1752">
        <v>4</v>
      </c>
      <c r="L1752" t="s">
        <v>124</v>
      </c>
      <c r="M1752" t="s">
        <v>813</v>
      </c>
      <c r="N1752" t="s">
        <v>814</v>
      </c>
      <c r="O1752" t="s">
        <v>46</v>
      </c>
      <c r="P1752">
        <v>0</v>
      </c>
      <c r="Q1752">
        <v>0</v>
      </c>
      <c r="R1752" t="s">
        <v>47</v>
      </c>
      <c r="S1752">
        <v>0.121</v>
      </c>
      <c r="T1752">
        <v>1.7050000000000001</v>
      </c>
      <c r="U1752">
        <v>0.34899999999999998</v>
      </c>
      <c r="V1752">
        <v>0</v>
      </c>
      <c r="W1752" t="s">
        <v>48</v>
      </c>
      <c r="X1752" t="s">
        <v>4211</v>
      </c>
      <c r="Y1752" t="s">
        <v>48</v>
      </c>
      <c r="Z1752">
        <v>0.5</v>
      </c>
      <c r="AA1752" t="s">
        <v>4212</v>
      </c>
      <c r="AB1752" t="s">
        <v>80</v>
      </c>
      <c r="AC1752">
        <v>0</v>
      </c>
      <c r="AD1752" t="s">
        <v>97</v>
      </c>
      <c r="AE1752">
        <v>0</v>
      </c>
      <c r="AF1752" t="s">
        <v>81</v>
      </c>
      <c r="AG1752" t="s">
        <v>82</v>
      </c>
      <c r="AH1752">
        <v>0</v>
      </c>
      <c r="AI1752" t="s">
        <v>83</v>
      </c>
      <c r="AJ1752" t="s">
        <v>84</v>
      </c>
    </row>
    <row r="1753" spans="1:36" x14ac:dyDescent="0.2">
      <c r="A1753" t="s">
        <v>3020</v>
      </c>
      <c r="B1753" t="s">
        <v>291</v>
      </c>
      <c r="C1753">
        <v>2</v>
      </c>
      <c r="D1753" t="s">
        <v>67</v>
      </c>
      <c r="E1753" t="s">
        <v>68</v>
      </c>
      <c r="F1753">
        <v>0.88</v>
      </c>
      <c r="G1753" t="s">
        <v>4050</v>
      </c>
      <c r="H1753" t="s">
        <v>4205</v>
      </c>
      <c r="I1753" t="s">
        <v>4052</v>
      </c>
      <c r="J1753" t="s">
        <v>4213</v>
      </c>
      <c r="K1753">
        <v>9</v>
      </c>
      <c r="L1753" t="s">
        <v>71</v>
      </c>
      <c r="M1753" t="s">
        <v>813</v>
      </c>
      <c r="N1753" t="s">
        <v>814</v>
      </c>
      <c r="O1753" t="s">
        <v>72</v>
      </c>
      <c r="P1753">
        <v>0</v>
      </c>
      <c r="Q1753">
        <v>0</v>
      </c>
      <c r="R1753" t="s">
        <v>47</v>
      </c>
      <c r="S1753">
        <v>0.52400000000000002</v>
      </c>
      <c r="T1753">
        <v>1.103</v>
      </c>
      <c r="U1753">
        <v>0.73899999999999999</v>
      </c>
      <c r="V1753">
        <v>0</v>
      </c>
      <c r="W1753" t="s">
        <v>48</v>
      </c>
      <c r="X1753" t="s">
        <v>4214</v>
      </c>
      <c r="Y1753" t="s">
        <v>48</v>
      </c>
      <c r="Z1753">
        <v>0.6</v>
      </c>
      <c r="AA1753" t="s">
        <v>925</v>
      </c>
      <c r="AB1753" t="s">
        <v>51</v>
      </c>
      <c r="AC1753" t="s">
        <v>52</v>
      </c>
      <c r="AD1753">
        <v>0</v>
      </c>
      <c r="AE1753" t="s">
        <v>52</v>
      </c>
      <c r="AF1753">
        <v>0</v>
      </c>
      <c r="AG1753" t="s">
        <v>75</v>
      </c>
      <c r="AH1753" t="s">
        <v>76</v>
      </c>
      <c r="AI1753" t="s">
        <v>55</v>
      </c>
      <c r="AJ1753" t="s">
        <v>84</v>
      </c>
    </row>
    <row r="1754" spans="1:36" x14ac:dyDescent="0.2">
      <c r="A1754" t="s">
        <v>3020</v>
      </c>
      <c r="B1754" t="s">
        <v>291</v>
      </c>
      <c r="C1754">
        <v>2</v>
      </c>
      <c r="D1754" t="s">
        <v>67</v>
      </c>
      <c r="E1754" t="s">
        <v>68</v>
      </c>
      <c r="F1754">
        <v>0.88</v>
      </c>
      <c r="G1754" t="s">
        <v>4050</v>
      </c>
      <c r="H1754" t="s">
        <v>4205</v>
      </c>
      <c r="I1754" t="s">
        <v>4052</v>
      </c>
      <c r="J1754" t="s">
        <v>4215</v>
      </c>
      <c r="K1754">
        <v>10</v>
      </c>
      <c r="L1754" t="s">
        <v>71</v>
      </c>
      <c r="M1754" t="s">
        <v>813</v>
      </c>
      <c r="N1754" t="s">
        <v>814</v>
      </c>
      <c r="O1754" t="s">
        <v>72</v>
      </c>
      <c r="P1754">
        <v>0</v>
      </c>
      <c r="Q1754">
        <v>0</v>
      </c>
      <c r="R1754" t="s">
        <v>47</v>
      </c>
      <c r="S1754">
        <v>1.5680000000000001</v>
      </c>
      <c r="T1754">
        <v>3.1349999999999998</v>
      </c>
      <c r="U1754">
        <v>0.76100000000000001</v>
      </c>
      <c r="V1754">
        <v>0</v>
      </c>
      <c r="W1754" t="s">
        <v>48</v>
      </c>
      <c r="X1754" t="s">
        <v>4216</v>
      </c>
      <c r="Y1754" t="s">
        <v>48</v>
      </c>
      <c r="Z1754">
        <v>0.9</v>
      </c>
      <c r="AA1754" t="s">
        <v>4217</v>
      </c>
      <c r="AB1754" t="s">
        <v>90</v>
      </c>
      <c r="AC1754">
        <v>0</v>
      </c>
      <c r="AD1754" t="s">
        <v>91</v>
      </c>
      <c r="AE1754">
        <v>0</v>
      </c>
      <c r="AF1754" t="s">
        <v>92</v>
      </c>
      <c r="AG1754" t="s">
        <v>75</v>
      </c>
      <c r="AH1754" t="s">
        <v>93</v>
      </c>
      <c r="AI1754" t="s">
        <v>55</v>
      </c>
      <c r="AJ1754" t="s">
        <v>56</v>
      </c>
    </row>
    <row r="1755" spans="1:36" x14ac:dyDescent="0.2">
      <c r="A1755" t="s">
        <v>3020</v>
      </c>
      <c r="B1755" t="s">
        <v>291</v>
      </c>
      <c r="C1755">
        <v>2</v>
      </c>
      <c r="D1755" t="s">
        <v>67</v>
      </c>
      <c r="E1755" t="s">
        <v>68</v>
      </c>
      <c r="F1755">
        <v>0.88</v>
      </c>
      <c r="G1755" t="s">
        <v>4050</v>
      </c>
      <c r="H1755" t="s">
        <v>4205</v>
      </c>
      <c r="I1755" t="s">
        <v>4052</v>
      </c>
      <c r="J1755" t="s">
        <v>4218</v>
      </c>
      <c r="K1755">
        <v>16</v>
      </c>
      <c r="L1755" t="s">
        <v>655</v>
      </c>
      <c r="M1755" t="s">
        <v>813</v>
      </c>
      <c r="N1755" t="s">
        <v>814</v>
      </c>
      <c r="O1755" t="s">
        <v>488</v>
      </c>
      <c r="P1755">
        <v>0</v>
      </c>
      <c r="Q1755">
        <v>0</v>
      </c>
      <c r="R1755" t="s">
        <v>47</v>
      </c>
      <c r="S1755">
        <v>0.17</v>
      </c>
      <c r="T1755">
        <v>1.6020000000000001</v>
      </c>
      <c r="U1755">
        <v>0.23200000000000001</v>
      </c>
      <c r="V1755">
        <v>0</v>
      </c>
      <c r="W1755" t="s">
        <v>48</v>
      </c>
      <c r="X1755" t="s">
        <v>4219</v>
      </c>
      <c r="Y1755" t="s">
        <v>48</v>
      </c>
      <c r="Z1755">
        <v>1</v>
      </c>
      <c r="AA1755" t="s">
        <v>50</v>
      </c>
      <c r="AB1755" t="s">
        <v>51</v>
      </c>
      <c r="AC1755" t="s">
        <v>52</v>
      </c>
      <c r="AD1755">
        <v>0</v>
      </c>
      <c r="AE1755" t="s">
        <v>52</v>
      </c>
      <c r="AF1755">
        <v>0</v>
      </c>
      <c r="AG1755" t="s">
        <v>53</v>
      </c>
      <c r="AH1755" t="s">
        <v>54</v>
      </c>
      <c r="AI1755" t="s">
        <v>55</v>
      </c>
      <c r="AJ1755" t="s">
        <v>56</v>
      </c>
    </row>
    <row r="1756" spans="1:36" x14ac:dyDescent="0.2">
      <c r="A1756" t="s">
        <v>3020</v>
      </c>
      <c r="B1756" t="s">
        <v>291</v>
      </c>
      <c r="C1756">
        <v>2</v>
      </c>
      <c r="D1756" t="s">
        <v>67</v>
      </c>
      <c r="E1756" t="s">
        <v>68</v>
      </c>
      <c r="F1756">
        <v>0.88</v>
      </c>
      <c r="G1756" t="s">
        <v>4050</v>
      </c>
      <c r="H1756" t="s">
        <v>4205</v>
      </c>
      <c r="I1756" t="s">
        <v>4052</v>
      </c>
      <c r="J1756" t="s">
        <v>4220</v>
      </c>
      <c r="K1756">
        <v>1</v>
      </c>
      <c r="L1756" t="s">
        <v>62</v>
      </c>
      <c r="M1756" t="s">
        <v>813</v>
      </c>
      <c r="N1756" t="s">
        <v>814</v>
      </c>
      <c r="O1756" t="s">
        <v>63</v>
      </c>
      <c r="P1756">
        <v>0</v>
      </c>
      <c r="Q1756">
        <v>0</v>
      </c>
      <c r="R1756" t="s">
        <v>47</v>
      </c>
      <c r="S1756">
        <v>0.52700000000000002</v>
      </c>
      <c r="T1756">
        <v>1.2110000000000001</v>
      </c>
      <c r="U1756">
        <v>0.73</v>
      </c>
      <c r="V1756">
        <v>0</v>
      </c>
      <c r="W1756" t="s">
        <v>48</v>
      </c>
      <c r="X1756" t="s">
        <v>4221</v>
      </c>
      <c r="Y1756" t="s">
        <v>48</v>
      </c>
      <c r="Z1756">
        <v>0.9</v>
      </c>
      <c r="AA1756" t="s">
        <v>74</v>
      </c>
      <c r="AB1756" t="s">
        <v>51</v>
      </c>
      <c r="AC1756" t="s">
        <v>52</v>
      </c>
      <c r="AD1756">
        <v>0</v>
      </c>
      <c r="AE1756" t="s">
        <v>52</v>
      </c>
      <c r="AF1756">
        <v>0</v>
      </c>
      <c r="AG1756" t="s">
        <v>75</v>
      </c>
      <c r="AH1756" t="s">
        <v>76</v>
      </c>
      <c r="AI1756" t="s">
        <v>55</v>
      </c>
      <c r="AJ1756" t="s">
        <v>56</v>
      </c>
    </row>
    <row r="1757" spans="1:36" x14ac:dyDescent="0.2">
      <c r="A1757" t="s">
        <v>3020</v>
      </c>
      <c r="B1757" t="s">
        <v>291</v>
      </c>
      <c r="C1757">
        <v>2</v>
      </c>
      <c r="D1757" t="s">
        <v>67</v>
      </c>
      <c r="E1757" t="s">
        <v>68</v>
      </c>
      <c r="F1757">
        <v>0.88</v>
      </c>
      <c r="G1757" t="s">
        <v>4050</v>
      </c>
      <c r="H1757" t="s">
        <v>4205</v>
      </c>
      <c r="I1757" t="s">
        <v>4052</v>
      </c>
      <c r="J1757" t="s">
        <v>4222</v>
      </c>
      <c r="K1757">
        <v>3</v>
      </c>
      <c r="L1757" t="s">
        <v>62</v>
      </c>
      <c r="M1757" t="s">
        <v>813</v>
      </c>
      <c r="N1757" t="s">
        <v>814</v>
      </c>
      <c r="O1757" t="s">
        <v>63</v>
      </c>
      <c r="P1757">
        <v>0</v>
      </c>
      <c r="Q1757">
        <v>0</v>
      </c>
      <c r="R1757" t="s">
        <v>47</v>
      </c>
      <c r="S1757">
        <v>0.38800000000000001</v>
      </c>
      <c r="T1757">
        <v>0.95599999999999996</v>
      </c>
      <c r="U1757">
        <v>0.66400000000000003</v>
      </c>
      <c r="V1757">
        <v>0</v>
      </c>
      <c r="W1757" t="s">
        <v>48</v>
      </c>
      <c r="X1757" t="s">
        <v>4223</v>
      </c>
      <c r="Y1757" t="s">
        <v>48</v>
      </c>
      <c r="Z1757">
        <v>1</v>
      </c>
      <c r="AA1757" t="s">
        <v>916</v>
      </c>
      <c r="AB1757" t="s">
        <v>51</v>
      </c>
      <c r="AC1757" t="s">
        <v>52</v>
      </c>
      <c r="AD1757">
        <v>0</v>
      </c>
      <c r="AE1757" t="s">
        <v>52</v>
      </c>
      <c r="AF1757">
        <v>0</v>
      </c>
      <c r="AG1757" t="s">
        <v>75</v>
      </c>
      <c r="AH1757" t="s">
        <v>76</v>
      </c>
      <c r="AI1757" t="s">
        <v>55</v>
      </c>
      <c r="AJ1757" t="s">
        <v>56</v>
      </c>
    </row>
    <row r="1758" spans="1:36" x14ac:dyDescent="0.2">
      <c r="A1758" t="s">
        <v>3020</v>
      </c>
      <c r="B1758" t="s">
        <v>291</v>
      </c>
      <c r="C1758">
        <v>2</v>
      </c>
      <c r="D1758" t="s">
        <v>67</v>
      </c>
      <c r="E1758" t="s">
        <v>68</v>
      </c>
      <c r="F1758">
        <v>0.88</v>
      </c>
      <c r="G1758" t="s">
        <v>4050</v>
      </c>
      <c r="H1758" t="s">
        <v>4205</v>
      </c>
      <c r="I1758" t="s">
        <v>4052</v>
      </c>
      <c r="J1758" t="s">
        <v>4224</v>
      </c>
      <c r="K1758">
        <v>4</v>
      </c>
      <c r="L1758" t="s">
        <v>71</v>
      </c>
      <c r="M1758" t="s">
        <v>813</v>
      </c>
      <c r="N1758" t="s">
        <v>814</v>
      </c>
      <c r="O1758" t="s">
        <v>72</v>
      </c>
      <c r="P1758">
        <v>0</v>
      </c>
      <c r="Q1758">
        <v>0</v>
      </c>
      <c r="R1758" t="s">
        <v>47</v>
      </c>
      <c r="S1758">
        <v>0.67700000000000005</v>
      </c>
      <c r="T1758">
        <v>1.8560000000000001</v>
      </c>
      <c r="U1758">
        <v>0.56000000000000005</v>
      </c>
      <c r="V1758">
        <v>0</v>
      </c>
      <c r="W1758" t="s">
        <v>48</v>
      </c>
      <c r="X1758" t="s">
        <v>4225</v>
      </c>
      <c r="Y1758" t="s">
        <v>48</v>
      </c>
      <c r="Z1758">
        <v>0.9</v>
      </c>
      <c r="AA1758" t="s">
        <v>1485</v>
      </c>
      <c r="AB1758" t="s">
        <v>166</v>
      </c>
      <c r="AC1758">
        <v>0</v>
      </c>
      <c r="AD1758" t="s">
        <v>167</v>
      </c>
      <c r="AE1758">
        <v>0</v>
      </c>
      <c r="AF1758" t="s">
        <v>168</v>
      </c>
      <c r="AG1758" t="s">
        <v>82</v>
      </c>
      <c r="AH1758">
        <v>0</v>
      </c>
      <c r="AI1758" t="s">
        <v>83</v>
      </c>
      <c r="AJ1758" t="s">
        <v>98</v>
      </c>
    </row>
    <row r="1759" spans="1:36" x14ac:dyDescent="0.2">
      <c r="A1759" t="s">
        <v>3020</v>
      </c>
      <c r="B1759" t="s">
        <v>291</v>
      </c>
      <c r="C1759">
        <v>2</v>
      </c>
      <c r="D1759" t="s">
        <v>67</v>
      </c>
      <c r="E1759" t="s">
        <v>68</v>
      </c>
      <c r="F1759">
        <v>0.88</v>
      </c>
      <c r="G1759" t="s">
        <v>4050</v>
      </c>
      <c r="H1759" t="s">
        <v>4205</v>
      </c>
      <c r="I1759" t="s">
        <v>4052</v>
      </c>
      <c r="J1759" t="s">
        <v>4226</v>
      </c>
      <c r="K1759">
        <v>8</v>
      </c>
      <c r="L1759" t="s">
        <v>103</v>
      </c>
      <c r="M1759" t="s">
        <v>813</v>
      </c>
      <c r="N1759" t="s">
        <v>814</v>
      </c>
      <c r="O1759" t="s">
        <v>59</v>
      </c>
      <c r="P1759">
        <v>0</v>
      </c>
      <c r="Q1759">
        <v>0</v>
      </c>
      <c r="R1759" t="s">
        <v>47</v>
      </c>
      <c r="S1759">
        <v>0.13900000000000001</v>
      </c>
      <c r="T1759">
        <v>0.51500000000000001</v>
      </c>
      <c r="U1759">
        <v>0.40400000000000003</v>
      </c>
      <c r="V1759">
        <v>0</v>
      </c>
      <c r="W1759" t="s">
        <v>48</v>
      </c>
      <c r="X1759" t="s">
        <v>4227</v>
      </c>
      <c r="Y1759" t="s">
        <v>48</v>
      </c>
      <c r="Z1759">
        <v>0.7</v>
      </c>
      <c r="AA1759" t="s">
        <v>117</v>
      </c>
      <c r="AB1759" t="s">
        <v>118</v>
      </c>
      <c r="AC1759" t="s">
        <v>119</v>
      </c>
      <c r="AD1759">
        <v>0</v>
      </c>
      <c r="AE1759" t="s">
        <v>119</v>
      </c>
      <c r="AF1759">
        <v>0</v>
      </c>
      <c r="AG1759" t="s">
        <v>114</v>
      </c>
      <c r="AH1759">
        <v>0</v>
      </c>
      <c r="AI1759" t="s">
        <v>83</v>
      </c>
      <c r="AJ1759" t="s">
        <v>98</v>
      </c>
    </row>
    <row r="1760" spans="1:36" x14ac:dyDescent="0.2">
      <c r="A1760" t="s">
        <v>3020</v>
      </c>
      <c r="B1760" t="s">
        <v>291</v>
      </c>
      <c r="C1760">
        <v>2</v>
      </c>
      <c r="D1760" t="s">
        <v>67</v>
      </c>
      <c r="E1760" t="s">
        <v>68</v>
      </c>
      <c r="F1760">
        <v>0.88</v>
      </c>
      <c r="G1760" t="s">
        <v>4050</v>
      </c>
      <c r="H1760" t="s">
        <v>4205</v>
      </c>
      <c r="I1760" t="s">
        <v>4052</v>
      </c>
      <c r="J1760" t="s">
        <v>4228</v>
      </c>
      <c r="K1760">
        <v>9</v>
      </c>
      <c r="L1760" t="s">
        <v>245</v>
      </c>
      <c r="M1760" t="s">
        <v>813</v>
      </c>
      <c r="N1760" t="s">
        <v>814</v>
      </c>
      <c r="O1760" t="s">
        <v>246</v>
      </c>
      <c r="P1760">
        <v>0</v>
      </c>
      <c r="Q1760">
        <v>0</v>
      </c>
      <c r="R1760" t="s">
        <v>47</v>
      </c>
      <c r="S1760">
        <v>0.502</v>
      </c>
      <c r="T1760">
        <v>1.1850000000000001</v>
      </c>
      <c r="U1760">
        <v>0.61399999999999999</v>
      </c>
      <c r="V1760">
        <v>0</v>
      </c>
      <c r="W1760" t="s">
        <v>48</v>
      </c>
      <c r="X1760" t="s">
        <v>4229</v>
      </c>
      <c r="Y1760" t="s">
        <v>48</v>
      </c>
      <c r="Z1760">
        <v>0.6</v>
      </c>
      <c r="AA1760" t="s">
        <v>1743</v>
      </c>
      <c r="AB1760" t="s">
        <v>280</v>
      </c>
      <c r="AC1760">
        <v>0</v>
      </c>
      <c r="AD1760" t="s">
        <v>97</v>
      </c>
      <c r="AE1760">
        <v>0</v>
      </c>
      <c r="AF1760" t="s">
        <v>281</v>
      </c>
      <c r="AG1760" t="s">
        <v>114</v>
      </c>
      <c r="AH1760">
        <v>0</v>
      </c>
      <c r="AI1760" t="s">
        <v>83</v>
      </c>
      <c r="AJ1760" t="s">
        <v>84</v>
      </c>
    </row>
    <row r="1761" spans="1:36" x14ac:dyDescent="0.2">
      <c r="A1761" t="s">
        <v>3020</v>
      </c>
      <c r="B1761" t="s">
        <v>291</v>
      </c>
      <c r="C1761">
        <v>2</v>
      </c>
      <c r="D1761" t="s">
        <v>67</v>
      </c>
      <c r="E1761" t="s">
        <v>68</v>
      </c>
      <c r="F1761">
        <v>0.88</v>
      </c>
      <c r="G1761" t="s">
        <v>4050</v>
      </c>
      <c r="H1761" t="s">
        <v>4205</v>
      </c>
      <c r="I1761" t="s">
        <v>4052</v>
      </c>
      <c r="J1761" t="s">
        <v>4230</v>
      </c>
      <c r="K1761">
        <v>10</v>
      </c>
      <c r="L1761" t="s">
        <v>43</v>
      </c>
      <c r="M1761" t="s">
        <v>813</v>
      </c>
      <c r="N1761" t="s">
        <v>814</v>
      </c>
      <c r="O1761" t="s">
        <v>46</v>
      </c>
      <c r="P1761">
        <v>0</v>
      </c>
      <c r="Q1761" t="s">
        <v>4231</v>
      </c>
      <c r="R1761" t="s">
        <v>47</v>
      </c>
      <c r="S1761">
        <v>0.38</v>
      </c>
      <c r="T1761">
        <v>1.1020000000000001</v>
      </c>
      <c r="U1761">
        <v>0.64500000000000002</v>
      </c>
      <c r="V1761">
        <v>0</v>
      </c>
      <c r="W1761" t="s">
        <v>48</v>
      </c>
      <c r="X1761" t="s">
        <v>4232</v>
      </c>
      <c r="Y1761" t="s">
        <v>48</v>
      </c>
      <c r="Z1761">
        <v>0.9</v>
      </c>
      <c r="AA1761" t="s">
        <v>2250</v>
      </c>
      <c r="AB1761" t="s">
        <v>262</v>
      </c>
      <c r="AC1761">
        <v>0</v>
      </c>
      <c r="AD1761" t="s">
        <v>263</v>
      </c>
      <c r="AE1761">
        <v>0</v>
      </c>
      <c r="AF1761" t="s">
        <v>264</v>
      </c>
      <c r="AG1761" t="s">
        <v>75</v>
      </c>
      <c r="AH1761" t="s">
        <v>76</v>
      </c>
      <c r="AI1761" t="s">
        <v>55</v>
      </c>
      <c r="AJ1761" t="s">
        <v>56</v>
      </c>
    </row>
    <row r="1762" spans="1:36" x14ac:dyDescent="0.2">
      <c r="A1762" t="s">
        <v>3020</v>
      </c>
      <c r="B1762" t="s">
        <v>291</v>
      </c>
      <c r="C1762">
        <v>2</v>
      </c>
      <c r="D1762" t="s">
        <v>67</v>
      </c>
      <c r="E1762" t="s">
        <v>68</v>
      </c>
      <c r="F1762">
        <v>0.88</v>
      </c>
      <c r="G1762" t="s">
        <v>4050</v>
      </c>
      <c r="H1762" t="s">
        <v>4205</v>
      </c>
      <c r="I1762" t="s">
        <v>4052</v>
      </c>
      <c r="J1762" t="s">
        <v>4233</v>
      </c>
      <c r="K1762">
        <v>13</v>
      </c>
      <c r="L1762" t="s">
        <v>103</v>
      </c>
      <c r="M1762" t="s">
        <v>813</v>
      </c>
      <c r="N1762" t="s">
        <v>814</v>
      </c>
      <c r="O1762" t="s">
        <v>59</v>
      </c>
      <c r="P1762">
        <v>0</v>
      </c>
      <c r="Q1762">
        <v>0</v>
      </c>
      <c r="R1762" t="s">
        <v>47</v>
      </c>
      <c r="S1762">
        <v>4.641</v>
      </c>
      <c r="T1762">
        <v>5.3710000000000004</v>
      </c>
      <c r="U1762">
        <v>2.6760000000000002</v>
      </c>
      <c r="V1762">
        <v>0</v>
      </c>
      <c r="W1762" t="s">
        <v>48</v>
      </c>
      <c r="X1762" t="s">
        <v>4234</v>
      </c>
      <c r="Y1762" t="s">
        <v>48</v>
      </c>
      <c r="Z1762">
        <v>0.6</v>
      </c>
      <c r="AA1762" t="s">
        <v>4235</v>
      </c>
      <c r="AB1762" t="s">
        <v>90</v>
      </c>
      <c r="AC1762">
        <v>0</v>
      </c>
      <c r="AD1762" t="s">
        <v>91</v>
      </c>
      <c r="AE1762">
        <v>0</v>
      </c>
      <c r="AF1762" t="s">
        <v>92</v>
      </c>
      <c r="AG1762" t="s">
        <v>285</v>
      </c>
      <c r="AH1762" t="s">
        <v>310</v>
      </c>
      <c r="AI1762" t="s">
        <v>55</v>
      </c>
      <c r="AJ1762" t="s">
        <v>84</v>
      </c>
    </row>
    <row r="1763" spans="1:36" x14ac:dyDescent="0.2">
      <c r="A1763" t="s">
        <v>3020</v>
      </c>
      <c r="B1763" t="s">
        <v>291</v>
      </c>
      <c r="C1763">
        <v>2</v>
      </c>
      <c r="D1763" t="s">
        <v>67</v>
      </c>
      <c r="E1763" t="s">
        <v>68</v>
      </c>
      <c r="F1763">
        <v>0.88</v>
      </c>
      <c r="G1763" t="s">
        <v>4050</v>
      </c>
      <c r="H1763" t="s">
        <v>4205</v>
      </c>
      <c r="I1763" t="s">
        <v>4052</v>
      </c>
      <c r="J1763" t="s">
        <v>4236</v>
      </c>
      <c r="K1763">
        <v>14</v>
      </c>
      <c r="L1763" t="s">
        <v>245</v>
      </c>
      <c r="M1763" t="s">
        <v>813</v>
      </c>
      <c r="N1763" t="s">
        <v>814</v>
      </c>
      <c r="O1763" t="s">
        <v>246</v>
      </c>
      <c r="P1763">
        <v>0</v>
      </c>
      <c r="Q1763" t="s">
        <v>4237</v>
      </c>
      <c r="R1763" t="s">
        <v>47</v>
      </c>
      <c r="S1763">
        <v>0.42499999999999999</v>
      </c>
      <c r="T1763">
        <v>0.96199999999999997</v>
      </c>
      <c r="U1763">
        <v>0.68</v>
      </c>
      <c r="V1763">
        <v>0</v>
      </c>
      <c r="W1763" t="s">
        <v>48</v>
      </c>
      <c r="X1763" t="s">
        <v>4238</v>
      </c>
      <c r="Y1763" t="s">
        <v>48</v>
      </c>
      <c r="Z1763">
        <v>0.9</v>
      </c>
      <c r="AA1763" t="s">
        <v>50</v>
      </c>
      <c r="AB1763" t="s">
        <v>51</v>
      </c>
      <c r="AC1763" t="s">
        <v>52</v>
      </c>
      <c r="AD1763">
        <v>0</v>
      </c>
      <c r="AE1763" t="s">
        <v>52</v>
      </c>
      <c r="AF1763">
        <v>0</v>
      </c>
      <c r="AG1763" t="s">
        <v>53</v>
      </c>
      <c r="AH1763" t="s">
        <v>54</v>
      </c>
      <c r="AI1763" t="s">
        <v>55</v>
      </c>
      <c r="AJ1763" t="s">
        <v>56</v>
      </c>
    </row>
    <row r="1764" spans="1:36" x14ac:dyDescent="0.2">
      <c r="A1764" t="s">
        <v>3020</v>
      </c>
      <c r="B1764" t="s">
        <v>291</v>
      </c>
      <c r="C1764">
        <v>2</v>
      </c>
      <c r="D1764" t="s">
        <v>67</v>
      </c>
      <c r="E1764" t="s">
        <v>68</v>
      </c>
      <c r="F1764">
        <v>0.88</v>
      </c>
      <c r="G1764" t="s">
        <v>4050</v>
      </c>
      <c r="H1764" t="s">
        <v>4205</v>
      </c>
      <c r="I1764" t="s">
        <v>4052</v>
      </c>
      <c r="J1764" t="s">
        <v>4239</v>
      </c>
      <c r="K1764">
        <v>16</v>
      </c>
      <c r="L1764" t="s">
        <v>58</v>
      </c>
      <c r="M1764" t="s">
        <v>813</v>
      </c>
      <c r="N1764" t="s">
        <v>814</v>
      </c>
      <c r="O1764" t="s">
        <v>59</v>
      </c>
      <c r="P1764">
        <v>0</v>
      </c>
      <c r="Q1764">
        <v>0</v>
      </c>
      <c r="R1764" t="s">
        <v>47</v>
      </c>
      <c r="S1764">
        <v>0.11899999999999999</v>
      </c>
      <c r="T1764">
        <v>0.52900000000000003</v>
      </c>
      <c r="U1764">
        <v>0.32800000000000001</v>
      </c>
      <c r="V1764">
        <v>0</v>
      </c>
      <c r="W1764" t="s">
        <v>48</v>
      </c>
      <c r="X1764" t="s">
        <v>4240</v>
      </c>
      <c r="Y1764" t="s">
        <v>48</v>
      </c>
      <c r="Z1764">
        <v>1</v>
      </c>
      <c r="AA1764" t="s">
        <v>50</v>
      </c>
      <c r="AB1764" t="s">
        <v>51</v>
      </c>
      <c r="AC1764" t="s">
        <v>52</v>
      </c>
      <c r="AD1764">
        <v>0</v>
      </c>
      <c r="AE1764" t="s">
        <v>52</v>
      </c>
      <c r="AF1764">
        <v>0</v>
      </c>
      <c r="AG1764" t="s">
        <v>53</v>
      </c>
      <c r="AH1764" t="s">
        <v>54</v>
      </c>
      <c r="AI1764" t="s">
        <v>55</v>
      </c>
      <c r="AJ1764" t="s">
        <v>56</v>
      </c>
    </row>
    <row r="1765" spans="1:36" x14ac:dyDescent="0.2">
      <c r="A1765" t="s">
        <v>3020</v>
      </c>
      <c r="B1765" t="s">
        <v>291</v>
      </c>
      <c r="C1765">
        <v>2</v>
      </c>
      <c r="D1765" t="s">
        <v>67</v>
      </c>
      <c r="E1765" t="s">
        <v>68</v>
      </c>
      <c r="F1765">
        <v>0.88</v>
      </c>
      <c r="G1765" t="s">
        <v>4050</v>
      </c>
      <c r="H1765" t="s">
        <v>4205</v>
      </c>
      <c r="I1765" t="s">
        <v>4052</v>
      </c>
      <c r="J1765" t="s">
        <v>4241</v>
      </c>
      <c r="K1765">
        <v>30</v>
      </c>
      <c r="L1765" t="s">
        <v>43</v>
      </c>
      <c r="M1765" t="s">
        <v>813</v>
      </c>
      <c r="N1765" t="s">
        <v>814</v>
      </c>
      <c r="O1765" t="s">
        <v>46</v>
      </c>
      <c r="P1765">
        <v>0</v>
      </c>
      <c r="Q1765">
        <v>0</v>
      </c>
      <c r="R1765" t="s">
        <v>47</v>
      </c>
      <c r="S1765">
        <v>1.9100000000000001E-4</v>
      </c>
      <c r="T1765">
        <v>1.869</v>
      </c>
      <c r="U1765">
        <v>0.32600000000000001</v>
      </c>
      <c r="V1765">
        <v>2.097</v>
      </c>
      <c r="W1765" t="s">
        <v>48</v>
      </c>
      <c r="X1765" t="s">
        <v>4242</v>
      </c>
      <c r="Y1765" t="s">
        <v>48</v>
      </c>
      <c r="Z1765">
        <v>0.9</v>
      </c>
      <c r="AA1765" t="s">
        <v>132</v>
      </c>
      <c r="AB1765" t="s">
        <v>51</v>
      </c>
      <c r="AC1765" t="s">
        <v>52</v>
      </c>
      <c r="AD1765">
        <v>0</v>
      </c>
      <c r="AE1765" t="s">
        <v>52</v>
      </c>
      <c r="AF1765">
        <v>0</v>
      </c>
      <c r="AG1765" t="s">
        <v>133</v>
      </c>
      <c r="AH1765">
        <v>0</v>
      </c>
      <c r="AI1765" t="s">
        <v>55</v>
      </c>
      <c r="AJ1765" t="s">
        <v>56</v>
      </c>
    </row>
    <row r="1766" spans="1:36" x14ac:dyDescent="0.2">
      <c r="A1766" t="s">
        <v>3020</v>
      </c>
      <c r="B1766" t="s">
        <v>291</v>
      </c>
      <c r="C1766">
        <v>2</v>
      </c>
      <c r="D1766" t="s">
        <v>67</v>
      </c>
      <c r="E1766" t="s">
        <v>68</v>
      </c>
      <c r="F1766">
        <v>0.88</v>
      </c>
      <c r="G1766" t="s">
        <v>4050</v>
      </c>
      <c r="H1766" t="s">
        <v>4205</v>
      </c>
      <c r="I1766" t="s">
        <v>4052</v>
      </c>
      <c r="J1766" t="s">
        <v>4243</v>
      </c>
      <c r="K1766">
        <v>44</v>
      </c>
      <c r="L1766" t="s">
        <v>655</v>
      </c>
      <c r="M1766" t="s">
        <v>813</v>
      </c>
      <c r="N1766" t="s">
        <v>814</v>
      </c>
      <c r="O1766" t="s">
        <v>488</v>
      </c>
      <c r="P1766">
        <v>0</v>
      </c>
      <c r="Q1766">
        <v>0</v>
      </c>
      <c r="R1766" t="s">
        <v>47</v>
      </c>
      <c r="S1766">
        <v>3.4000000000000002E-2</v>
      </c>
      <c r="T1766">
        <v>0.27800000000000002</v>
      </c>
      <c r="U1766">
        <v>0.20499999999999999</v>
      </c>
      <c r="V1766">
        <v>0</v>
      </c>
      <c r="W1766" t="s">
        <v>48</v>
      </c>
      <c r="X1766" t="s">
        <v>4244</v>
      </c>
      <c r="Y1766" t="s">
        <v>48</v>
      </c>
      <c r="Z1766">
        <v>0.9</v>
      </c>
      <c r="AA1766" t="s">
        <v>514</v>
      </c>
      <c r="AB1766" t="s">
        <v>51</v>
      </c>
      <c r="AC1766" t="s">
        <v>52</v>
      </c>
      <c r="AD1766">
        <v>0</v>
      </c>
      <c r="AE1766" t="s">
        <v>52</v>
      </c>
      <c r="AF1766">
        <v>0</v>
      </c>
      <c r="AG1766" t="s">
        <v>589</v>
      </c>
      <c r="AH1766" t="s">
        <v>517</v>
      </c>
      <c r="AI1766" t="s">
        <v>55</v>
      </c>
      <c r="AJ1766" t="s">
        <v>56</v>
      </c>
    </row>
    <row r="1767" spans="1:36" x14ac:dyDescent="0.2">
      <c r="A1767" t="s">
        <v>3020</v>
      </c>
      <c r="B1767" t="s">
        <v>291</v>
      </c>
      <c r="C1767">
        <v>2</v>
      </c>
      <c r="D1767" t="s">
        <v>67</v>
      </c>
      <c r="E1767" t="s">
        <v>68</v>
      </c>
      <c r="F1767">
        <v>0.88</v>
      </c>
      <c r="G1767" t="s">
        <v>4050</v>
      </c>
      <c r="H1767" t="s">
        <v>4205</v>
      </c>
      <c r="I1767" t="s">
        <v>4052</v>
      </c>
      <c r="J1767" t="s">
        <v>4245</v>
      </c>
      <c r="K1767">
        <v>48</v>
      </c>
      <c r="L1767" t="s">
        <v>655</v>
      </c>
      <c r="M1767" t="s">
        <v>813</v>
      </c>
      <c r="N1767" t="s">
        <v>814</v>
      </c>
      <c r="O1767" t="s">
        <v>488</v>
      </c>
      <c r="P1767">
        <v>0</v>
      </c>
      <c r="Q1767">
        <v>0</v>
      </c>
      <c r="R1767" t="s">
        <v>47</v>
      </c>
      <c r="S1767">
        <v>0.71</v>
      </c>
      <c r="T1767">
        <v>1.706</v>
      </c>
      <c r="U1767">
        <v>0.77400000000000002</v>
      </c>
      <c r="V1767">
        <v>0</v>
      </c>
      <c r="W1767" t="s">
        <v>48</v>
      </c>
      <c r="X1767" t="s">
        <v>4246</v>
      </c>
      <c r="Y1767" t="s">
        <v>48</v>
      </c>
      <c r="Z1767">
        <v>0.8</v>
      </c>
      <c r="AA1767" t="s">
        <v>153</v>
      </c>
      <c r="AB1767" t="s">
        <v>51</v>
      </c>
      <c r="AC1767" t="s">
        <v>52</v>
      </c>
      <c r="AD1767">
        <v>0</v>
      </c>
      <c r="AE1767" t="s">
        <v>52</v>
      </c>
      <c r="AF1767">
        <v>0</v>
      </c>
      <c r="AG1767" t="s">
        <v>154</v>
      </c>
      <c r="AH1767" t="s">
        <v>155</v>
      </c>
      <c r="AI1767" t="s">
        <v>55</v>
      </c>
      <c r="AJ1767" t="s">
        <v>56</v>
      </c>
    </row>
    <row r="1768" spans="1:36" x14ac:dyDescent="0.2">
      <c r="A1768" t="s">
        <v>3020</v>
      </c>
      <c r="B1768" t="s">
        <v>291</v>
      </c>
      <c r="C1768">
        <v>2</v>
      </c>
      <c r="D1768" t="s">
        <v>67</v>
      </c>
      <c r="E1768" t="s">
        <v>68</v>
      </c>
      <c r="F1768">
        <v>0.88</v>
      </c>
      <c r="G1768" t="s">
        <v>4050</v>
      </c>
      <c r="H1768" t="s">
        <v>4205</v>
      </c>
      <c r="I1768" t="s">
        <v>4052</v>
      </c>
      <c r="J1768" t="s">
        <v>4247</v>
      </c>
      <c r="K1768">
        <v>3</v>
      </c>
      <c r="L1768" t="s">
        <v>62</v>
      </c>
      <c r="M1768" t="s">
        <v>813</v>
      </c>
      <c r="N1768" t="s">
        <v>814</v>
      </c>
      <c r="O1768" t="s">
        <v>63</v>
      </c>
      <c r="P1768">
        <v>0</v>
      </c>
      <c r="Q1768" t="s">
        <v>4248</v>
      </c>
      <c r="R1768" t="s">
        <v>47</v>
      </c>
      <c r="S1768">
        <v>0.252</v>
      </c>
      <c r="T1768">
        <v>0.82399999999999995</v>
      </c>
      <c r="U1768">
        <v>0.57299999999999995</v>
      </c>
      <c r="V1768">
        <v>0</v>
      </c>
      <c r="W1768" t="s">
        <v>48</v>
      </c>
      <c r="X1768" t="s">
        <v>4249</v>
      </c>
      <c r="Y1768" t="s">
        <v>48</v>
      </c>
      <c r="Z1768">
        <v>0.8</v>
      </c>
      <c r="AA1768" t="s">
        <v>1485</v>
      </c>
      <c r="AB1768" t="s">
        <v>166</v>
      </c>
      <c r="AC1768">
        <v>0</v>
      </c>
      <c r="AD1768" t="s">
        <v>167</v>
      </c>
      <c r="AE1768">
        <v>0</v>
      </c>
      <c r="AF1768" t="s">
        <v>168</v>
      </c>
      <c r="AG1768" t="s">
        <v>82</v>
      </c>
      <c r="AH1768">
        <v>0</v>
      </c>
      <c r="AI1768" t="s">
        <v>83</v>
      </c>
      <c r="AJ1768" t="s">
        <v>98</v>
      </c>
    </row>
    <row r="1769" spans="1:36" x14ac:dyDescent="0.2">
      <c r="A1769" t="s">
        <v>3020</v>
      </c>
      <c r="B1769" t="s">
        <v>291</v>
      </c>
      <c r="C1769">
        <v>2</v>
      </c>
      <c r="D1769" t="s">
        <v>67</v>
      </c>
      <c r="E1769" t="s">
        <v>68</v>
      </c>
      <c r="F1769">
        <v>0.88</v>
      </c>
      <c r="G1769" t="s">
        <v>4050</v>
      </c>
      <c r="H1769" t="s">
        <v>4205</v>
      </c>
      <c r="I1769" t="s">
        <v>4052</v>
      </c>
      <c r="J1769" t="s">
        <v>4250</v>
      </c>
      <c r="K1769">
        <v>8</v>
      </c>
      <c r="L1769" t="s">
        <v>43</v>
      </c>
      <c r="M1769" t="s">
        <v>813</v>
      </c>
      <c r="N1769" t="s">
        <v>814</v>
      </c>
      <c r="O1769" t="s">
        <v>46</v>
      </c>
      <c r="P1769">
        <v>0</v>
      </c>
      <c r="Q1769" t="s">
        <v>4248</v>
      </c>
      <c r="R1769" t="s">
        <v>47</v>
      </c>
      <c r="S1769">
        <v>0.20499999999999999</v>
      </c>
      <c r="T1769">
        <v>0.72299999999999998</v>
      </c>
      <c r="U1769">
        <v>0.47799999999999998</v>
      </c>
      <c r="V1769">
        <v>0</v>
      </c>
      <c r="W1769" t="s">
        <v>48</v>
      </c>
      <c r="X1769" t="s">
        <v>4251</v>
      </c>
      <c r="Y1769" t="s">
        <v>48</v>
      </c>
      <c r="Z1769">
        <v>0.7</v>
      </c>
      <c r="AA1769" t="s">
        <v>4252</v>
      </c>
      <c r="AB1769" t="s">
        <v>90</v>
      </c>
      <c r="AC1769">
        <v>0</v>
      </c>
      <c r="AD1769" t="s">
        <v>91</v>
      </c>
      <c r="AE1769">
        <v>0</v>
      </c>
      <c r="AF1769" t="s">
        <v>92</v>
      </c>
      <c r="AG1769" t="s">
        <v>493</v>
      </c>
      <c r="AH1769">
        <v>0</v>
      </c>
      <c r="AI1769" t="s">
        <v>55</v>
      </c>
      <c r="AJ1769" t="s">
        <v>56</v>
      </c>
    </row>
    <row r="1770" spans="1:36" x14ac:dyDescent="0.2">
      <c r="A1770" t="s">
        <v>3020</v>
      </c>
      <c r="B1770" t="s">
        <v>291</v>
      </c>
      <c r="C1770">
        <v>2</v>
      </c>
      <c r="D1770" t="s">
        <v>67</v>
      </c>
      <c r="E1770" t="s">
        <v>68</v>
      </c>
      <c r="F1770">
        <v>0.88</v>
      </c>
      <c r="G1770" t="s">
        <v>4050</v>
      </c>
      <c r="H1770" t="s">
        <v>4205</v>
      </c>
      <c r="I1770" t="s">
        <v>4052</v>
      </c>
      <c r="J1770" t="s">
        <v>4253</v>
      </c>
      <c r="K1770">
        <v>31</v>
      </c>
      <c r="L1770" t="s">
        <v>43</v>
      </c>
      <c r="M1770" t="s">
        <v>813</v>
      </c>
      <c r="N1770" t="s">
        <v>814</v>
      </c>
      <c r="O1770" t="s">
        <v>46</v>
      </c>
      <c r="P1770">
        <v>0</v>
      </c>
      <c r="Q1770">
        <v>0</v>
      </c>
      <c r="R1770" t="s">
        <v>47</v>
      </c>
      <c r="S1770">
        <v>0.51900000000000002</v>
      </c>
      <c r="T1770">
        <v>1.6040000000000001</v>
      </c>
      <c r="U1770">
        <v>1.0449999999999999</v>
      </c>
      <c r="V1770">
        <v>0</v>
      </c>
      <c r="W1770" t="s">
        <v>48</v>
      </c>
      <c r="X1770" t="s">
        <v>4254</v>
      </c>
      <c r="Y1770" t="s">
        <v>48</v>
      </c>
      <c r="Z1770">
        <v>0.7</v>
      </c>
      <c r="AA1770" t="s">
        <v>74</v>
      </c>
      <c r="AB1770" t="s">
        <v>51</v>
      </c>
      <c r="AC1770" t="s">
        <v>52</v>
      </c>
      <c r="AD1770">
        <v>0</v>
      </c>
      <c r="AE1770" t="s">
        <v>52</v>
      </c>
      <c r="AF1770">
        <v>0</v>
      </c>
      <c r="AG1770" t="s">
        <v>75</v>
      </c>
      <c r="AH1770" t="s">
        <v>76</v>
      </c>
      <c r="AI1770" t="s">
        <v>55</v>
      </c>
      <c r="AJ1770" t="s">
        <v>56</v>
      </c>
    </row>
    <row r="1771" spans="1:36" x14ac:dyDescent="0.2">
      <c r="A1771" t="s">
        <v>3020</v>
      </c>
      <c r="B1771" t="s">
        <v>291</v>
      </c>
      <c r="C1771">
        <v>2</v>
      </c>
      <c r="D1771" t="s">
        <v>67</v>
      </c>
      <c r="E1771" t="s">
        <v>68</v>
      </c>
      <c r="F1771">
        <v>0.88</v>
      </c>
      <c r="G1771" t="s">
        <v>4050</v>
      </c>
      <c r="H1771" t="s">
        <v>4205</v>
      </c>
      <c r="I1771" t="s">
        <v>4052</v>
      </c>
      <c r="J1771" t="s">
        <v>4255</v>
      </c>
      <c r="K1771">
        <v>39</v>
      </c>
      <c r="L1771" t="s">
        <v>655</v>
      </c>
      <c r="M1771" t="s">
        <v>813</v>
      </c>
      <c r="N1771" t="s">
        <v>814</v>
      </c>
      <c r="O1771" t="s">
        <v>488</v>
      </c>
      <c r="P1771">
        <v>0</v>
      </c>
      <c r="Q1771" t="s">
        <v>4256</v>
      </c>
      <c r="R1771" t="s">
        <v>47</v>
      </c>
      <c r="S1771">
        <v>1.3680000000000001</v>
      </c>
      <c r="T1771">
        <v>2.044</v>
      </c>
      <c r="U1771">
        <v>1.175</v>
      </c>
      <c r="V1771">
        <v>0</v>
      </c>
      <c r="W1771" t="s">
        <v>48</v>
      </c>
      <c r="X1771" t="s">
        <v>4257</v>
      </c>
      <c r="Y1771" t="s">
        <v>48</v>
      </c>
      <c r="Z1771">
        <v>0.8</v>
      </c>
      <c r="AA1771" t="s">
        <v>624</v>
      </c>
      <c r="AB1771" t="s">
        <v>112</v>
      </c>
      <c r="AC1771">
        <v>0</v>
      </c>
      <c r="AD1771" t="s">
        <v>52</v>
      </c>
      <c r="AE1771">
        <v>0</v>
      </c>
      <c r="AF1771" t="s">
        <v>113</v>
      </c>
      <c r="AG1771" t="s">
        <v>114</v>
      </c>
      <c r="AH1771">
        <v>0</v>
      </c>
      <c r="AI1771" t="s">
        <v>83</v>
      </c>
      <c r="AJ1771" t="s">
        <v>98</v>
      </c>
    </row>
    <row r="1772" spans="1:36" x14ac:dyDescent="0.2">
      <c r="A1772" t="s">
        <v>3020</v>
      </c>
      <c r="B1772" t="s">
        <v>291</v>
      </c>
      <c r="C1772">
        <v>2</v>
      </c>
      <c r="D1772" t="s">
        <v>67</v>
      </c>
      <c r="E1772" t="s">
        <v>68</v>
      </c>
      <c r="F1772">
        <v>0.88</v>
      </c>
      <c r="G1772" t="s">
        <v>4050</v>
      </c>
      <c r="H1772" t="s">
        <v>4205</v>
      </c>
      <c r="I1772" t="s">
        <v>4052</v>
      </c>
      <c r="J1772" t="s">
        <v>4258</v>
      </c>
      <c r="K1772">
        <v>49</v>
      </c>
      <c r="L1772" t="s">
        <v>973</v>
      </c>
      <c r="M1772" t="s">
        <v>813</v>
      </c>
      <c r="N1772" t="s">
        <v>814</v>
      </c>
      <c r="O1772" t="s">
        <v>800</v>
      </c>
      <c r="P1772">
        <v>0</v>
      </c>
      <c r="Q1772">
        <v>0</v>
      </c>
      <c r="R1772" t="s">
        <v>47</v>
      </c>
      <c r="S1772">
        <v>0.63</v>
      </c>
      <c r="T1772">
        <v>1.167</v>
      </c>
      <c r="U1772">
        <v>0.84599999999999997</v>
      </c>
      <c r="V1772">
        <v>0</v>
      </c>
      <c r="W1772" t="s">
        <v>48</v>
      </c>
      <c r="X1772" t="s">
        <v>4259</v>
      </c>
      <c r="Y1772" t="s">
        <v>48</v>
      </c>
      <c r="Z1772">
        <v>0.9</v>
      </c>
      <c r="AA1772" t="s">
        <v>925</v>
      </c>
      <c r="AB1772" t="s">
        <v>51</v>
      </c>
      <c r="AC1772" t="s">
        <v>52</v>
      </c>
      <c r="AD1772">
        <v>0</v>
      </c>
      <c r="AE1772" t="s">
        <v>52</v>
      </c>
      <c r="AF1772">
        <v>0</v>
      </c>
      <c r="AG1772" t="s">
        <v>75</v>
      </c>
      <c r="AH1772" t="s">
        <v>76</v>
      </c>
      <c r="AI1772" t="s">
        <v>55</v>
      </c>
      <c r="AJ1772" t="s">
        <v>56</v>
      </c>
    </row>
    <row r="1773" spans="1:36" x14ac:dyDescent="0.2">
      <c r="A1773" t="s">
        <v>3020</v>
      </c>
      <c r="B1773" t="s">
        <v>291</v>
      </c>
      <c r="C1773">
        <v>2</v>
      </c>
      <c r="D1773" t="s">
        <v>67</v>
      </c>
      <c r="E1773" t="s">
        <v>68</v>
      </c>
      <c r="F1773">
        <v>0.88</v>
      </c>
      <c r="G1773" t="s">
        <v>4050</v>
      </c>
      <c r="H1773" t="s">
        <v>4205</v>
      </c>
      <c r="I1773" t="s">
        <v>4052</v>
      </c>
      <c r="J1773" t="s">
        <v>4260</v>
      </c>
      <c r="K1773">
        <v>53</v>
      </c>
      <c r="L1773" t="s">
        <v>71</v>
      </c>
      <c r="M1773" t="s">
        <v>813</v>
      </c>
      <c r="N1773" t="s">
        <v>814</v>
      </c>
      <c r="O1773" t="s">
        <v>72</v>
      </c>
      <c r="P1773">
        <v>0</v>
      </c>
      <c r="Q1773">
        <v>0</v>
      </c>
      <c r="R1773" t="s">
        <v>47</v>
      </c>
      <c r="S1773">
        <v>0.52800000000000002</v>
      </c>
      <c r="T1773">
        <v>1.2689999999999999</v>
      </c>
      <c r="U1773">
        <v>0.67300000000000004</v>
      </c>
      <c r="V1773">
        <v>0</v>
      </c>
      <c r="W1773" t="s">
        <v>48</v>
      </c>
      <c r="X1773" t="s">
        <v>4261</v>
      </c>
      <c r="Y1773" t="s">
        <v>48</v>
      </c>
      <c r="Z1773">
        <v>0.9</v>
      </c>
      <c r="AA1773" t="s">
        <v>74</v>
      </c>
      <c r="AB1773" t="s">
        <v>51</v>
      </c>
      <c r="AC1773" t="s">
        <v>52</v>
      </c>
      <c r="AD1773">
        <v>0</v>
      </c>
      <c r="AE1773" t="s">
        <v>52</v>
      </c>
      <c r="AF1773">
        <v>0</v>
      </c>
      <c r="AG1773" t="s">
        <v>75</v>
      </c>
      <c r="AH1773" t="s">
        <v>76</v>
      </c>
      <c r="AI1773" t="s">
        <v>55</v>
      </c>
      <c r="AJ1773" t="s">
        <v>56</v>
      </c>
    </row>
    <row r="1774" spans="1:36" x14ac:dyDescent="0.2">
      <c r="A1774" t="s">
        <v>3020</v>
      </c>
      <c r="B1774" t="s">
        <v>291</v>
      </c>
      <c r="C1774">
        <v>2</v>
      </c>
      <c r="D1774" t="s">
        <v>67</v>
      </c>
      <c r="E1774" t="s">
        <v>68</v>
      </c>
      <c r="F1774">
        <v>0.88</v>
      </c>
      <c r="G1774" t="s">
        <v>4050</v>
      </c>
      <c r="H1774" t="s">
        <v>4205</v>
      </c>
      <c r="I1774" t="s">
        <v>4052</v>
      </c>
      <c r="J1774" t="s">
        <v>4262</v>
      </c>
      <c r="K1774">
        <v>71</v>
      </c>
      <c r="L1774" t="s">
        <v>43</v>
      </c>
      <c r="M1774" t="s">
        <v>813</v>
      </c>
      <c r="N1774" t="s">
        <v>814</v>
      </c>
      <c r="O1774" t="s">
        <v>46</v>
      </c>
      <c r="P1774">
        <v>0</v>
      </c>
      <c r="Q1774">
        <v>0</v>
      </c>
      <c r="R1774" t="s">
        <v>47</v>
      </c>
      <c r="S1774">
        <v>0.30499999999999999</v>
      </c>
      <c r="T1774">
        <v>0.93400000000000005</v>
      </c>
      <c r="U1774">
        <v>0.56699999999999995</v>
      </c>
      <c r="V1774">
        <v>0</v>
      </c>
      <c r="W1774" t="s">
        <v>48</v>
      </c>
      <c r="X1774" t="s">
        <v>4263</v>
      </c>
      <c r="Y1774" t="s">
        <v>48</v>
      </c>
      <c r="Z1774">
        <v>0.7</v>
      </c>
      <c r="AA1774" t="s">
        <v>883</v>
      </c>
      <c r="AB1774" t="s">
        <v>51</v>
      </c>
      <c r="AC1774" t="s">
        <v>52</v>
      </c>
      <c r="AD1774">
        <v>0</v>
      </c>
      <c r="AE1774" t="s">
        <v>52</v>
      </c>
      <c r="AF1774">
        <v>0</v>
      </c>
      <c r="AG1774" t="s">
        <v>75</v>
      </c>
      <c r="AH1774" t="s">
        <v>76</v>
      </c>
      <c r="AI1774" t="s">
        <v>55</v>
      </c>
      <c r="AJ1774" t="s">
        <v>56</v>
      </c>
    </row>
    <row r="1775" spans="1:36" x14ac:dyDescent="0.2">
      <c r="A1775" t="s">
        <v>3020</v>
      </c>
      <c r="B1775" t="s">
        <v>291</v>
      </c>
      <c r="C1775">
        <v>2</v>
      </c>
      <c r="D1775" t="s">
        <v>67</v>
      </c>
      <c r="E1775" t="s">
        <v>68</v>
      </c>
      <c r="F1775">
        <v>0.88</v>
      </c>
      <c r="G1775" t="s">
        <v>4050</v>
      </c>
      <c r="H1775" t="s">
        <v>4205</v>
      </c>
      <c r="I1775" t="s">
        <v>4052</v>
      </c>
      <c r="J1775" t="s">
        <v>4264</v>
      </c>
      <c r="K1775">
        <v>76</v>
      </c>
      <c r="L1775" t="s">
        <v>43</v>
      </c>
      <c r="M1775" t="s">
        <v>813</v>
      </c>
      <c r="N1775" t="s">
        <v>814</v>
      </c>
      <c r="O1775" t="s">
        <v>46</v>
      </c>
      <c r="P1775">
        <v>0</v>
      </c>
      <c r="Q1775">
        <v>0</v>
      </c>
      <c r="R1775" t="s">
        <v>47</v>
      </c>
      <c r="S1775">
        <v>0.21099999999999999</v>
      </c>
      <c r="T1775">
        <v>0.89700000000000002</v>
      </c>
      <c r="U1775">
        <v>0.433</v>
      </c>
      <c r="V1775">
        <v>0</v>
      </c>
      <c r="W1775" t="s">
        <v>48</v>
      </c>
      <c r="X1775" t="s">
        <v>4265</v>
      </c>
      <c r="Y1775" t="s">
        <v>48</v>
      </c>
      <c r="Z1775">
        <v>1</v>
      </c>
      <c r="AA1775" t="s">
        <v>624</v>
      </c>
      <c r="AB1775" t="s">
        <v>112</v>
      </c>
      <c r="AC1775">
        <v>0</v>
      </c>
      <c r="AD1775" t="s">
        <v>52</v>
      </c>
      <c r="AE1775">
        <v>0</v>
      </c>
      <c r="AF1775" t="s">
        <v>113</v>
      </c>
      <c r="AG1775" t="s">
        <v>114</v>
      </c>
      <c r="AH1775">
        <v>0</v>
      </c>
      <c r="AI1775" t="s">
        <v>83</v>
      </c>
      <c r="AJ1775" t="s">
        <v>98</v>
      </c>
    </row>
    <row r="1776" spans="1:36" x14ac:dyDescent="0.2">
      <c r="A1776" t="s">
        <v>3020</v>
      </c>
      <c r="B1776" t="s">
        <v>291</v>
      </c>
      <c r="C1776">
        <v>2</v>
      </c>
      <c r="D1776" t="s">
        <v>67</v>
      </c>
      <c r="E1776" t="s">
        <v>68</v>
      </c>
      <c r="F1776">
        <v>0.88</v>
      </c>
      <c r="G1776" t="s">
        <v>4050</v>
      </c>
      <c r="H1776" t="s">
        <v>4205</v>
      </c>
      <c r="I1776" t="s">
        <v>4052</v>
      </c>
      <c r="J1776" t="s">
        <v>4266</v>
      </c>
      <c r="K1776">
        <v>4</v>
      </c>
      <c r="L1776" t="s">
        <v>124</v>
      </c>
      <c r="M1776" t="s">
        <v>813</v>
      </c>
      <c r="N1776" t="s">
        <v>814</v>
      </c>
      <c r="O1776" t="s">
        <v>46</v>
      </c>
      <c r="P1776">
        <v>0</v>
      </c>
      <c r="Q1776">
        <v>0</v>
      </c>
      <c r="R1776" t="s">
        <v>47</v>
      </c>
      <c r="S1776">
        <v>0.44700000000000001</v>
      </c>
      <c r="T1776">
        <v>1.163</v>
      </c>
      <c r="U1776">
        <v>0.59499999999999997</v>
      </c>
      <c r="V1776">
        <v>0</v>
      </c>
      <c r="W1776" t="s">
        <v>48</v>
      </c>
      <c r="X1776" t="s">
        <v>4267</v>
      </c>
      <c r="Y1776" t="s">
        <v>48</v>
      </c>
      <c r="Z1776">
        <v>0.9</v>
      </c>
      <c r="AA1776" t="s">
        <v>153</v>
      </c>
      <c r="AB1776" t="s">
        <v>51</v>
      </c>
      <c r="AC1776" t="s">
        <v>52</v>
      </c>
      <c r="AD1776">
        <v>0</v>
      </c>
      <c r="AE1776" t="s">
        <v>52</v>
      </c>
      <c r="AF1776">
        <v>0</v>
      </c>
      <c r="AG1776" t="s">
        <v>154</v>
      </c>
      <c r="AH1776" t="s">
        <v>155</v>
      </c>
      <c r="AI1776" t="s">
        <v>55</v>
      </c>
      <c r="AJ1776" t="s">
        <v>56</v>
      </c>
    </row>
    <row r="1777" spans="1:36" x14ac:dyDescent="0.2">
      <c r="A1777" t="s">
        <v>3020</v>
      </c>
      <c r="B1777" t="s">
        <v>291</v>
      </c>
      <c r="C1777">
        <v>2</v>
      </c>
      <c r="D1777" t="s">
        <v>67</v>
      </c>
      <c r="E1777" t="s">
        <v>68</v>
      </c>
      <c r="F1777">
        <v>0.88</v>
      </c>
      <c r="G1777" t="s">
        <v>4050</v>
      </c>
      <c r="H1777" t="s">
        <v>4205</v>
      </c>
      <c r="I1777" t="s">
        <v>4052</v>
      </c>
      <c r="J1777" t="s">
        <v>4268</v>
      </c>
      <c r="K1777">
        <v>6</v>
      </c>
      <c r="L1777" t="s">
        <v>71</v>
      </c>
      <c r="M1777" t="s">
        <v>813</v>
      </c>
      <c r="N1777" t="s">
        <v>814</v>
      </c>
      <c r="O1777" t="s">
        <v>72</v>
      </c>
      <c r="P1777">
        <v>0</v>
      </c>
      <c r="Q1777">
        <v>0</v>
      </c>
      <c r="R1777" t="s">
        <v>47</v>
      </c>
      <c r="S1777">
        <v>0.42199999999999999</v>
      </c>
      <c r="T1777">
        <v>1.202</v>
      </c>
      <c r="U1777">
        <v>0.69</v>
      </c>
      <c r="V1777">
        <v>0</v>
      </c>
      <c r="W1777" t="s">
        <v>48</v>
      </c>
      <c r="X1777" t="s">
        <v>4269</v>
      </c>
      <c r="Y1777" t="s">
        <v>48</v>
      </c>
      <c r="Z1777">
        <v>0.9</v>
      </c>
      <c r="AA1777" t="s">
        <v>196</v>
      </c>
      <c r="AB1777" t="s">
        <v>51</v>
      </c>
      <c r="AC1777" t="s">
        <v>52</v>
      </c>
      <c r="AD1777">
        <v>0</v>
      </c>
      <c r="AE1777" t="s">
        <v>52</v>
      </c>
      <c r="AF1777">
        <v>0</v>
      </c>
      <c r="AG1777" t="s">
        <v>75</v>
      </c>
      <c r="AH1777" t="s">
        <v>76</v>
      </c>
      <c r="AI1777" t="s">
        <v>55</v>
      </c>
      <c r="AJ1777" t="s">
        <v>56</v>
      </c>
    </row>
    <row r="1778" spans="1:36" x14ac:dyDescent="0.2">
      <c r="A1778" t="s">
        <v>3020</v>
      </c>
      <c r="B1778" t="s">
        <v>291</v>
      </c>
      <c r="C1778">
        <v>2</v>
      </c>
      <c r="D1778" t="s">
        <v>67</v>
      </c>
      <c r="E1778" t="s">
        <v>68</v>
      </c>
      <c r="F1778">
        <v>0.88</v>
      </c>
      <c r="G1778" t="s">
        <v>4050</v>
      </c>
      <c r="H1778" t="s">
        <v>4205</v>
      </c>
      <c r="I1778" t="s">
        <v>4052</v>
      </c>
      <c r="J1778" t="s">
        <v>4270</v>
      </c>
      <c r="K1778">
        <v>7</v>
      </c>
      <c r="L1778" t="s">
        <v>62</v>
      </c>
      <c r="M1778" t="s">
        <v>813</v>
      </c>
      <c r="N1778" t="s">
        <v>814</v>
      </c>
      <c r="O1778" t="s">
        <v>63</v>
      </c>
      <c r="P1778">
        <v>0</v>
      </c>
      <c r="Q1778">
        <v>0</v>
      </c>
      <c r="R1778" t="s">
        <v>47</v>
      </c>
      <c r="S1778">
        <v>0.73</v>
      </c>
      <c r="T1778">
        <v>1.355</v>
      </c>
      <c r="U1778">
        <v>0.76</v>
      </c>
      <c r="V1778">
        <v>0</v>
      </c>
      <c r="W1778" t="s">
        <v>48</v>
      </c>
      <c r="X1778" t="s">
        <v>4271</v>
      </c>
      <c r="Y1778" t="s">
        <v>48</v>
      </c>
      <c r="Z1778">
        <v>1</v>
      </c>
      <c r="AA1778" t="s">
        <v>196</v>
      </c>
      <c r="AB1778" t="s">
        <v>51</v>
      </c>
      <c r="AC1778" t="s">
        <v>52</v>
      </c>
      <c r="AD1778">
        <v>0</v>
      </c>
      <c r="AE1778" t="s">
        <v>52</v>
      </c>
      <c r="AF1778">
        <v>0</v>
      </c>
      <c r="AG1778" t="s">
        <v>75</v>
      </c>
      <c r="AH1778" t="s">
        <v>76</v>
      </c>
      <c r="AI1778" t="s">
        <v>55</v>
      </c>
      <c r="AJ1778" t="s">
        <v>56</v>
      </c>
    </row>
    <row r="1779" spans="1:36" x14ac:dyDescent="0.2">
      <c r="A1779" t="s">
        <v>3020</v>
      </c>
      <c r="B1779" t="s">
        <v>291</v>
      </c>
      <c r="C1779">
        <v>2</v>
      </c>
      <c r="D1779" t="s">
        <v>67</v>
      </c>
      <c r="E1779" t="s">
        <v>68</v>
      </c>
      <c r="F1779">
        <v>0.88</v>
      </c>
      <c r="G1779" t="s">
        <v>4050</v>
      </c>
      <c r="H1779" t="s">
        <v>4205</v>
      </c>
      <c r="I1779" t="s">
        <v>4052</v>
      </c>
      <c r="J1779" t="s">
        <v>4272</v>
      </c>
      <c r="K1779">
        <v>9</v>
      </c>
      <c r="L1779" t="s">
        <v>71</v>
      </c>
      <c r="M1779" t="s">
        <v>813</v>
      </c>
      <c r="N1779" t="s">
        <v>814</v>
      </c>
      <c r="O1779" t="s">
        <v>72</v>
      </c>
      <c r="P1779">
        <v>0</v>
      </c>
      <c r="Q1779">
        <v>0</v>
      </c>
      <c r="R1779" t="s">
        <v>47</v>
      </c>
      <c r="S1779">
        <v>0.51900000000000002</v>
      </c>
      <c r="T1779">
        <v>1.1619999999999999</v>
      </c>
      <c r="U1779">
        <v>0.621</v>
      </c>
      <c r="V1779">
        <v>0</v>
      </c>
      <c r="W1779" t="s">
        <v>48</v>
      </c>
      <c r="X1779" t="s">
        <v>4273</v>
      </c>
      <c r="Y1779" t="s">
        <v>48</v>
      </c>
      <c r="Z1779">
        <v>0.8</v>
      </c>
      <c r="AA1779" t="s">
        <v>3472</v>
      </c>
      <c r="AB1779" t="s">
        <v>262</v>
      </c>
      <c r="AC1779">
        <v>0</v>
      </c>
      <c r="AD1779" t="s">
        <v>263</v>
      </c>
      <c r="AE1779">
        <v>0</v>
      </c>
      <c r="AF1779" t="s">
        <v>264</v>
      </c>
      <c r="AG1779" t="s">
        <v>114</v>
      </c>
      <c r="AH1779">
        <v>0</v>
      </c>
      <c r="AI1779" t="s">
        <v>83</v>
      </c>
      <c r="AJ1779" t="s">
        <v>98</v>
      </c>
    </row>
    <row r="1780" spans="1:36" x14ac:dyDescent="0.2">
      <c r="A1780" t="s">
        <v>3020</v>
      </c>
      <c r="B1780" t="s">
        <v>291</v>
      </c>
      <c r="C1780">
        <v>2</v>
      </c>
      <c r="D1780" t="s">
        <v>67</v>
      </c>
      <c r="E1780" t="s">
        <v>68</v>
      </c>
      <c r="F1780">
        <v>0.88</v>
      </c>
      <c r="G1780" t="s">
        <v>4050</v>
      </c>
      <c r="H1780" t="s">
        <v>4205</v>
      </c>
      <c r="I1780" t="s">
        <v>4052</v>
      </c>
      <c r="J1780" t="s">
        <v>4274</v>
      </c>
      <c r="K1780">
        <v>10</v>
      </c>
      <c r="L1780" t="s">
        <v>71</v>
      </c>
      <c r="M1780" t="s">
        <v>1000</v>
      </c>
      <c r="N1780" t="s">
        <v>814</v>
      </c>
      <c r="O1780" t="s">
        <v>72</v>
      </c>
      <c r="P1780">
        <v>0</v>
      </c>
      <c r="Q1780">
        <v>0</v>
      </c>
      <c r="R1780" t="s">
        <v>47</v>
      </c>
      <c r="S1780">
        <v>3.2080000000000002</v>
      </c>
      <c r="T1780">
        <v>3.0249999999999999</v>
      </c>
      <c r="U1780">
        <v>1.8069999999999999</v>
      </c>
      <c r="V1780">
        <v>0</v>
      </c>
      <c r="W1780" t="s">
        <v>48</v>
      </c>
      <c r="X1780" t="s">
        <v>4275</v>
      </c>
      <c r="Y1780" t="s">
        <v>48</v>
      </c>
      <c r="Z1780">
        <v>0.7</v>
      </c>
      <c r="AA1780" t="s">
        <v>624</v>
      </c>
      <c r="AB1780" t="s">
        <v>112</v>
      </c>
      <c r="AC1780">
        <v>0</v>
      </c>
      <c r="AD1780" t="s">
        <v>52</v>
      </c>
      <c r="AE1780">
        <v>0</v>
      </c>
      <c r="AF1780" t="s">
        <v>113</v>
      </c>
      <c r="AG1780" t="s">
        <v>114</v>
      </c>
      <c r="AH1780">
        <v>0</v>
      </c>
      <c r="AI1780" t="s">
        <v>83</v>
      </c>
      <c r="AJ1780" t="s">
        <v>98</v>
      </c>
    </row>
    <row r="1781" spans="1:36" x14ac:dyDescent="0.2">
      <c r="A1781" t="s">
        <v>3020</v>
      </c>
      <c r="B1781" t="s">
        <v>291</v>
      </c>
      <c r="C1781">
        <v>2</v>
      </c>
      <c r="D1781" t="s">
        <v>67</v>
      </c>
      <c r="E1781" t="s">
        <v>68</v>
      </c>
      <c r="F1781">
        <v>0.88</v>
      </c>
      <c r="G1781" t="s">
        <v>4050</v>
      </c>
      <c r="H1781" t="s">
        <v>4205</v>
      </c>
      <c r="I1781" t="s">
        <v>4052</v>
      </c>
      <c r="J1781" t="s">
        <v>4276</v>
      </c>
      <c r="K1781">
        <v>11</v>
      </c>
      <c r="L1781" t="s">
        <v>655</v>
      </c>
      <c r="M1781" t="s">
        <v>813</v>
      </c>
      <c r="N1781" t="s">
        <v>814</v>
      </c>
      <c r="O1781" t="s">
        <v>488</v>
      </c>
      <c r="P1781">
        <v>0</v>
      </c>
      <c r="Q1781" t="s">
        <v>4277</v>
      </c>
      <c r="R1781" t="s">
        <v>47</v>
      </c>
      <c r="S1781">
        <v>0.26500000000000001</v>
      </c>
      <c r="T1781">
        <v>0.76400000000000001</v>
      </c>
      <c r="U1781">
        <v>0.48699999999999999</v>
      </c>
      <c r="V1781">
        <v>0</v>
      </c>
      <c r="W1781" t="s">
        <v>48</v>
      </c>
      <c r="X1781" t="s">
        <v>4278</v>
      </c>
      <c r="Y1781" t="s">
        <v>48</v>
      </c>
      <c r="Z1781">
        <v>0.9</v>
      </c>
      <c r="AA1781" t="s">
        <v>530</v>
      </c>
      <c r="AB1781" t="s">
        <v>51</v>
      </c>
      <c r="AC1781" t="s">
        <v>52</v>
      </c>
      <c r="AD1781">
        <v>0</v>
      </c>
      <c r="AE1781" t="s">
        <v>52</v>
      </c>
      <c r="AF1781">
        <v>0</v>
      </c>
      <c r="AG1781" t="s">
        <v>531</v>
      </c>
      <c r="AH1781" t="s">
        <v>532</v>
      </c>
      <c r="AI1781" t="s">
        <v>55</v>
      </c>
      <c r="AJ1781" t="s">
        <v>56</v>
      </c>
    </row>
    <row r="1782" spans="1:36" x14ac:dyDescent="0.2">
      <c r="A1782" t="s">
        <v>3020</v>
      </c>
      <c r="B1782" t="s">
        <v>291</v>
      </c>
      <c r="C1782">
        <v>2</v>
      </c>
      <c r="D1782" t="s">
        <v>67</v>
      </c>
      <c r="E1782" t="s">
        <v>68</v>
      </c>
      <c r="F1782">
        <v>0.88</v>
      </c>
      <c r="G1782" t="s">
        <v>4050</v>
      </c>
      <c r="H1782" t="s">
        <v>4205</v>
      </c>
      <c r="I1782" t="s">
        <v>4052</v>
      </c>
      <c r="J1782" t="s">
        <v>4279</v>
      </c>
      <c r="K1782">
        <v>14</v>
      </c>
      <c r="L1782" t="s">
        <v>103</v>
      </c>
      <c r="M1782" t="s">
        <v>1000</v>
      </c>
      <c r="N1782" t="s">
        <v>814</v>
      </c>
      <c r="O1782" t="s">
        <v>59</v>
      </c>
      <c r="P1782">
        <v>0</v>
      </c>
      <c r="Q1782">
        <v>0</v>
      </c>
      <c r="R1782" t="s">
        <v>47</v>
      </c>
      <c r="S1782">
        <v>1.0940000000000001</v>
      </c>
      <c r="T1782">
        <v>1.7170000000000001</v>
      </c>
      <c r="U1782">
        <v>1.06</v>
      </c>
      <c r="V1782">
        <v>0</v>
      </c>
      <c r="W1782" t="s">
        <v>48</v>
      </c>
      <c r="X1782" t="s">
        <v>4280</v>
      </c>
      <c r="Y1782" t="s">
        <v>48</v>
      </c>
      <c r="Z1782">
        <v>0.9</v>
      </c>
      <c r="AA1782" t="s">
        <v>1004</v>
      </c>
      <c r="AB1782" t="s">
        <v>51</v>
      </c>
      <c r="AC1782" t="s">
        <v>52</v>
      </c>
      <c r="AD1782">
        <v>0</v>
      </c>
      <c r="AE1782" t="s">
        <v>52</v>
      </c>
      <c r="AF1782">
        <v>0</v>
      </c>
      <c r="AG1782" t="s">
        <v>285</v>
      </c>
      <c r="AH1782" t="s">
        <v>286</v>
      </c>
      <c r="AI1782" t="s">
        <v>55</v>
      </c>
      <c r="AJ1782" t="s">
        <v>56</v>
      </c>
    </row>
    <row r="1783" spans="1:36" x14ac:dyDescent="0.2">
      <c r="A1783" t="s">
        <v>3020</v>
      </c>
      <c r="B1783" t="s">
        <v>291</v>
      </c>
      <c r="C1783">
        <v>2</v>
      </c>
      <c r="D1783" t="s">
        <v>67</v>
      </c>
      <c r="E1783" t="s">
        <v>68</v>
      </c>
      <c r="F1783">
        <v>0.88</v>
      </c>
      <c r="G1783" t="s">
        <v>4050</v>
      </c>
      <c r="H1783" t="s">
        <v>4205</v>
      </c>
      <c r="I1783" t="s">
        <v>4052</v>
      </c>
      <c r="J1783" t="s">
        <v>4281</v>
      </c>
      <c r="K1783">
        <v>15</v>
      </c>
      <c r="L1783" t="s">
        <v>103</v>
      </c>
      <c r="M1783" t="s">
        <v>1000</v>
      </c>
      <c r="N1783" t="s">
        <v>814</v>
      </c>
      <c r="O1783" t="s">
        <v>59</v>
      </c>
      <c r="P1783">
        <v>0</v>
      </c>
      <c r="Q1783">
        <v>0</v>
      </c>
      <c r="R1783" t="s">
        <v>47</v>
      </c>
      <c r="S1783">
        <v>0.52500000000000002</v>
      </c>
      <c r="T1783">
        <v>1.3380000000000001</v>
      </c>
      <c r="U1783">
        <v>0.61499999999999999</v>
      </c>
      <c r="V1783">
        <v>0</v>
      </c>
      <c r="W1783" t="s">
        <v>48</v>
      </c>
      <c r="X1783" t="s">
        <v>4282</v>
      </c>
      <c r="Y1783" t="s">
        <v>48</v>
      </c>
      <c r="Z1783">
        <v>0.9</v>
      </c>
      <c r="AA1783" t="s">
        <v>1004</v>
      </c>
      <c r="AB1783" t="s">
        <v>51</v>
      </c>
      <c r="AC1783" t="s">
        <v>52</v>
      </c>
      <c r="AD1783">
        <v>0</v>
      </c>
      <c r="AE1783" t="s">
        <v>52</v>
      </c>
      <c r="AF1783">
        <v>0</v>
      </c>
      <c r="AG1783" t="s">
        <v>285</v>
      </c>
      <c r="AH1783" t="s">
        <v>286</v>
      </c>
      <c r="AI1783" t="s">
        <v>55</v>
      </c>
      <c r="AJ1783" t="s">
        <v>56</v>
      </c>
    </row>
    <row r="1784" spans="1:36" x14ac:dyDescent="0.2">
      <c r="A1784" t="s">
        <v>3020</v>
      </c>
      <c r="B1784" t="s">
        <v>291</v>
      </c>
      <c r="C1784">
        <v>2</v>
      </c>
      <c r="D1784" t="s">
        <v>67</v>
      </c>
      <c r="E1784" t="s">
        <v>68</v>
      </c>
      <c r="F1784">
        <v>0.88</v>
      </c>
      <c r="G1784" t="s">
        <v>4050</v>
      </c>
      <c r="H1784" t="s">
        <v>4205</v>
      </c>
      <c r="I1784" t="s">
        <v>4052</v>
      </c>
      <c r="J1784" t="s">
        <v>4283</v>
      </c>
      <c r="K1784">
        <v>18</v>
      </c>
      <c r="L1784" t="s">
        <v>655</v>
      </c>
      <c r="M1784" t="s">
        <v>813</v>
      </c>
      <c r="N1784" t="s">
        <v>814</v>
      </c>
      <c r="O1784" t="s">
        <v>488</v>
      </c>
      <c r="P1784">
        <v>0</v>
      </c>
      <c r="Q1784">
        <v>0</v>
      </c>
      <c r="R1784" t="s">
        <v>47</v>
      </c>
      <c r="S1784">
        <v>0.42499999999999999</v>
      </c>
      <c r="T1784">
        <v>0.96099999999999997</v>
      </c>
      <c r="U1784">
        <v>0.746</v>
      </c>
      <c r="V1784">
        <v>0</v>
      </c>
      <c r="W1784" t="s">
        <v>48</v>
      </c>
      <c r="X1784" t="s">
        <v>4284</v>
      </c>
      <c r="Y1784" t="s">
        <v>48</v>
      </c>
      <c r="Z1784">
        <v>0.9</v>
      </c>
      <c r="AA1784" t="s">
        <v>1485</v>
      </c>
      <c r="AB1784" t="s">
        <v>166</v>
      </c>
      <c r="AC1784">
        <v>0</v>
      </c>
      <c r="AD1784" t="s">
        <v>167</v>
      </c>
      <c r="AE1784">
        <v>0</v>
      </c>
      <c r="AF1784" t="s">
        <v>168</v>
      </c>
      <c r="AG1784" t="s">
        <v>82</v>
      </c>
      <c r="AH1784">
        <v>0</v>
      </c>
      <c r="AI1784" t="s">
        <v>83</v>
      </c>
      <c r="AJ1784" t="s">
        <v>98</v>
      </c>
    </row>
    <row r="1785" spans="1:36" x14ac:dyDescent="0.2">
      <c r="A1785" t="s">
        <v>3020</v>
      </c>
      <c r="B1785" t="s">
        <v>291</v>
      </c>
      <c r="C1785">
        <v>2</v>
      </c>
      <c r="D1785" t="s">
        <v>67</v>
      </c>
      <c r="E1785" t="s">
        <v>68</v>
      </c>
      <c r="F1785">
        <v>0.88</v>
      </c>
      <c r="G1785" t="s">
        <v>4050</v>
      </c>
      <c r="H1785" t="s">
        <v>4205</v>
      </c>
      <c r="I1785" t="s">
        <v>4052</v>
      </c>
      <c r="J1785" t="s">
        <v>4285</v>
      </c>
      <c r="K1785">
        <v>30</v>
      </c>
      <c r="L1785" t="s">
        <v>103</v>
      </c>
      <c r="M1785" t="s">
        <v>813</v>
      </c>
      <c r="N1785" t="s">
        <v>814</v>
      </c>
      <c r="O1785" t="s">
        <v>59</v>
      </c>
      <c r="P1785">
        <v>0</v>
      </c>
      <c r="Q1785">
        <v>0</v>
      </c>
      <c r="R1785" t="s">
        <v>47</v>
      </c>
      <c r="S1785">
        <v>0.28399999999999997</v>
      </c>
      <c r="T1785">
        <v>4.202</v>
      </c>
      <c r="U1785">
        <v>1.0880000000000001</v>
      </c>
      <c r="V1785">
        <v>0</v>
      </c>
      <c r="W1785" t="s">
        <v>48</v>
      </c>
      <c r="X1785" t="s">
        <v>4286</v>
      </c>
      <c r="Y1785" t="s">
        <v>48</v>
      </c>
      <c r="Z1785">
        <v>0.9</v>
      </c>
      <c r="AA1785" t="s">
        <v>433</v>
      </c>
      <c r="AB1785" t="s">
        <v>112</v>
      </c>
      <c r="AC1785">
        <v>0</v>
      </c>
      <c r="AD1785" t="s">
        <v>52</v>
      </c>
      <c r="AE1785">
        <v>0</v>
      </c>
      <c r="AF1785" t="s">
        <v>113</v>
      </c>
      <c r="AG1785" t="s">
        <v>434</v>
      </c>
      <c r="AH1785" t="s">
        <v>435</v>
      </c>
      <c r="AI1785" t="s">
        <v>55</v>
      </c>
      <c r="AJ1785" t="s">
        <v>56</v>
      </c>
    </row>
    <row r="1786" spans="1:36" x14ac:dyDescent="0.2">
      <c r="A1786" t="s">
        <v>3020</v>
      </c>
      <c r="B1786" t="s">
        <v>291</v>
      </c>
      <c r="C1786">
        <v>2</v>
      </c>
      <c r="D1786" t="s">
        <v>67</v>
      </c>
      <c r="E1786" t="s">
        <v>68</v>
      </c>
      <c r="F1786">
        <v>0.88</v>
      </c>
      <c r="G1786" t="s">
        <v>4050</v>
      </c>
      <c r="H1786" t="s">
        <v>4205</v>
      </c>
      <c r="I1786" t="s">
        <v>4052</v>
      </c>
      <c r="J1786" t="s">
        <v>4287</v>
      </c>
      <c r="K1786">
        <v>31</v>
      </c>
      <c r="L1786" t="s">
        <v>103</v>
      </c>
      <c r="M1786" t="s">
        <v>813</v>
      </c>
      <c r="N1786" t="s">
        <v>814</v>
      </c>
      <c r="O1786" t="s">
        <v>59</v>
      </c>
      <c r="P1786">
        <v>0</v>
      </c>
      <c r="Q1786">
        <v>0</v>
      </c>
      <c r="R1786" t="s">
        <v>47</v>
      </c>
      <c r="S1786">
        <v>0.16</v>
      </c>
      <c r="T1786">
        <v>0.54800000000000004</v>
      </c>
      <c r="U1786">
        <v>0.44600000000000001</v>
      </c>
      <c r="V1786">
        <v>0</v>
      </c>
      <c r="W1786" t="s">
        <v>48</v>
      </c>
      <c r="X1786" t="s">
        <v>4288</v>
      </c>
      <c r="Y1786" t="s">
        <v>48</v>
      </c>
      <c r="Z1786">
        <v>0.8</v>
      </c>
      <c r="AA1786" t="s">
        <v>153</v>
      </c>
      <c r="AB1786" t="s">
        <v>51</v>
      </c>
      <c r="AC1786" t="s">
        <v>52</v>
      </c>
      <c r="AD1786">
        <v>0</v>
      </c>
      <c r="AE1786" t="s">
        <v>52</v>
      </c>
      <c r="AF1786">
        <v>0</v>
      </c>
      <c r="AG1786" t="s">
        <v>154</v>
      </c>
      <c r="AH1786" t="s">
        <v>155</v>
      </c>
      <c r="AI1786" t="s">
        <v>55</v>
      </c>
      <c r="AJ1786" t="s">
        <v>56</v>
      </c>
    </row>
    <row r="1787" spans="1:36" x14ac:dyDescent="0.2">
      <c r="A1787" t="s">
        <v>3020</v>
      </c>
      <c r="B1787" t="s">
        <v>291</v>
      </c>
      <c r="C1787">
        <v>2</v>
      </c>
      <c r="D1787" t="s">
        <v>67</v>
      </c>
      <c r="E1787" t="s">
        <v>68</v>
      </c>
      <c r="F1787">
        <v>0.88</v>
      </c>
      <c r="G1787" t="s">
        <v>4050</v>
      </c>
      <c r="H1787" t="s">
        <v>4205</v>
      </c>
      <c r="I1787" t="s">
        <v>4052</v>
      </c>
      <c r="J1787" t="s">
        <v>4289</v>
      </c>
      <c r="K1787">
        <v>33</v>
      </c>
      <c r="L1787" t="s">
        <v>103</v>
      </c>
      <c r="M1787" t="s">
        <v>1000</v>
      </c>
      <c r="N1787" t="s">
        <v>814</v>
      </c>
      <c r="O1787" t="s">
        <v>59</v>
      </c>
      <c r="P1787">
        <v>0</v>
      </c>
      <c r="Q1787">
        <v>0</v>
      </c>
      <c r="R1787" t="s">
        <v>47</v>
      </c>
      <c r="S1787">
        <v>1.022</v>
      </c>
      <c r="T1787">
        <v>1.7689999999999999</v>
      </c>
      <c r="U1787">
        <v>0.755</v>
      </c>
      <c r="V1787">
        <v>0</v>
      </c>
      <c r="W1787" t="s">
        <v>48</v>
      </c>
      <c r="X1787" t="s">
        <v>4290</v>
      </c>
      <c r="Y1787" t="s">
        <v>48</v>
      </c>
      <c r="Z1787">
        <v>0.9</v>
      </c>
      <c r="AA1787" t="s">
        <v>1759</v>
      </c>
      <c r="AB1787" t="s">
        <v>166</v>
      </c>
      <c r="AC1787">
        <v>0</v>
      </c>
      <c r="AD1787" t="s">
        <v>167</v>
      </c>
      <c r="AE1787">
        <v>0</v>
      </c>
      <c r="AF1787" t="s">
        <v>168</v>
      </c>
      <c r="AG1787" t="s">
        <v>82</v>
      </c>
      <c r="AH1787">
        <v>0</v>
      </c>
      <c r="AI1787" t="s">
        <v>83</v>
      </c>
      <c r="AJ1787" t="s">
        <v>98</v>
      </c>
    </row>
    <row r="1788" spans="1:36" x14ac:dyDescent="0.2">
      <c r="A1788" t="s">
        <v>3020</v>
      </c>
      <c r="B1788" t="s">
        <v>291</v>
      </c>
      <c r="C1788">
        <v>2</v>
      </c>
      <c r="D1788" t="s">
        <v>67</v>
      </c>
      <c r="E1788" t="s">
        <v>68</v>
      </c>
      <c r="F1788">
        <v>0.88</v>
      </c>
      <c r="G1788" t="s">
        <v>4050</v>
      </c>
      <c r="H1788" t="s">
        <v>4205</v>
      </c>
      <c r="I1788" t="s">
        <v>4052</v>
      </c>
      <c r="J1788" t="s">
        <v>4291</v>
      </c>
      <c r="K1788">
        <v>35</v>
      </c>
      <c r="L1788" t="s">
        <v>655</v>
      </c>
      <c r="M1788" t="s">
        <v>813</v>
      </c>
      <c r="N1788" t="s">
        <v>814</v>
      </c>
      <c r="O1788" t="s">
        <v>488</v>
      </c>
      <c r="P1788">
        <v>0</v>
      </c>
      <c r="Q1788">
        <v>0</v>
      </c>
      <c r="R1788" t="s">
        <v>47</v>
      </c>
      <c r="S1788">
        <v>0.48899999999999999</v>
      </c>
      <c r="T1788">
        <v>1.179</v>
      </c>
      <c r="U1788">
        <v>0.86899999999999999</v>
      </c>
      <c r="V1788">
        <v>0</v>
      </c>
      <c r="W1788" t="s">
        <v>48</v>
      </c>
      <c r="X1788" t="s">
        <v>4292</v>
      </c>
      <c r="Y1788" t="s">
        <v>48</v>
      </c>
      <c r="Z1788">
        <v>1</v>
      </c>
      <c r="AA1788" t="s">
        <v>74</v>
      </c>
      <c r="AB1788" t="s">
        <v>51</v>
      </c>
      <c r="AC1788" t="s">
        <v>52</v>
      </c>
      <c r="AD1788">
        <v>0</v>
      </c>
      <c r="AE1788" t="s">
        <v>52</v>
      </c>
      <c r="AF1788">
        <v>0</v>
      </c>
      <c r="AG1788" t="s">
        <v>75</v>
      </c>
      <c r="AH1788" t="s">
        <v>76</v>
      </c>
      <c r="AI1788" t="s">
        <v>55</v>
      </c>
      <c r="AJ1788" t="s">
        <v>56</v>
      </c>
    </row>
    <row r="1789" spans="1:36" x14ac:dyDescent="0.2">
      <c r="A1789" t="s">
        <v>3020</v>
      </c>
      <c r="B1789" t="s">
        <v>291</v>
      </c>
      <c r="C1789">
        <v>2</v>
      </c>
      <c r="D1789" t="s">
        <v>67</v>
      </c>
      <c r="E1789" t="s">
        <v>68</v>
      </c>
      <c r="F1789">
        <v>0.88</v>
      </c>
      <c r="G1789" t="s">
        <v>4050</v>
      </c>
      <c r="H1789" t="s">
        <v>4205</v>
      </c>
      <c r="I1789" t="s">
        <v>4052</v>
      </c>
      <c r="J1789" t="s">
        <v>4293</v>
      </c>
      <c r="K1789">
        <v>39</v>
      </c>
      <c r="L1789" t="s">
        <v>103</v>
      </c>
      <c r="M1789" t="s">
        <v>1000</v>
      </c>
      <c r="N1789" t="s">
        <v>814</v>
      </c>
      <c r="O1789" t="s">
        <v>59</v>
      </c>
      <c r="P1789">
        <v>0</v>
      </c>
      <c r="Q1789">
        <v>0</v>
      </c>
      <c r="R1789" t="s">
        <v>47</v>
      </c>
      <c r="S1789">
        <v>1.466</v>
      </c>
      <c r="T1789">
        <v>2.7730000000000001</v>
      </c>
      <c r="U1789">
        <v>0.88100000000000001</v>
      </c>
      <c r="V1789">
        <v>0</v>
      </c>
      <c r="W1789" t="s">
        <v>48</v>
      </c>
      <c r="X1789" t="s">
        <v>4294</v>
      </c>
      <c r="Y1789" t="s">
        <v>48</v>
      </c>
      <c r="Z1789">
        <v>1</v>
      </c>
      <c r="AA1789" t="s">
        <v>624</v>
      </c>
      <c r="AB1789" t="s">
        <v>112</v>
      </c>
      <c r="AC1789">
        <v>0</v>
      </c>
      <c r="AD1789" t="s">
        <v>52</v>
      </c>
      <c r="AE1789">
        <v>0</v>
      </c>
      <c r="AF1789" t="s">
        <v>113</v>
      </c>
      <c r="AG1789" t="s">
        <v>114</v>
      </c>
      <c r="AH1789">
        <v>0</v>
      </c>
      <c r="AI1789" t="s">
        <v>83</v>
      </c>
      <c r="AJ1789" t="s">
        <v>98</v>
      </c>
    </row>
    <row r="1790" spans="1:36" x14ac:dyDescent="0.2">
      <c r="A1790" t="s">
        <v>3020</v>
      </c>
      <c r="B1790" t="s">
        <v>291</v>
      </c>
      <c r="C1790">
        <v>2</v>
      </c>
      <c r="D1790" t="s">
        <v>67</v>
      </c>
      <c r="E1790" t="s">
        <v>68</v>
      </c>
      <c r="F1790">
        <v>0.88</v>
      </c>
      <c r="G1790" t="s">
        <v>4050</v>
      </c>
      <c r="H1790" t="s">
        <v>4205</v>
      </c>
      <c r="I1790" t="s">
        <v>4052</v>
      </c>
      <c r="J1790" t="s">
        <v>4295</v>
      </c>
      <c r="K1790">
        <v>41</v>
      </c>
      <c r="L1790" t="s">
        <v>124</v>
      </c>
      <c r="M1790" t="s">
        <v>813</v>
      </c>
      <c r="N1790" t="s">
        <v>814</v>
      </c>
      <c r="O1790" t="s">
        <v>46</v>
      </c>
      <c r="P1790">
        <v>0</v>
      </c>
      <c r="Q1790">
        <v>0</v>
      </c>
      <c r="R1790" t="s">
        <v>47</v>
      </c>
      <c r="S1790">
        <v>0.14699999999999999</v>
      </c>
      <c r="T1790">
        <v>1.6970000000000001</v>
      </c>
      <c r="U1790">
        <v>0.184</v>
      </c>
      <c r="V1790">
        <v>0</v>
      </c>
      <c r="W1790" t="s">
        <v>48</v>
      </c>
      <c r="X1790" t="s">
        <v>4296</v>
      </c>
      <c r="Y1790" t="s">
        <v>48</v>
      </c>
      <c r="Z1790">
        <v>0.9</v>
      </c>
      <c r="AA1790" t="s">
        <v>74</v>
      </c>
      <c r="AB1790" t="s">
        <v>51</v>
      </c>
      <c r="AC1790" t="s">
        <v>52</v>
      </c>
      <c r="AD1790">
        <v>0</v>
      </c>
      <c r="AE1790" t="s">
        <v>52</v>
      </c>
      <c r="AF1790">
        <v>0</v>
      </c>
      <c r="AG1790" t="s">
        <v>75</v>
      </c>
      <c r="AH1790" t="s">
        <v>76</v>
      </c>
      <c r="AI1790" t="s">
        <v>55</v>
      </c>
      <c r="AJ1790" t="s">
        <v>56</v>
      </c>
    </row>
    <row r="1791" spans="1:36" x14ac:dyDescent="0.2">
      <c r="A1791" t="s">
        <v>3020</v>
      </c>
      <c r="B1791" t="s">
        <v>291</v>
      </c>
      <c r="C1791">
        <v>2</v>
      </c>
      <c r="D1791" t="s">
        <v>67</v>
      </c>
      <c r="E1791" t="s">
        <v>68</v>
      </c>
      <c r="F1791">
        <v>0.88</v>
      </c>
      <c r="G1791" t="s">
        <v>4050</v>
      </c>
      <c r="H1791" t="s">
        <v>4205</v>
      </c>
      <c r="I1791" t="s">
        <v>4052</v>
      </c>
      <c r="J1791" t="s">
        <v>4297</v>
      </c>
      <c r="K1791">
        <v>46</v>
      </c>
      <c r="L1791" t="s">
        <v>103</v>
      </c>
      <c r="M1791" t="s">
        <v>1000</v>
      </c>
      <c r="N1791" t="s">
        <v>814</v>
      </c>
      <c r="O1791" t="s">
        <v>59</v>
      </c>
      <c r="P1791">
        <v>0</v>
      </c>
      <c r="Q1791">
        <v>0</v>
      </c>
      <c r="R1791" t="s">
        <v>47</v>
      </c>
      <c r="S1791">
        <v>2.4769999999999999</v>
      </c>
      <c r="T1791">
        <v>2.7759999999999998</v>
      </c>
      <c r="U1791">
        <v>1.363</v>
      </c>
      <c r="V1791">
        <v>0</v>
      </c>
      <c r="W1791" t="s">
        <v>48</v>
      </c>
      <c r="X1791" t="s">
        <v>4298</v>
      </c>
      <c r="Y1791" t="s">
        <v>48</v>
      </c>
      <c r="Z1791">
        <v>0.7</v>
      </c>
      <c r="AA1791" t="s">
        <v>4299</v>
      </c>
      <c r="AB1791" t="s">
        <v>817</v>
      </c>
      <c r="AC1791">
        <v>0</v>
      </c>
      <c r="AD1791">
        <v>0</v>
      </c>
      <c r="AE1791">
        <v>0</v>
      </c>
      <c r="AF1791" t="s">
        <v>113</v>
      </c>
      <c r="AG1791" t="s">
        <v>114</v>
      </c>
      <c r="AH1791">
        <v>0</v>
      </c>
      <c r="AI1791" t="s">
        <v>83</v>
      </c>
      <c r="AJ1791" t="s">
        <v>98</v>
      </c>
    </row>
    <row r="1792" spans="1:36" x14ac:dyDescent="0.2">
      <c r="A1792" t="s">
        <v>3020</v>
      </c>
      <c r="B1792" t="s">
        <v>291</v>
      </c>
      <c r="C1792">
        <v>2</v>
      </c>
      <c r="D1792" t="s">
        <v>67</v>
      </c>
      <c r="E1792" t="s">
        <v>68</v>
      </c>
      <c r="F1792">
        <v>0.88</v>
      </c>
      <c r="G1792" t="s">
        <v>4050</v>
      </c>
      <c r="H1792" t="s">
        <v>4205</v>
      </c>
      <c r="I1792" t="s">
        <v>4052</v>
      </c>
      <c r="J1792" t="s">
        <v>4300</v>
      </c>
      <c r="K1792">
        <v>1</v>
      </c>
      <c r="L1792" t="s">
        <v>103</v>
      </c>
      <c r="M1792" t="s">
        <v>813</v>
      </c>
      <c r="N1792" t="s">
        <v>814</v>
      </c>
      <c r="O1792" t="s">
        <v>59</v>
      </c>
      <c r="P1792">
        <v>0</v>
      </c>
      <c r="Q1792" t="s">
        <v>4301</v>
      </c>
      <c r="R1792" t="s">
        <v>47</v>
      </c>
      <c r="S1792">
        <v>4.95</v>
      </c>
      <c r="T1792">
        <v>3.5089999999999999</v>
      </c>
      <c r="U1792">
        <v>2.1280000000000001</v>
      </c>
      <c r="V1792">
        <v>0</v>
      </c>
      <c r="W1792" t="s">
        <v>48</v>
      </c>
      <c r="X1792" t="s">
        <v>4302</v>
      </c>
      <c r="Y1792" t="s">
        <v>48</v>
      </c>
      <c r="Z1792">
        <v>0.8</v>
      </c>
      <c r="AA1792" t="s">
        <v>2300</v>
      </c>
      <c r="AB1792" t="s">
        <v>80</v>
      </c>
      <c r="AC1792">
        <v>0</v>
      </c>
      <c r="AD1792">
        <v>0</v>
      </c>
      <c r="AE1792">
        <v>0</v>
      </c>
      <c r="AF1792" t="s">
        <v>81</v>
      </c>
      <c r="AG1792" t="s">
        <v>82</v>
      </c>
      <c r="AH1792">
        <v>0</v>
      </c>
      <c r="AI1792" t="s">
        <v>83</v>
      </c>
      <c r="AJ1792" t="s">
        <v>98</v>
      </c>
    </row>
    <row r="1793" spans="1:36" x14ac:dyDescent="0.2">
      <c r="A1793" t="s">
        <v>3020</v>
      </c>
      <c r="B1793" t="s">
        <v>291</v>
      </c>
      <c r="C1793">
        <v>2</v>
      </c>
      <c r="D1793" t="s">
        <v>67</v>
      </c>
      <c r="E1793" t="s">
        <v>68</v>
      </c>
      <c r="F1793">
        <v>0.88</v>
      </c>
      <c r="G1793" t="s">
        <v>4050</v>
      </c>
      <c r="H1793" t="s">
        <v>4205</v>
      </c>
      <c r="I1793" t="s">
        <v>4052</v>
      </c>
      <c r="J1793" t="s">
        <v>4303</v>
      </c>
      <c r="K1793">
        <v>3</v>
      </c>
      <c r="L1793" t="s">
        <v>62</v>
      </c>
      <c r="M1793" t="s">
        <v>813</v>
      </c>
      <c r="N1793" t="s">
        <v>814</v>
      </c>
      <c r="O1793" t="s">
        <v>63</v>
      </c>
      <c r="P1793">
        <v>0</v>
      </c>
      <c r="Q1793">
        <v>0</v>
      </c>
      <c r="R1793" t="s">
        <v>47</v>
      </c>
      <c r="S1793">
        <v>7.0000000000000007E-2</v>
      </c>
      <c r="T1793">
        <v>1.415</v>
      </c>
      <c r="U1793">
        <v>0.17699999999999999</v>
      </c>
      <c r="V1793">
        <v>0</v>
      </c>
      <c r="W1793" t="s">
        <v>48</v>
      </c>
      <c r="X1793" t="s">
        <v>4304</v>
      </c>
      <c r="Y1793" t="s">
        <v>48</v>
      </c>
      <c r="Z1793">
        <v>0.9</v>
      </c>
      <c r="AA1793" t="s">
        <v>74</v>
      </c>
      <c r="AB1793" t="s">
        <v>51</v>
      </c>
      <c r="AC1793" t="s">
        <v>52</v>
      </c>
      <c r="AD1793">
        <v>0</v>
      </c>
      <c r="AE1793" t="s">
        <v>52</v>
      </c>
      <c r="AF1793">
        <v>0</v>
      </c>
      <c r="AG1793" t="s">
        <v>75</v>
      </c>
      <c r="AH1793" t="s">
        <v>76</v>
      </c>
      <c r="AI1793" t="s">
        <v>55</v>
      </c>
      <c r="AJ1793" t="s">
        <v>56</v>
      </c>
    </row>
    <row r="1794" spans="1:36" x14ac:dyDescent="0.2">
      <c r="A1794" t="s">
        <v>3020</v>
      </c>
      <c r="B1794" t="s">
        <v>291</v>
      </c>
      <c r="C1794">
        <v>2</v>
      </c>
      <c r="D1794" t="s">
        <v>67</v>
      </c>
      <c r="E1794" t="s">
        <v>68</v>
      </c>
      <c r="F1794">
        <v>0.88</v>
      </c>
      <c r="G1794" t="s">
        <v>4050</v>
      </c>
      <c r="H1794" t="s">
        <v>4205</v>
      </c>
      <c r="I1794" t="s">
        <v>4052</v>
      </c>
      <c r="J1794" t="s">
        <v>4305</v>
      </c>
      <c r="K1794">
        <v>5</v>
      </c>
      <c r="L1794" t="s">
        <v>71</v>
      </c>
      <c r="M1794" t="s">
        <v>1000</v>
      </c>
      <c r="N1794" t="s">
        <v>814</v>
      </c>
      <c r="O1794" t="s">
        <v>72</v>
      </c>
      <c r="P1794">
        <v>0</v>
      </c>
      <c r="Q1794">
        <v>0</v>
      </c>
      <c r="R1794" t="s">
        <v>47</v>
      </c>
      <c r="S1794">
        <v>0.30499999999999999</v>
      </c>
      <c r="T1794">
        <v>1.006</v>
      </c>
      <c r="U1794">
        <v>0.437</v>
      </c>
      <c r="V1794">
        <v>0</v>
      </c>
      <c r="W1794" t="s">
        <v>48</v>
      </c>
      <c r="X1794" t="s">
        <v>4306</v>
      </c>
      <c r="Y1794" t="s">
        <v>48</v>
      </c>
      <c r="Z1794">
        <v>0.7</v>
      </c>
      <c r="AA1794" t="s">
        <v>624</v>
      </c>
      <c r="AB1794" t="s">
        <v>112</v>
      </c>
      <c r="AC1794">
        <v>0</v>
      </c>
      <c r="AD1794" t="s">
        <v>52</v>
      </c>
      <c r="AE1794">
        <v>0</v>
      </c>
      <c r="AF1794" t="s">
        <v>113</v>
      </c>
      <c r="AG1794" t="s">
        <v>114</v>
      </c>
      <c r="AH1794">
        <v>0</v>
      </c>
      <c r="AI1794" t="s">
        <v>83</v>
      </c>
      <c r="AJ1794" t="s">
        <v>98</v>
      </c>
    </row>
    <row r="1795" spans="1:36" x14ac:dyDescent="0.2">
      <c r="A1795" t="s">
        <v>3020</v>
      </c>
      <c r="B1795" t="s">
        <v>291</v>
      </c>
      <c r="C1795">
        <v>2</v>
      </c>
      <c r="D1795" t="s">
        <v>67</v>
      </c>
      <c r="E1795" t="s">
        <v>68</v>
      </c>
      <c r="F1795">
        <v>0.88</v>
      </c>
      <c r="G1795" t="s">
        <v>4050</v>
      </c>
      <c r="H1795" t="s">
        <v>4205</v>
      </c>
      <c r="I1795" t="s">
        <v>4052</v>
      </c>
      <c r="J1795" t="s">
        <v>4307</v>
      </c>
      <c r="K1795">
        <v>6</v>
      </c>
      <c r="L1795" t="s">
        <v>43</v>
      </c>
      <c r="M1795" t="s">
        <v>813</v>
      </c>
      <c r="N1795" t="s">
        <v>814</v>
      </c>
      <c r="O1795" t="s">
        <v>46</v>
      </c>
      <c r="P1795">
        <v>0</v>
      </c>
      <c r="Q1795">
        <v>0</v>
      </c>
      <c r="R1795" t="s">
        <v>47</v>
      </c>
      <c r="S1795">
        <v>0.19800000000000001</v>
      </c>
      <c r="T1795">
        <v>0.71699999999999997</v>
      </c>
      <c r="U1795">
        <v>0.495</v>
      </c>
      <c r="V1795">
        <v>0</v>
      </c>
      <c r="W1795" t="s">
        <v>48</v>
      </c>
      <c r="X1795" t="s">
        <v>4308</v>
      </c>
      <c r="Y1795" t="s">
        <v>48</v>
      </c>
      <c r="Z1795">
        <v>1</v>
      </c>
      <c r="AA1795" t="s">
        <v>916</v>
      </c>
      <c r="AB1795" t="s">
        <v>51</v>
      </c>
      <c r="AC1795" t="s">
        <v>52</v>
      </c>
      <c r="AD1795">
        <v>0</v>
      </c>
      <c r="AE1795" t="s">
        <v>52</v>
      </c>
      <c r="AF1795">
        <v>0</v>
      </c>
      <c r="AG1795" t="s">
        <v>75</v>
      </c>
      <c r="AH1795" t="s">
        <v>76</v>
      </c>
      <c r="AI1795" t="s">
        <v>55</v>
      </c>
      <c r="AJ1795" t="s">
        <v>56</v>
      </c>
    </row>
    <row r="1796" spans="1:36" x14ac:dyDescent="0.2">
      <c r="A1796" t="s">
        <v>3020</v>
      </c>
      <c r="B1796" t="s">
        <v>291</v>
      </c>
      <c r="C1796">
        <v>2</v>
      </c>
      <c r="D1796" t="s">
        <v>67</v>
      </c>
      <c r="E1796" t="s">
        <v>68</v>
      </c>
      <c r="F1796">
        <v>0.88</v>
      </c>
      <c r="G1796" t="s">
        <v>4050</v>
      </c>
      <c r="H1796" t="s">
        <v>4205</v>
      </c>
      <c r="I1796" t="s">
        <v>4052</v>
      </c>
      <c r="J1796" t="s">
        <v>4309</v>
      </c>
      <c r="K1796">
        <v>8</v>
      </c>
      <c r="L1796" t="s">
        <v>71</v>
      </c>
      <c r="M1796" t="s">
        <v>813</v>
      </c>
      <c r="N1796" t="s">
        <v>814</v>
      </c>
      <c r="O1796" t="s">
        <v>72</v>
      </c>
      <c r="P1796">
        <v>0</v>
      </c>
      <c r="Q1796">
        <v>0</v>
      </c>
      <c r="R1796" t="s">
        <v>47</v>
      </c>
      <c r="S1796">
        <v>0.104</v>
      </c>
      <c r="T1796">
        <v>0.47499999999999998</v>
      </c>
      <c r="U1796">
        <v>0.34</v>
      </c>
      <c r="V1796">
        <v>0</v>
      </c>
      <c r="W1796" t="s">
        <v>48</v>
      </c>
      <c r="X1796" t="s">
        <v>4310</v>
      </c>
      <c r="Y1796" t="s">
        <v>48</v>
      </c>
      <c r="Z1796">
        <v>1</v>
      </c>
      <c r="AA1796" t="s">
        <v>916</v>
      </c>
      <c r="AB1796" t="s">
        <v>51</v>
      </c>
      <c r="AC1796" t="s">
        <v>52</v>
      </c>
      <c r="AD1796">
        <v>0</v>
      </c>
      <c r="AE1796" t="s">
        <v>52</v>
      </c>
      <c r="AF1796">
        <v>0</v>
      </c>
      <c r="AG1796" t="s">
        <v>75</v>
      </c>
      <c r="AH1796" t="s">
        <v>76</v>
      </c>
      <c r="AI1796" t="s">
        <v>55</v>
      </c>
      <c r="AJ1796" t="s">
        <v>56</v>
      </c>
    </row>
    <row r="1797" spans="1:36" x14ac:dyDescent="0.2">
      <c r="A1797" t="s">
        <v>3020</v>
      </c>
      <c r="B1797" t="s">
        <v>291</v>
      </c>
      <c r="C1797">
        <v>2</v>
      </c>
      <c r="D1797" t="s">
        <v>67</v>
      </c>
      <c r="E1797" t="s">
        <v>68</v>
      </c>
      <c r="F1797">
        <v>0.88</v>
      </c>
      <c r="G1797" t="s">
        <v>4050</v>
      </c>
      <c r="H1797" t="s">
        <v>4205</v>
      </c>
      <c r="I1797" t="s">
        <v>4052</v>
      </c>
      <c r="J1797" t="s">
        <v>4311</v>
      </c>
      <c r="K1797">
        <v>11</v>
      </c>
      <c r="L1797" t="s">
        <v>71</v>
      </c>
      <c r="M1797" t="s">
        <v>813</v>
      </c>
      <c r="N1797" t="s">
        <v>814</v>
      </c>
      <c r="O1797" t="s">
        <v>72</v>
      </c>
      <c r="P1797">
        <v>0</v>
      </c>
      <c r="Q1797" t="s">
        <v>2132</v>
      </c>
      <c r="R1797" t="s">
        <v>47</v>
      </c>
      <c r="S1797">
        <v>0.34499999999999997</v>
      </c>
      <c r="T1797">
        <v>1.276</v>
      </c>
      <c r="U1797">
        <v>0.61</v>
      </c>
      <c r="V1797">
        <v>0</v>
      </c>
      <c r="W1797" t="s">
        <v>48</v>
      </c>
      <c r="X1797" t="s">
        <v>4312</v>
      </c>
      <c r="Y1797" t="s">
        <v>48</v>
      </c>
      <c r="Z1797">
        <v>0.8</v>
      </c>
      <c r="AA1797" t="s">
        <v>624</v>
      </c>
      <c r="AB1797" t="s">
        <v>112</v>
      </c>
      <c r="AC1797">
        <v>0</v>
      </c>
      <c r="AD1797" t="s">
        <v>52</v>
      </c>
      <c r="AE1797">
        <v>0</v>
      </c>
      <c r="AF1797" t="s">
        <v>113</v>
      </c>
      <c r="AG1797" t="s">
        <v>114</v>
      </c>
      <c r="AH1797">
        <v>0</v>
      </c>
      <c r="AI1797" t="s">
        <v>83</v>
      </c>
      <c r="AJ1797" t="s">
        <v>98</v>
      </c>
    </row>
    <row r="1798" spans="1:36" x14ac:dyDescent="0.2">
      <c r="A1798" t="s">
        <v>3020</v>
      </c>
      <c r="B1798" t="s">
        <v>291</v>
      </c>
      <c r="C1798">
        <v>2</v>
      </c>
      <c r="D1798" t="s">
        <v>67</v>
      </c>
      <c r="E1798" t="s">
        <v>68</v>
      </c>
      <c r="F1798">
        <v>0.88</v>
      </c>
      <c r="G1798" t="s">
        <v>4050</v>
      </c>
      <c r="H1798" t="s">
        <v>4205</v>
      </c>
      <c r="I1798" t="s">
        <v>4052</v>
      </c>
      <c r="J1798" t="s">
        <v>4313</v>
      </c>
      <c r="K1798">
        <v>12</v>
      </c>
      <c r="L1798" t="s">
        <v>58</v>
      </c>
      <c r="M1798" t="s">
        <v>813</v>
      </c>
      <c r="N1798" t="s">
        <v>814</v>
      </c>
      <c r="O1798" t="s">
        <v>59</v>
      </c>
      <c r="P1798">
        <v>0</v>
      </c>
      <c r="Q1798" t="s">
        <v>4314</v>
      </c>
      <c r="R1798" t="s">
        <v>47</v>
      </c>
      <c r="S1798">
        <v>2.5939999999999999</v>
      </c>
      <c r="T1798">
        <v>3.931</v>
      </c>
      <c r="U1798">
        <v>1.8819999999999999</v>
      </c>
      <c r="V1798">
        <v>0</v>
      </c>
      <c r="W1798" t="s">
        <v>48</v>
      </c>
      <c r="X1798" t="s">
        <v>4315</v>
      </c>
      <c r="Y1798" t="s">
        <v>48</v>
      </c>
      <c r="Z1798">
        <v>0.8</v>
      </c>
      <c r="AA1798" t="s">
        <v>354</v>
      </c>
      <c r="AB1798" t="s">
        <v>262</v>
      </c>
      <c r="AC1798">
        <v>0</v>
      </c>
      <c r="AD1798" t="s">
        <v>263</v>
      </c>
      <c r="AE1798">
        <v>0</v>
      </c>
      <c r="AF1798" t="s">
        <v>264</v>
      </c>
      <c r="AG1798" t="s">
        <v>114</v>
      </c>
      <c r="AH1798">
        <v>0</v>
      </c>
      <c r="AI1798" t="s">
        <v>83</v>
      </c>
      <c r="AJ1798" t="s">
        <v>98</v>
      </c>
    </row>
    <row r="1799" spans="1:36" x14ac:dyDescent="0.2">
      <c r="A1799" t="s">
        <v>3020</v>
      </c>
      <c r="B1799" t="s">
        <v>291</v>
      </c>
      <c r="C1799">
        <v>2</v>
      </c>
      <c r="D1799" t="s">
        <v>67</v>
      </c>
      <c r="E1799" t="s">
        <v>68</v>
      </c>
      <c r="F1799">
        <v>0.88</v>
      </c>
      <c r="G1799" t="s">
        <v>4050</v>
      </c>
      <c r="H1799" t="s">
        <v>4205</v>
      </c>
      <c r="I1799" t="s">
        <v>4052</v>
      </c>
      <c r="J1799" t="s">
        <v>4316</v>
      </c>
      <c r="K1799">
        <v>16</v>
      </c>
      <c r="L1799" t="s">
        <v>103</v>
      </c>
      <c r="M1799" t="s">
        <v>813</v>
      </c>
      <c r="N1799" t="s">
        <v>814</v>
      </c>
      <c r="O1799" t="s">
        <v>59</v>
      </c>
      <c r="P1799">
        <v>0</v>
      </c>
      <c r="Q1799" t="s">
        <v>4317</v>
      </c>
      <c r="R1799" t="s">
        <v>47</v>
      </c>
      <c r="S1799">
        <v>0.246</v>
      </c>
      <c r="T1799">
        <v>4.3140000000000001</v>
      </c>
      <c r="U1799">
        <v>0.71699999999999997</v>
      </c>
      <c r="V1799">
        <v>0</v>
      </c>
      <c r="W1799" t="s">
        <v>48</v>
      </c>
      <c r="X1799" t="s">
        <v>4318</v>
      </c>
      <c r="Y1799" t="s">
        <v>48</v>
      </c>
      <c r="Z1799">
        <v>0.6</v>
      </c>
      <c r="AA1799" t="s">
        <v>4319</v>
      </c>
      <c r="AB1799" t="s">
        <v>90</v>
      </c>
      <c r="AC1799">
        <v>0</v>
      </c>
      <c r="AD1799" t="s">
        <v>91</v>
      </c>
      <c r="AE1799">
        <v>0</v>
      </c>
      <c r="AF1799" t="s">
        <v>92</v>
      </c>
      <c r="AG1799" t="s">
        <v>285</v>
      </c>
      <c r="AH1799" t="s">
        <v>286</v>
      </c>
      <c r="AI1799" t="s">
        <v>55</v>
      </c>
      <c r="AJ1799" t="s">
        <v>84</v>
      </c>
    </row>
    <row r="1800" spans="1:36" x14ac:dyDescent="0.2">
      <c r="A1800" t="s">
        <v>3020</v>
      </c>
      <c r="B1800" t="s">
        <v>291</v>
      </c>
      <c r="C1800">
        <v>2</v>
      </c>
      <c r="D1800" t="s">
        <v>67</v>
      </c>
      <c r="E1800" t="s">
        <v>68</v>
      </c>
      <c r="F1800">
        <v>0.88</v>
      </c>
      <c r="G1800" t="s">
        <v>4050</v>
      </c>
      <c r="H1800" t="s">
        <v>4205</v>
      </c>
      <c r="I1800" t="s">
        <v>4052</v>
      </c>
      <c r="J1800" t="s">
        <v>4320</v>
      </c>
      <c r="K1800">
        <v>22</v>
      </c>
      <c r="L1800" t="s">
        <v>245</v>
      </c>
      <c r="M1800" t="s">
        <v>813</v>
      </c>
      <c r="N1800" t="s">
        <v>814</v>
      </c>
      <c r="O1800" t="s">
        <v>246</v>
      </c>
      <c r="P1800">
        <v>0</v>
      </c>
      <c r="Q1800" t="s">
        <v>4321</v>
      </c>
      <c r="R1800" t="s">
        <v>47</v>
      </c>
      <c r="S1800">
        <v>0.505</v>
      </c>
      <c r="T1800">
        <v>1.335</v>
      </c>
      <c r="U1800">
        <v>0.78600000000000003</v>
      </c>
      <c r="V1800">
        <v>0</v>
      </c>
      <c r="W1800" t="s">
        <v>48</v>
      </c>
      <c r="X1800" t="s">
        <v>4322</v>
      </c>
      <c r="Y1800" t="s">
        <v>48</v>
      </c>
      <c r="Z1800">
        <v>0.9</v>
      </c>
      <c r="AA1800" t="s">
        <v>587</v>
      </c>
      <c r="AB1800" t="s">
        <v>51</v>
      </c>
      <c r="AC1800" t="s">
        <v>52</v>
      </c>
      <c r="AD1800">
        <v>0</v>
      </c>
      <c r="AE1800" t="s">
        <v>52</v>
      </c>
      <c r="AF1800">
        <v>0</v>
      </c>
      <c r="AG1800" t="s">
        <v>589</v>
      </c>
      <c r="AH1800" t="s">
        <v>517</v>
      </c>
      <c r="AI1800" t="s">
        <v>55</v>
      </c>
      <c r="AJ1800" t="s">
        <v>56</v>
      </c>
    </row>
    <row r="1801" spans="1:36" x14ac:dyDescent="0.2">
      <c r="A1801" t="s">
        <v>3020</v>
      </c>
      <c r="B1801" t="s">
        <v>291</v>
      </c>
      <c r="C1801">
        <v>2</v>
      </c>
      <c r="D1801" t="s">
        <v>67</v>
      </c>
      <c r="E1801" t="s">
        <v>68</v>
      </c>
      <c r="F1801">
        <v>0.88</v>
      </c>
      <c r="G1801" t="s">
        <v>4050</v>
      </c>
      <c r="H1801" t="s">
        <v>4205</v>
      </c>
      <c r="I1801" t="s">
        <v>4052</v>
      </c>
      <c r="J1801" t="s">
        <v>4323</v>
      </c>
      <c r="K1801">
        <v>42</v>
      </c>
      <c r="L1801" t="s">
        <v>799</v>
      </c>
      <c r="M1801" t="s">
        <v>813</v>
      </c>
      <c r="N1801" t="s">
        <v>814</v>
      </c>
      <c r="O1801" t="s">
        <v>800</v>
      </c>
      <c r="P1801">
        <v>0</v>
      </c>
      <c r="Q1801" t="s">
        <v>4324</v>
      </c>
      <c r="R1801" t="s">
        <v>47</v>
      </c>
      <c r="S1801">
        <v>4.1000000000000002E-2</v>
      </c>
      <c r="T1801">
        <v>0.66800000000000004</v>
      </c>
      <c r="U1801">
        <v>0.28999999999999998</v>
      </c>
      <c r="V1801">
        <v>0</v>
      </c>
      <c r="W1801" t="s">
        <v>48</v>
      </c>
      <c r="X1801" t="s">
        <v>4325</v>
      </c>
      <c r="Y1801" t="s">
        <v>48</v>
      </c>
      <c r="Z1801">
        <v>0.8</v>
      </c>
      <c r="AA1801" t="s">
        <v>385</v>
      </c>
      <c r="AB1801" t="s">
        <v>51</v>
      </c>
      <c r="AC1801" t="s">
        <v>52</v>
      </c>
      <c r="AD1801">
        <v>0</v>
      </c>
      <c r="AE1801" t="s">
        <v>52</v>
      </c>
      <c r="AF1801">
        <v>0</v>
      </c>
      <c r="AG1801" t="s">
        <v>386</v>
      </c>
      <c r="AH1801">
        <v>0</v>
      </c>
      <c r="AI1801" t="s">
        <v>55</v>
      </c>
      <c r="AJ1801" t="s">
        <v>56</v>
      </c>
    </row>
    <row r="1802" spans="1:36" x14ac:dyDescent="0.2">
      <c r="A1802" t="s">
        <v>3020</v>
      </c>
      <c r="B1802" t="s">
        <v>291</v>
      </c>
      <c r="C1802">
        <v>3</v>
      </c>
      <c r="D1802" t="s">
        <v>99</v>
      </c>
      <c r="E1802" t="s">
        <v>100</v>
      </c>
      <c r="F1802">
        <v>0.31</v>
      </c>
      <c r="G1802" t="s">
        <v>4050</v>
      </c>
      <c r="H1802" t="s">
        <v>4326</v>
      </c>
      <c r="I1802" t="s">
        <v>4052</v>
      </c>
      <c r="J1802" t="s">
        <v>4327</v>
      </c>
      <c r="K1802">
        <v>1</v>
      </c>
      <c r="L1802" t="s">
        <v>103</v>
      </c>
      <c r="M1802" t="s">
        <v>813</v>
      </c>
      <c r="N1802" t="s">
        <v>814</v>
      </c>
      <c r="O1802" t="s">
        <v>59</v>
      </c>
      <c r="P1802">
        <v>0</v>
      </c>
      <c r="Q1802">
        <v>0</v>
      </c>
      <c r="R1802" t="s">
        <v>47</v>
      </c>
      <c r="S1802">
        <v>0.19500000000000001</v>
      </c>
      <c r="T1802">
        <v>1.484</v>
      </c>
      <c r="U1802">
        <v>0.55000000000000004</v>
      </c>
      <c r="V1802">
        <v>0</v>
      </c>
      <c r="W1802" t="s">
        <v>48</v>
      </c>
      <c r="X1802" t="s">
        <v>4328</v>
      </c>
      <c r="Y1802" t="s">
        <v>48</v>
      </c>
      <c r="Z1802">
        <v>0.6</v>
      </c>
      <c r="AA1802" t="s">
        <v>514</v>
      </c>
      <c r="AB1802" t="s">
        <v>51</v>
      </c>
      <c r="AC1802" t="s">
        <v>52</v>
      </c>
      <c r="AD1802">
        <v>0</v>
      </c>
      <c r="AE1802" t="s">
        <v>52</v>
      </c>
      <c r="AF1802">
        <v>0</v>
      </c>
      <c r="AG1802" t="s">
        <v>589</v>
      </c>
      <c r="AH1802" t="s">
        <v>517</v>
      </c>
      <c r="AI1802" t="s">
        <v>55</v>
      </c>
      <c r="AJ1802" t="s">
        <v>84</v>
      </c>
    </row>
    <row r="1803" spans="1:36" x14ac:dyDescent="0.2">
      <c r="A1803" t="s">
        <v>3020</v>
      </c>
      <c r="B1803" t="s">
        <v>291</v>
      </c>
      <c r="C1803">
        <v>3</v>
      </c>
      <c r="D1803" t="s">
        <v>99</v>
      </c>
      <c r="E1803" t="s">
        <v>100</v>
      </c>
      <c r="F1803">
        <v>0.31</v>
      </c>
      <c r="G1803" t="s">
        <v>4050</v>
      </c>
      <c r="H1803" t="s">
        <v>4326</v>
      </c>
      <c r="I1803" t="s">
        <v>4052</v>
      </c>
      <c r="J1803" t="s">
        <v>4329</v>
      </c>
      <c r="K1803">
        <v>6</v>
      </c>
      <c r="L1803" t="s">
        <v>103</v>
      </c>
      <c r="M1803" t="s">
        <v>813</v>
      </c>
      <c r="N1803" t="s">
        <v>814</v>
      </c>
      <c r="O1803" t="s">
        <v>59</v>
      </c>
      <c r="P1803">
        <v>0</v>
      </c>
      <c r="Q1803">
        <v>0</v>
      </c>
      <c r="R1803" t="s">
        <v>47</v>
      </c>
      <c r="S1803">
        <v>0.186</v>
      </c>
      <c r="T1803">
        <v>0.66800000000000004</v>
      </c>
      <c r="U1803">
        <v>0.42499999999999999</v>
      </c>
      <c r="V1803">
        <v>0</v>
      </c>
      <c r="W1803" t="s">
        <v>48</v>
      </c>
      <c r="X1803" t="s">
        <v>4330</v>
      </c>
      <c r="Y1803" t="s">
        <v>48</v>
      </c>
      <c r="Z1803">
        <v>1</v>
      </c>
      <c r="AA1803" t="s">
        <v>1759</v>
      </c>
      <c r="AB1803" t="s">
        <v>166</v>
      </c>
      <c r="AC1803">
        <v>0</v>
      </c>
      <c r="AD1803" t="s">
        <v>167</v>
      </c>
      <c r="AE1803">
        <v>0</v>
      </c>
      <c r="AF1803" t="s">
        <v>168</v>
      </c>
      <c r="AG1803" t="s">
        <v>82</v>
      </c>
      <c r="AH1803">
        <v>0</v>
      </c>
      <c r="AI1803" t="s">
        <v>83</v>
      </c>
      <c r="AJ1803" t="s">
        <v>98</v>
      </c>
    </row>
    <row r="1804" spans="1:36" x14ac:dyDescent="0.2">
      <c r="A1804" t="s">
        <v>3020</v>
      </c>
      <c r="B1804" t="s">
        <v>291</v>
      </c>
      <c r="C1804">
        <v>3</v>
      </c>
      <c r="D1804" t="s">
        <v>99</v>
      </c>
      <c r="E1804" t="s">
        <v>100</v>
      </c>
      <c r="F1804">
        <v>0.31</v>
      </c>
      <c r="G1804" t="s">
        <v>4050</v>
      </c>
      <c r="H1804" t="s">
        <v>4326</v>
      </c>
      <c r="I1804" t="s">
        <v>4052</v>
      </c>
      <c r="J1804" t="s">
        <v>4331</v>
      </c>
      <c r="K1804">
        <v>11</v>
      </c>
      <c r="L1804" t="s">
        <v>58</v>
      </c>
      <c r="M1804" t="s">
        <v>813</v>
      </c>
      <c r="N1804" t="s">
        <v>814</v>
      </c>
      <c r="O1804" t="s">
        <v>59</v>
      </c>
      <c r="P1804">
        <v>0</v>
      </c>
      <c r="Q1804">
        <v>0</v>
      </c>
      <c r="R1804" t="s">
        <v>47</v>
      </c>
      <c r="S1804">
        <v>1.077</v>
      </c>
      <c r="T1804">
        <v>2.827</v>
      </c>
      <c r="U1804">
        <v>0.93600000000000005</v>
      </c>
      <c r="V1804">
        <v>0</v>
      </c>
      <c r="W1804" t="s">
        <v>48</v>
      </c>
      <c r="X1804" t="s">
        <v>4332</v>
      </c>
      <c r="Y1804" t="s">
        <v>48</v>
      </c>
      <c r="Z1804">
        <v>0.9</v>
      </c>
      <c r="AA1804" t="s">
        <v>50</v>
      </c>
      <c r="AB1804" t="s">
        <v>51</v>
      </c>
      <c r="AC1804" t="s">
        <v>52</v>
      </c>
      <c r="AD1804">
        <v>0</v>
      </c>
      <c r="AE1804" t="s">
        <v>52</v>
      </c>
      <c r="AF1804">
        <v>0</v>
      </c>
      <c r="AG1804" t="s">
        <v>53</v>
      </c>
      <c r="AH1804" t="s">
        <v>54</v>
      </c>
      <c r="AI1804" t="s">
        <v>55</v>
      </c>
      <c r="AJ1804" t="s">
        <v>56</v>
      </c>
    </row>
    <row r="1805" spans="1:36" x14ac:dyDescent="0.2">
      <c r="A1805" t="s">
        <v>3020</v>
      </c>
      <c r="B1805" t="s">
        <v>291</v>
      </c>
      <c r="C1805">
        <v>3</v>
      </c>
      <c r="D1805" t="s">
        <v>99</v>
      </c>
      <c r="E1805" t="s">
        <v>100</v>
      </c>
      <c r="F1805">
        <v>0.31</v>
      </c>
      <c r="G1805" t="s">
        <v>4050</v>
      </c>
      <c r="H1805" t="s">
        <v>4326</v>
      </c>
      <c r="I1805" t="s">
        <v>4052</v>
      </c>
      <c r="J1805" t="s">
        <v>4333</v>
      </c>
      <c r="K1805">
        <v>12</v>
      </c>
      <c r="L1805" t="s">
        <v>58</v>
      </c>
      <c r="M1805" t="s">
        <v>813</v>
      </c>
      <c r="N1805" t="s">
        <v>814</v>
      </c>
      <c r="O1805" t="s">
        <v>59</v>
      </c>
      <c r="P1805">
        <v>0</v>
      </c>
      <c r="Q1805">
        <v>0</v>
      </c>
      <c r="R1805" t="s">
        <v>47</v>
      </c>
      <c r="S1805">
        <v>0.245</v>
      </c>
      <c r="T1805">
        <v>0.86</v>
      </c>
      <c r="U1805">
        <v>0.58099999999999996</v>
      </c>
      <c r="V1805">
        <v>0</v>
      </c>
      <c r="W1805" t="s">
        <v>48</v>
      </c>
      <c r="X1805" t="s">
        <v>4334</v>
      </c>
      <c r="Y1805" t="s">
        <v>48</v>
      </c>
      <c r="Z1805">
        <v>0.9</v>
      </c>
      <c r="AA1805" t="s">
        <v>354</v>
      </c>
      <c r="AB1805" t="s">
        <v>262</v>
      </c>
      <c r="AC1805">
        <v>0</v>
      </c>
      <c r="AD1805" t="s">
        <v>263</v>
      </c>
      <c r="AE1805">
        <v>0</v>
      </c>
      <c r="AF1805" t="s">
        <v>264</v>
      </c>
      <c r="AG1805" t="s">
        <v>114</v>
      </c>
      <c r="AH1805">
        <v>0</v>
      </c>
      <c r="AI1805" t="s">
        <v>83</v>
      </c>
      <c r="AJ1805" t="s">
        <v>98</v>
      </c>
    </row>
    <row r="1806" spans="1:36" x14ac:dyDescent="0.2">
      <c r="A1806" t="s">
        <v>3020</v>
      </c>
      <c r="B1806" t="s">
        <v>291</v>
      </c>
      <c r="C1806">
        <v>3</v>
      </c>
      <c r="D1806" t="s">
        <v>99</v>
      </c>
      <c r="E1806" t="s">
        <v>100</v>
      </c>
      <c r="F1806">
        <v>0.31</v>
      </c>
      <c r="G1806" t="s">
        <v>4050</v>
      </c>
      <c r="H1806" t="s">
        <v>4326</v>
      </c>
      <c r="I1806" t="s">
        <v>4052</v>
      </c>
      <c r="J1806" t="s">
        <v>4335</v>
      </c>
      <c r="K1806">
        <v>14</v>
      </c>
      <c r="L1806" t="s">
        <v>245</v>
      </c>
      <c r="M1806" t="s">
        <v>813</v>
      </c>
      <c r="N1806" t="s">
        <v>814</v>
      </c>
      <c r="O1806" t="s">
        <v>246</v>
      </c>
      <c r="P1806">
        <v>0</v>
      </c>
      <c r="Q1806">
        <v>0</v>
      </c>
      <c r="R1806" t="s">
        <v>47</v>
      </c>
      <c r="S1806">
        <v>0.38100000000000001</v>
      </c>
      <c r="T1806">
        <v>1.0920000000000001</v>
      </c>
      <c r="U1806">
        <v>0.56200000000000006</v>
      </c>
      <c r="V1806">
        <v>0</v>
      </c>
      <c r="W1806" t="s">
        <v>48</v>
      </c>
      <c r="X1806" t="s">
        <v>4336</v>
      </c>
      <c r="Y1806" t="s">
        <v>48</v>
      </c>
      <c r="Z1806">
        <v>0.9</v>
      </c>
      <c r="AA1806" t="s">
        <v>916</v>
      </c>
      <c r="AB1806" t="s">
        <v>51</v>
      </c>
      <c r="AC1806" t="s">
        <v>52</v>
      </c>
      <c r="AD1806">
        <v>0</v>
      </c>
      <c r="AE1806" t="s">
        <v>52</v>
      </c>
      <c r="AF1806">
        <v>0</v>
      </c>
      <c r="AG1806" t="s">
        <v>75</v>
      </c>
      <c r="AH1806" t="s">
        <v>76</v>
      </c>
      <c r="AI1806" t="s">
        <v>55</v>
      </c>
      <c r="AJ1806" t="s">
        <v>56</v>
      </c>
    </row>
    <row r="1807" spans="1:36" x14ac:dyDescent="0.2">
      <c r="A1807" t="s">
        <v>3020</v>
      </c>
      <c r="B1807" t="s">
        <v>291</v>
      </c>
      <c r="C1807">
        <v>3</v>
      </c>
      <c r="D1807" t="s">
        <v>99</v>
      </c>
      <c r="E1807" t="s">
        <v>100</v>
      </c>
      <c r="F1807">
        <v>0.31</v>
      </c>
      <c r="G1807" t="s">
        <v>4050</v>
      </c>
      <c r="H1807" t="s">
        <v>4326</v>
      </c>
      <c r="I1807" t="s">
        <v>4052</v>
      </c>
      <c r="J1807" t="s">
        <v>4337</v>
      </c>
      <c r="K1807">
        <v>15</v>
      </c>
      <c r="L1807" t="s">
        <v>43</v>
      </c>
      <c r="M1807" t="s">
        <v>813</v>
      </c>
      <c r="N1807" t="s">
        <v>814</v>
      </c>
      <c r="O1807" t="s">
        <v>46</v>
      </c>
      <c r="P1807">
        <v>0</v>
      </c>
      <c r="Q1807">
        <v>0</v>
      </c>
      <c r="R1807" t="s">
        <v>47</v>
      </c>
      <c r="S1807">
        <v>0.14699999999999999</v>
      </c>
      <c r="T1807">
        <v>1.52</v>
      </c>
      <c r="U1807">
        <v>1.0209999999999999</v>
      </c>
      <c r="V1807">
        <v>0</v>
      </c>
      <c r="W1807" t="s">
        <v>48</v>
      </c>
      <c r="X1807" t="s">
        <v>4338</v>
      </c>
      <c r="Y1807" t="s">
        <v>48</v>
      </c>
      <c r="Z1807">
        <v>0.8</v>
      </c>
      <c r="AA1807" t="s">
        <v>153</v>
      </c>
      <c r="AB1807" t="s">
        <v>51</v>
      </c>
      <c r="AC1807" t="s">
        <v>52</v>
      </c>
      <c r="AD1807">
        <v>0</v>
      </c>
      <c r="AE1807" t="s">
        <v>52</v>
      </c>
      <c r="AF1807">
        <v>0</v>
      </c>
      <c r="AG1807" t="s">
        <v>154</v>
      </c>
      <c r="AH1807" t="s">
        <v>155</v>
      </c>
      <c r="AI1807" t="s">
        <v>55</v>
      </c>
      <c r="AJ1807" t="s">
        <v>56</v>
      </c>
    </row>
    <row r="1808" spans="1:36" x14ac:dyDescent="0.2">
      <c r="A1808" t="s">
        <v>3020</v>
      </c>
      <c r="B1808" t="s">
        <v>291</v>
      </c>
      <c r="C1808">
        <v>3</v>
      </c>
      <c r="D1808" t="s">
        <v>99</v>
      </c>
      <c r="E1808" t="s">
        <v>100</v>
      </c>
      <c r="F1808">
        <v>0.31</v>
      </c>
      <c r="G1808" t="s">
        <v>4050</v>
      </c>
      <c r="H1808" t="s">
        <v>4326</v>
      </c>
      <c r="I1808" t="s">
        <v>4052</v>
      </c>
      <c r="J1808" t="s">
        <v>4339</v>
      </c>
      <c r="K1808">
        <v>17</v>
      </c>
      <c r="L1808" t="s">
        <v>124</v>
      </c>
      <c r="M1808" t="s">
        <v>813</v>
      </c>
      <c r="N1808" t="s">
        <v>814</v>
      </c>
      <c r="O1808" t="s">
        <v>46</v>
      </c>
      <c r="P1808">
        <v>0</v>
      </c>
      <c r="Q1808">
        <v>0</v>
      </c>
      <c r="R1808" t="s">
        <v>47</v>
      </c>
      <c r="S1808">
        <v>5.8000000000000003E-2</v>
      </c>
      <c r="T1808">
        <v>0.47099999999999997</v>
      </c>
      <c r="U1808">
        <v>0.374</v>
      </c>
      <c r="V1808">
        <v>0</v>
      </c>
      <c r="W1808" t="s">
        <v>48</v>
      </c>
      <c r="X1808" t="s">
        <v>4340</v>
      </c>
      <c r="Y1808" t="s">
        <v>48</v>
      </c>
      <c r="Z1808">
        <v>1</v>
      </c>
      <c r="AA1808" t="s">
        <v>345</v>
      </c>
      <c r="AB1808" t="s">
        <v>51</v>
      </c>
      <c r="AC1808" t="s">
        <v>52</v>
      </c>
      <c r="AD1808">
        <v>0</v>
      </c>
      <c r="AE1808" t="s">
        <v>52</v>
      </c>
      <c r="AF1808">
        <v>0</v>
      </c>
      <c r="AG1808" t="s">
        <v>75</v>
      </c>
      <c r="AH1808" t="s">
        <v>76</v>
      </c>
      <c r="AI1808" t="s">
        <v>55</v>
      </c>
      <c r="AJ1808" t="s">
        <v>56</v>
      </c>
    </row>
    <row r="1809" spans="1:36" x14ac:dyDescent="0.2">
      <c r="A1809" t="s">
        <v>3020</v>
      </c>
      <c r="B1809" t="s">
        <v>291</v>
      </c>
      <c r="C1809">
        <v>3</v>
      </c>
      <c r="D1809" t="s">
        <v>99</v>
      </c>
      <c r="E1809" t="s">
        <v>100</v>
      </c>
      <c r="F1809">
        <v>0.31</v>
      </c>
      <c r="G1809" t="s">
        <v>4050</v>
      </c>
      <c r="H1809" t="s">
        <v>4326</v>
      </c>
      <c r="I1809" t="s">
        <v>4052</v>
      </c>
      <c r="J1809" t="s">
        <v>4341</v>
      </c>
      <c r="K1809">
        <v>29</v>
      </c>
      <c r="L1809" t="s">
        <v>71</v>
      </c>
      <c r="M1809" t="s">
        <v>813</v>
      </c>
      <c r="N1809" t="s">
        <v>814</v>
      </c>
      <c r="O1809" t="s">
        <v>72</v>
      </c>
      <c r="P1809">
        <v>0</v>
      </c>
      <c r="Q1809">
        <v>0</v>
      </c>
      <c r="R1809" t="s">
        <v>47</v>
      </c>
      <c r="S1809">
        <v>0.14599999999999999</v>
      </c>
      <c r="T1809">
        <v>0.70899999999999996</v>
      </c>
      <c r="U1809">
        <v>0.32300000000000001</v>
      </c>
      <c r="V1809">
        <v>0</v>
      </c>
      <c r="W1809" t="s">
        <v>48</v>
      </c>
      <c r="X1809" t="s">
        <v>4342</v>
      </c>
      <c r="Y1809" t="s">
        <v>48</v>
      </c>
      <c r="Z1809">
        <v>1</v>
      </c>
      <c r="AA1809" t="s">
        <v>916</v>
      </c>
      <c r="AB1809" t="s">
        <v>51</v>
      </c>
      <c r="AC1809" t="s">
        <v>52</v>
      </c>
      <c r="AD1809">
        <v>0</v>
      </c>
      <c r="AE1809" t="s">
        <v>52</v>
      </c>
      <c r="AF1809">
        <v>0</v>
      </c>
      <c r="AG1809" t="s">
        <v>75</v>
      </c>
      <c r="AH1809" t="s">
        <v>76</v>
      </c>
      <c r="AI1809" t="s">
        <v>55</v>
      </c>
      <c r="AJ1809" t="s">
        <v>56</v>
      </c>
    </row>
    <row r="1810" spans="1:36" x14ac:dyDescent="0.2">
      <c r="A1810" t="s">
        <v>3020</v>
      </c>
      <c r="B1810" t="s">
        <v>291</v>
      </c>
      <c r="C1810">
        <v>3</v>
      </c>
      <c r="D1810" t="s">
        <v>99</v>
      </c>
      <c r="E1810" t="s">
        <v>100</v>
      </c>
      <c r="F1810">
        <v>0.31</v>
      </c>
      <c r="G1810" t="s">
        <v>4050</v>
      </c>
      <c r="H1810" t="s">
        <v>4326</v>
      </c>
      <c r="I1810" t="s">
        <v>4052</v>
      </c>
      <c r="J1810" t="s">
        <v>4343</v>
      </c>
      <c r="K1810">
        <v>48</v>
      </c>
      <c r="L1810" t="s">
        <v>799</v>
      </c>
      <c r="M1810" t="s">
        <v>813</v>
      </c>
      <c r="N1810" t="s">
        <v>814</v>
      </c>
      <c r="O1810" t="s">
        <v>800</v>
      </c>
      <c r="P1810">
        <v>0</v>
      </c>
      <c r="Q1810">
        <v>0</v>
      </c>
      <c r="R1810" t="s">
        <v>47</v>
      </c>
      <c r="S1810">
        <v>0.27200000000000002</v>
      </c>
      <c r="T1810">
        <v>1.0089999999999999</v>
      </c>
      <c r="U1810">
        <v>0.32100000000000001</v>
      </c>
      <c r="V1810">
        <v>0</v>
      </c>
      <c r="W1810" t="s">
        <v>48</v>
      </c>
      <c r="X1810" t="s">
        <v>4344</v>
      </c>
      <c r="Y1810" t="s">
        <v>48</v>
      </c>
      <c r="Z1810">
        <v>0.7</v>
      </c>
      <c r="AA1810" t="s">
        <v>4087</v>
      </c>
      <c r="AB1810" t="s">
        <v>262</v>
      </c>
      <c r="AC1810">
        <v>0</v>
      </c>
      <c r="AD1810" t="s">
        <v>263</v>
      </c>
      <c r="AE1810">
        <v>0</v>
      </c>
      <c r="AF1810" t="s">
        <v>264</v>
      </c>
      <c r="AG1810" t="s">
        <v>114</v>
      </c>
      <c r="AH1810">
        <v>0</v>
      </c>
      <c r="AI1810" t="s">
        <v>83</v>
      </c>
      <c r="AJ1810" t="s">
        <v>98</v>
      </c>
    </row>
    <row r="1811" spans="1:36" x14ac:dyDescent="0.2">
      <c r="A1811" t="s">
        <v>3020</v>
      </c>
      <c r="B1811" t="s">
        <v>291</v>
      </c>
      <c r="C1811">
        <v>3</v>
      </c>
      <c r="D1811" t="s">
        <v>99</v>
      </c>
      <c r="E1811" t="s">
        <v>100</v>
      </c>
      <c r="F1811">
        <v>0.31</v>
      </c>
      <c r="G1811" t="s">
        <v>4050</v>
      </c>
      <c r="H1811" t="s">
        <v>4326</v>
      </c>
      <c r="I1811" t="s">
        <v>4052</v>
      </c>
      <c r="J1811" t="s">
        <v>4345</v>
      </c>
      <c r="K1811">
        <v>67</v>
      </c>
      <c r="L1811" t="s">
        <v>71</v>
      </c>
      <c r="M1811" t="s">
        <v>813</v>
      </c>
      <c r="N1811" t="s">
        <v>814</v>
      </c>
      <c r="O1811" t="s">
        <v>72</v>
      </c>
      <c r="P1811">
        <v>0</v>
      </c>
      <c r="Q1811">
        <v>0</v>
      </c>
      <c r="R1811" t="s">
        <v>47</v>
      </c>
      <c r="S1811">
        <v>0.72399999999999998</v>
      </c>
      <c r="T1811">
        <v>1.821</v>
      </c>
      <c r="U1811">
        <v>0.64300000000000002</v>
      </c>
      <c r="V1811">
        <v>0</v>
      </c>
      <c r="W1811" t="s">
        <v>48</v>
      </c>
      <c r="X1811" t="s">
        <v>4346</v>
      </c>
      <c r="Y1811" t="s">
        <v>48</v>
      </c>
      <c r="Z1811">
        <v>0.9</v>
      </c>
      <c r="AA1811" t="s">
        <v>2247</v>
      </c>
      <c r="AB1811" t="s">
        <v>262</v>
      </c>
      <c r="AC1811">
        <v>0</v>
      </c>
      <c r="AD1811" t="s">
        <v>263</v>
      </c>
      <c r="AE1811">
        <v>0</v>
      </c>
      <c r="AF1811" t="s">
        <v>264</v>
      </c>
      <c r="AG1811" t="s">
        <v>114</v>
      </c>
      <c r="AH1811">
        <v>0</v>
      </c>
      <c r="AI1811" t="s">
        <v>83</v>
      </c>
      <c r="AJ1811" t="s">
        <v>98</v>
      </c>
    </row>
    <row r="1812" spans="1:36" x14ac:dyDescent="0.2">
      <c r="A1812" t="s">
        <v>3020</v>
      </c>
      <c r="B1812" t="s">
        <v>291</v>
      </c>
      <c r="C1812">
        <v>3</v>
      </c>
      <c r="D1812" t="s">
        <v>99</v>
      </c>
      <c r="E1812" t="s">
        <v>100</v>
      </c>
      <c r="F1812">
        <v>0.31</v>
      </c>
      <c r="G1812" t="s">
        <v>4050</v>
      </c>
      <c r="H1812" t="s">
        <v>4326</v>
      </c>
      <c r="I1812" t="s">
        <v>4052</v>
      </c>
      <c r="J1812" t="s">
        <v>4347</v>
      </c>
      <c r="K1812">
        <v>3</v>
      </c>
      <c r="L1812" t="s">
        <v>71</v>
      </c>
      <c r="M1812" t="s">
        <v>813</v>
      </c>
      <c r="N1812" t="s">
        <v>814</v>
      </c>
      <c r="O1812" t="s">
        <v>72</v>
      </c>
      <c r="P1812">
        <v>0</v>
      </c>
      <c r="Q1812" t="s">
        <v>4348</v>
      </c>
      <c r="R1812" t="s">
        <v>47</v>
      </c>
      <c r="S1812">
        <v>0.14699999999999999</v>
      </c>
      <c r="T1812">
        <v>2.0859999999999999</v>
      </c>
      <c r="U1812">
        <v>0.372</v>
      </c>
      <c r="V1812">
        <v>0</v>
      </c>
      <c r="W1812" t="s">
        <v>48</v>
      </c>
      <c r="X1812" t="s">
        <v>4349</v>
      </c>
      <c r="Y1812" t="s">
        <v>48</v>
      </c>
      <c r="Z1812">
        <v>0.9</v>
      </c>
      <c r="AA1812" t="s">
        <v>74</v>
      </c>
      <c r="AB1812" t="s">
        <v>51</v>
      </c>
      <c r="AC1812" t="s">
        <v>52</v>
      </c>
      <c r="AD1812">
        <v>0</v>
      </c>
      <c r="AE1812" t="s">
        <v>52</v>
      </c>
      <c r="AF1812">
        <v>0</v>
      </c>
      <c r="AG1812" t="s">
        <v>75</v>
      </c>
      <c r="AH1812" t="s">
        <v>76</v>
      </c>
      <c r="AI1812" t="s">
        <v>55</v>
      </c>
      <c r="AJ1812" t="s">
        <v>56</v>
      </c>
    </row>
    <row r="1813" spans="1:36" x14ac:dyDescent="0.2">
      <c r="A1813" t="s">
        <v>3020</v>
      </c>
      <c r="B1813" t="s">
        <v>291</v>
      </c>
      <c r="C1813">
        <v>3</v>
      </c>
      <c r="D1813" t="s">
        <v>99</v>
      </c>
      <c r="E1813" t="s">
        <v>100</v>
      </c>
      <c r="F1813">
        <v>0.31</v>
      </c>
      <c r="G1813" t="s">
        <v>4050</v>
      </c>
      <c r="H1813" t="s">
        <v>4326</v>
      </c>
      <c r="I1813" t="s">
        <v>4052</v>
      </c>
      <c r="J1813" t="s">
        <v>4350</v>
      </c>
      <c r="K1813">
        <v>4</v>
      </c>
      <c r="L1813" t="s">
        <v>43</v>
      </c>
      <c r="M1813" t="s">
        <v>813</v>
      </c>
      <c r="N1813" t="s">
        <v>814</v>
      </c>
      <c r="O1813" t="s">
        <v>46</v>
      </c>
      <c r="P1813">
        <v>0</v>
      </c>
      <c r="Q1813">
        <v>0</v>
      </c>
      <c r="R1813" t="s">
        <v>47</v>
      </c>
      <c r="S1813">
        <v>0.40300000000000002</v>
      </c>
      <c r="T1813">
        <v>1.0469999999999999</v>
      </c>
      <c r="U1813">
        <v>0.71599999999999997</v>
      </c>
      <c r="V1813">
        <v>0</v>
      </c>
      <c r="W1813" t="s">
        <v>48</v>
      </c>
      <c r="X1813" t="s">
        <v>4351</v>
      </c>
      <c r="Y1813" t="s">
        <v>48</v>
      </c>
      <c r="Z1813">
        <v>0.8</v>
      </c>
      <c r="AA1813" t="s">
        <v>190</v>
      </c>
      <c r="AB1813" t="s">
        <v>112</v>
      </c>
      <c r="AC1813">
        <v>0</v>
      </c>
      <c r="AD1813" t="s">
        <v>52</v>
      </c>
      <c r="AE1813">
        <v>0</v>
      </c>
      <c r="AF1813" t="s">
        <v>113</v>
      </c>
      <c r="AG1813" t="s">
        <v>75</v>
      </c>
      <c r="AH1813" t="s">
        <v>76</v>
      </c>
      <c r="AI1813" t="s">
        <v>55</v>
      </c>
      <c r="AJ1813" t="s">
        <v>56</v>
      </c>
    </row>
    <row r="1814" spans="1:36" x14ac:dyDescent="0.2">
      <c r="A1814" t="s">
        <v>3020</v>
      </c>
      <c r="B1814" t="s">
        <v>291</v>
      </c>
      <c r="C1814">
        <v>3</v>
      </c>
      <c r="D1814" t="s">
        <v>99</v>
      </c>
      <c r="E1814" t="s">
        <v>100</v>
      </c>
      <c r="F1814">
        <v>0.31</v>
      </c>
      <c r="G1814" t="s">
        <v>4050</v>
      </c>
      <c r="H1814" t="s">
        <v>4326</v>
      </c>
      <c r="I1814" t="s">
        <v>4052</v>
      </c>
      <c r="J1814" t="s">
        <v>4352</v>
      </c>
      <c r="K1814">
        <v>5</v>
      </c>
      <c r="L1814" t="s">
        <v>58</v>
      </c>
      <c r="M1814" t="s">
        <v>813</v>
      </c>
      <c r="N1814" t="s">
        <v>814</v>
      </c>
      <c r="O1814" t="s">
        <v>59</v>
      </c>
      <c r="P1814">
        <v>0</v>
      </c>
      <c r="Q1814" t="s">
        <v>4353</v>
      </c>
      <c r="R1814" t="s">
        <v>47</v>
      </c>
      <c r="S1814">
        <v>0.10299999999999999</v>
      </c>
      <c r="T1814">
        <v>0.80400000000000005</v>
      </c>
      <c r="U1814">
        <v>0.4</v>
      </c>
      <c r="V1814">
        <v>0</v>
      </c>
      <c r="W1814" t="s">
        <v>48</v>
      </c>
      <c r="X1814" t="s">
        <v>4354</v>
      </c>
      <c r="Y1814" t="s">
        <v>48</v>
      </c>
      <c r="Z1814">
        <v>0.8</v>
      </c>
      <c r="AA1814" t="s">
        <v>624</v>
      </c>
      <c r="AB1814" t="s">
        <v>112</v>
      </c>
      <c r="AC1814">
        <v>0</v>
      </c>
      <c r="AD1814" t="s">
        <v>52</v>
      </c>
      <c r="AE1814">
        <v>0</v>
      </c>
      <c r="AF1814" t="s">
        <v>113</v>
      </c>
      <c r="AG1814" t="s">
        <v>114</v>
      </c>
      <c r="AH1814">
        <v>0</v>
      </c>
      <c r="AI1814" t="s">
        <v>83</v>
      </c>
      <c r="AJ1814" t="s">
        <v>98</v>
      </c>
    </row>
    <row r="1815" spans="1:36" x14ac:dyDescent="0.2">
      <c r="A1815" t="s">
        <v>3020</v>
      </c>
      <c r="B1815" t="s">
        <v>291</v>
      </c>
      <c r="C1815">
        <v>3</v>
      </c>
      <c r="D1815" t="s">
        <v>99</v>
      </c>
      <c r="E1815" t="s">
        <v>100</v>
      </c>
      <c r="F1815">
        <v>0.31</v>
      </c>
      <c r="G1815" t="s">
        <v>4050</v>
      </c>
      <c r="H1815" t="s">
        <v>4326</v>
      </c>
      <c r="I1815" t="s">
        <v>4052</v>
      </c>
      <c r="J1815" t="s">
        <v>4355</v>
      </c>
      <c r="K1815">
        <v>21</v>
      </c>
      <c r="L1815" t="s">
        <v>245</v>
      </c>
      <c r="M1815" t="s">
        <v>813</v>
      </c>
      <c r="N1815" t="s">
        <v>814</v>
      </c>
      <c r="O1815" t="s">
        <v>246</v>
      </c>
      <c r="P1815">
        <v>0</v>
      </c>
      <c r="Q1815" t="s">
        <v>4356</v>
      </c>
      <c r="R1815" t="s">
        <v>47</v>
      </c>
      <c r="S1815">
        <v>0.158</v>
      </c>
      <c r="T1815">
        <v>1.0860000000000001</v>
      </c>
      <c r="U1815">
        <v>0.219</v>
      </c>
      <c r="V1815">
        <v>0</v>
      </c>
      <c r="W1815" t="s">
        <v>48</v>
      </c>
      <c r="X1815" t="s">
        <v>4357</v>
      </c>
      <c r="Y1815" t="s">
        <v>48</v>
      </c>
      <c r="Z1815">
        <v>0.9</v>
      </c>
      <c r="AA1815" t="s">
        <v>514</v>
      </c>
      <c r="AB1815" t="s">
        <v>51</v>
      </c>
      <c r="AC1815" t="s">
        <v>52</v>
      </c>
      <c r="AD1815">
        <v>0</v>
      </c>
      <c r="AE1815" t="s">
        <v>52</v>
      </c>
      <c r="AF1815">
        <v>0</v>
      </c>
      <c r="AG1815" t="s">
        <v>589</v>
      </c>
      <c r="AH1815" t="s">
        <v>517</v>
      </c>
      <c r="AI1815" t="s">
        <v>55</v>
      </c>
      <c r="AJ1815" t="s">
        <v>56</v>
      </c>
    </row>
    <row r="1816" spans="1:36" x14ac:dyDescent="0.2">
      <c r="A1816" t="s">
        <v>3020</v>
      </c>
      <c r="B1816" t="s">
        <v>291</v>
      </c>
      <c r="C1816">
        <v>3</v>
      </c>
      <c r="D1816" t="s">
        <v>99</v>
      </c>
      <c r="E1816" t="s">
        <v>100</v>
      </c>
      <c r="F1816">
        <v>0.31</v>
      </c>
      <c r="G1816" t="s">
        <v>4050</v>
      </c>
      <c r="H1816" t="s">
        <v>4326</v>
      </c>
      <c r="I1816" t="s">
        <v>4052</v>
      </c>
      <c r="J1816" t="s">
        <v>4358</v>
      </c>
      <c r="K1816">
        <v>27</v>
      </c>
      <c r="L1816" t="s">
        <v>245</v>
      </c>
      <c r="M1816" t="s">
        <v>813</v>
      </c>
      <c r="N1816" t="s">
        <v>814</v>
      </c>
      <c r="O1816" t="s">
        <v>246</v>
      </c>
      <c r="P1816">
        <v>0</v>
      </c>
      <c r="Q1816" t="s">
        <v>4359</v>
      </c>
      <c r="R1816" t="s">
        <v>47</v>
      </c>
      <c r="S1816">
        <v>1.0209999999999999</v>
      </c>
      <c r="T1816">
        <v>2.16</v>
      </c>
      <c r="U1816">
        <v>1.0249999999999999</v>
      </c>
      <c r="V1816">
        <v>0</v>
      </c>
      <c r="W1816" t="s">
        <v>48</v>
      </c>
      <c r="X1816" t="s">
        <v>4360</v>
      </c>
      <c r="Y1816" t="s">
        <v>48</v>
      </c>
      <c r="Z1816">
        <v>0.9</v>
      </c>
      <c r="AA1816" t="s">
        <v>196</v>
      </c>
      <c r="AB1816" t="s">
        <v>51</v>
      </c>
      <c r="AC1816" t="s">
        <v>52</v>
      </c>
      <c r="AD1816">
        <v>0</v>
      </c>
      <c r="AE1816" t="s">
        <v>52</v>
      </c>
      <c r="AF1816">
        <v>0</v>
      </c>
      <c r="AG1816" t="s">
        <v>75</v>
      </c>
      <c r="AH1816" t="s">
        <v>76</v>
      </c>
      <c r="AI1816" t="s">
        <v>55</v>
      </c>
      <c r="AJ1816" t="s">
        <v>56</v>
      </c>
    </row>
    <row r="1817" spans="1:36" x14ac:dyDescent="0.2">
      <c r="A1817" t="s">
        <v>3020</v>
      </c>
      <c r="B1817" t="s">
        <v>291</v>
      </c>
      <c r="C1817">
        <v>3</v>
      </c>
      <c r="D1817" t="s">
        <v>99</v>
      </c>
      <c r="E1817" t="s">
        <v>100</v>
      </c>
      <c r="F1817">
        <v>0.31</v>
      </c>
      <c r="G1817" t="s">
        <v>4050</v>
      </c>
      <c r="H1817" t="s">
        <v>4326</v>
      </c>
      <c r="I1817" t="s">
        <v>4052</v>
      </c>
      <c r="J1817" t="s">
        <v>4361</v>
      </c>
      <c r="K1817">
        <v>31</v>
      </c>
      <c r="L1817" t="s">
        <v>249</v>
      </c>
      <c r="M1817" t="s">
        <v>813</v>
      </c>
      <c r="N1817" t="s">
        <v>814</v>
      </c>
      <c r="O1817" t="s">
        <v>63</v>
      </c>
      <c r="P1817">
        <v>0</v>
      </c>
      <c r="Q1817" t="s">
        <v>4362</v>
      </c>
      <c r="R1817" t="s">
        <v>47</v>
      </c>
      <c r="S1817">
        <v>1.9100000000000001E-4</v>
      </c>
      <c r="T1817">
        <v>1.696</v>
      </c>
      <c r="U1817">
        <v>0.32</v>
      </c>
      <c r="V1817">
        <v>1.845</v>
      </c>
      <c r="W1817" t="s">
        <v>48</v>
      </c>
      <c r="X1817" t="s">
        <v>4363</v>
      </c>
      <c r="Y1817" t="s">
        <v>48</v>
      </c>
      <c r="Z1817">
        <v>0.7</v>
      </c>
      <c r="AA1817" t="s">
        <v>354</v>
      </c>
      <c r="AB1817" t="s">
        <v>262</v>
      </c>
      <c r="AC1817">
        <v>0</v>
      </c>
      <c r="AD1817" t="s">
        <v>263</v>
      </c>
      <c r="AE1817">
        <v>0</v>
      </c>
      <c r="AF1817" t="s">
        <v>264</v>
      </c>
      <c r="AG1817" t="s">
        <v>114</v>
      </c>
      <c r="AH1817">
        <v>0</v>
      </c>
      <c r="AI1817" t="s">
        <v>83</v>
      </c>
      <c r="AJ1817" t="s">
        <v>98</v>
      </c>
    </row>
    <row r="1818" spans="1:36" x14ac:dyDescent="0.2">
      <c r="A1818" t="s">
        <v>3020</v>
      </c>
      <c r="B1818" t="s">
        <v>291</v>
      </c>
      <c r="C1818">
        <v>3</v>
      </c>
      <c r="D1818" t="s">
        <v>99</v>
      </c>
      <c r="E1818" t="s">
        <v>100</v>
      </c>
      <c r="F1818">
        <v>0.31</v>
      </c>
      <c r="G1818" t="s">
        <v>4050</v>
      </c>
      <c r="H1818" t="s">
        <v>4326</v>
      </c>
      <c r="I1818" t="s">
        <v>4052</v>
      </c>
      <c r="J1818" t="s">
        <v>4364</v>
      </c>
      <c r="K1818">
        <v>34</v>
      </c>
      <c r="L1818" t="s">
        <v>245</v>
      </c>
      <c r="M1818" t="s">
        <v>1000</v>
      </c>
      <c r="N1818" t="s">
        <v>814</v>
      </c>
      <c r="O1818" t="s">
        <v>246</v>
      </c>
      <c r="P1818">
        <v>0</v>
      </c>
      <c r="Q1818" t="s">
        <v>4365</v>
      </c>
      <c r="R1818" t="s">
        <v>47</v>
      </c>
      <c r="S1818">
        <v>1.1990000000000001</v>
      </c>
      <c r="T1818">
        <v>1.6259999999999999</v>
      </c>
      <c r="U1818">
        <v>1.0720000000000001</v>
      </c>
      <c r="V1818">
        <v>0</v>
      </c>
      <c r="W1818" t="s">
        <v>48</v>
      </c>
      <c r="X1818" t="s">
        <v>4366</v>
      </c>
      <c r="Y1818" t="s">
        <v>48</v>
      </c>
      <c r="Z1818">
        <v>0.7</v>
      </c>
      <c r="AA1818" t="s">
        <v>74</v>
      </c>
      <c r="AB1818" t="s">
        <v>51</v>
      </c>
      <c r="AC1818" t="s">
        <v>52</v>
      </c>
      <c r="AD1818">
        <v>0</v>
      </c>
      <c r="AE1818" t="s">
        <v>52</v>
      </c>
      <c r="AF1818">
        <v>0</v>
      </c>
      <c r="AG1818" t="s">
        <v>75</v>
      </c>
      <c r="AH1818" t="s">
        <v>76</v>
      </c>
      <c r="AI1818" t="s">
        <v>55</v>
      </c>
      <c r="AJ1818" t="s">
        <v>56</v>
      </c>
    </row>
    <row r="1819" spans="1:36" x14ac:dyDescent="0.2">
      <c r="A1819" t="s">
        <v>3020</v>
      </c>
      <c r="B1819" t="s">
        <v>291</v>
      </c>
      <c r="C1819">
        <v>3</v>
      </c>
      <c r="D1819" t="s">
        <v>99</v>
      </c>
      <c r="E1819" t="s">
        <v>100</v>
      </c>
      <c r="F1819">
        <v>0.31</v>
      </c>
      <c r="G1819" t="s">
        <v>4050</v>
      </c>
      <c r="H1819" t="s">
        <v>4326</v>
      </c>
      <c r="I1819" t="s">
        <v>4052</v>
      </c>
      <c r="J1819" t="s">
        <v>4367</v>
      </c>
      <c r="K1819">
        <v>39</v>
      </c>
      <c r="L1819" t="s">
        <v>62</v>
      </c>
      <c r="M1819" t="s">
        <v>813</v>
      </c>
      <c r="N1819" t="s">
        <v>814</v>
      </c>
      <c r="O1819" t="s">
        <v>63</v>
      </c>
      <c r="P1819">
        <v>0</v>
      </c>
      <c r="Q1819">
        <v>0</v>
      </c>
      <c r="R1819" t="s">
        <v>47</v>
      </c>
      <c r="S1819">
        <v>0.372</v>
      </c>
      <c r="T1819">
        <v>0.86099999999999999</v>
      </c>
      <c r="U1819">
        <v>0.68300000000000005</v>
      </c>
      <c r="V1819">
        <v>0</v>
      </c>
      <c r="W1819" t="s">
        <v>48</v>
      </c>
      <c r="X1819" t="s">
        <v>4368</v>
      </c>
      <c r="Y1819" t="s">
        <v>48</v>
      </c>
      <c r="Z1819">
        <v>0.9</v>
      </c>
      <c r="AA1819" t="s">
        <v>1004</v>
      </c>
      <c r="AB1819" t="s">
        <v>51</v>
      </c>
      <c r="AC1819" t="s">
        <v>52</v>
      </c>
      <c r="AD1819">
        <v>0</v>
      </c>
      <c r="AE1819" t="s">
        <v>52</v>
      </c>
      <c r="AF1819">
        <v>0</v>
      </c>
      <c r="AG1819" t="s">
        <v>285</v>
      </c>
      <c r="AH1819" t="s">
        <v>286</v>
      </c>
      <c r="AI1819" t="s">
        <v>55</v>
      </c>
      <c r="AJ1819" t="s">
        <v>56</v>
      </c>
    </row>
    <row r="1820" spans="1:36" x14ac:dyDescent="0.2">
      <c r="A1820" t="s">
        <v>3020</v>
      </c>
      <c r="B1820" t="s">
        <v>291</v>
      </c>
      <c r="C1820">
        <v>3</v>
      </c>
      <c r="D1820" t="s">
        <v>99</v>
      </c>
      <c r="E1820" t="s">
        <v>100</v>
      </c>
      <c r="F1820">
        <v>0.31</v>
      </c>
      <c r="G1820" t="s">
        <v>4050</v>
      </c>
      <c r="H1820" t="s">
        <v>4326</v>
      </c>
      <c r="I1820" t="s">
        <v>4052</v>
      </c>
      <c r="J1820" t="s">
        <v>4369</v>
      </c>
      <c r="K1820">
        <v>61</v>
      </c>
      <c r="L1820" t="s">
        <v>103</v>
      </c>
      <c r="M1820" t="s">
        <v>813</v>
      </c>
      <c r="N1820" t="s">
        <v>814</v>
      </c>
      <c r="O1820" t="s">
        <v>59</v>
      </c>
      <c r="P1820">
        <v>0</v>
      </c>
      <c r="Q1820" t="s">
        <v>4370</v>
      </c>
      <c r="R1820" t="s">
        <v>47</v>
      </c>
      <c r="S1820">
        <v>1.9100000000000001E-4</v>
      </c>
      <c r="T1820">
        <v>1.2250000000000001</v>
      </c>
      <c r="U1820">
        <v>0.78400000000000003</v>
      </c>
      <c r="V1820">
        <v>2.2040000000000002</v>
      </c>
      <c r="W1820" t="s">
        <v>48</v>
      </c>
      <c r="X1820" t="s">
        <v>4371</v>
      </c>
      <c r="Y1820" t="s">
        <v>48</v>
      </c>
      <c r="Z1820">
        <v>0.9</v>
      </c>
      <c r="AA1820" t="s">
        <v>50</v>
      </c>
      <c r="AB1820" t="s">
        <v>51</v>
      </c>
      <c r="AC1820" t="s">
        <v>52</v>
      </c>
      <c r="AD1820">
        <v>0</v>
      </c>
      <c r="AE1820" t="s">
        <v>52</v>
      </c>
      <c r="AF1820">
        <v>0</v>
      </c>
      <c r="AG1820" t="s">
        <v>53</v>
      </c>
      <c r="AH1820" t="s">
        <v>54</v>
      </c>
      <c r="AI1820" t="s">
        <v>55</v>
      </c>
      <c r="AJ1820" t="s">
        <v>56</v>
      </c>
    </row>
    <row r="1821" spans="1:36" x14ac:dyDescent="0.2">
      <c r="A1821" t="s">
        <v>3020</v>
      </c>
      <c r="B1821" t="s">
        <v>291</v>
      </c>
      <c r="C1821">
        <v>3</v>
      </c>
      <c r="D1821" t="s">
        <v>99</v>
      </c>
      <c r="E1821" t="s">
        <v>100</v>
      </c>
      <c r="F1821">
        <v>0.31</v>
      </c>
      <c r="G1821" t="s">
        <v>4050</v>
      </c>
      <c r="H1821" t="s">
        <v>4326</v>
      </c>
      <c r="I1821" t="s">
        <v>4052</v>
      </c>
      <c r="J1821" t="s">
        <v>4372</v>
      </c>
      <c r="K1821">
        <v>63</v>
      </c>
      <c r="L1821" t="s">
        <v>103</v>
      </c>
      <c r="M1821" t="s">
        <v>813</v>
      </c>
      <c r="N1821" t="s">
        <v>814</v>
      </c>
      <c r="O1821" t="s">
        <v>59</v>
      </c>
      <c r="P1821">
        <v>0</v>
      </c>
      <c r="Q1821" t="s">
        <v>4373</v>
      </c>
      <c r="R1821" t="s">
        <v>47</v>
      </c>
      <c r="S1821">
        <v>0.29899999999999999</v>
      </c>
      <c r="T1821">
        <v>3.895</v>
      </c>
      <c r="U1821">
        <v>0.79600000000000004</v>
      </c>
      <c r="V1821">
        <v>0</v>
      </c>
      <c r="W1821" t="s">
        <v>48</v>
      </c>
      <c r="X1821" t="s">
        <v>4374</v>
      </c>
      <c r="Y1821" t="s">
        <v>48</v>
      </c>
      <c r="Z1821">
        <v>0.6</v>
      </c>
      <c r="AA1821" t="s">
        <v>894</v>
      </c>
      <c r="AB1821" t="s">
        <v>262</v>
      </c>
      <c r="AC1821">
        <v>0</v>
      </c>
      <c r="AD1821" t="s">
        <v>263</v>
      </c>
      <c r="AE1821">
        <v>0</v>
      </c>
      <c r="AF1821" t="s">
        <v>264</v>
      </c>
      <c r="AG1821" t="s">
        <v>895</v>
      </c>
      <c r="AH1821">
        <v>0</v>
      </c>
      <c r="AI1821" t="s">
        <v>55</v>
      </c>
      <c r="AJ1821" t="s">
        <v>84</v>
      </c>
    </row>
    <row r="1822" spans="1:36" x14ac:dyDescent="0.2">
      <c r="A1822" t="s">
        <v>3020</v>
      </c>
      <c r="B1822" t="s">
        <v>291</v>
      </c>
      <c r="C1822">
        <v>3</v>
      </c>
      <c r="D1822" t="s">
        <v>99</v>
      </c>
      <c r="E1822" t="s">
        <v>100</v>
      </c>
      <c r="F1822">
        <v>0.31</v>
      </c>
      <c r="G1822" t="s">
        <v>4050</v>
      </c>
      <c r="H1822" t="s">
        <v>4326</v>
      </c>
      <c r="I1822" t="s">
        <v>4052</v>
      </c>
      <c r="J1822" t="s">
        <v>4375</v>
      </c>
      <c r="K1822">
        <v>8</v>
      </c>
      <c r="L1822" t="s">
        <v>62</v>
      </c>
      <c r="M1822" t="s">
        <v>813</v>
      </c>
      <c r="N1822" t="s">
        <v>814</v>
      </c>
      <c r="O1822" t="s">
        <v>63</v>
      </c>
      <c r="P1822">
        <v>0</v>
      </c>
      <c r="Q1822" t="s">
        <v>2023</v>
      </c>
      <c r="R1822" t="s">
        <v>47</v>
      </c>
      <c r="S1822">
        <v>0.26400000000000001</v>
      </c>
      <c r="T1822">
        <v>1.6339999999999999</v>
      </c>
      <c r="U1822">
        <v>0.3</v>
      </c>
      <c r="V1822">
        <v>0</v>
      </c>
      <c r="W1822" t="s">
        <v>48</v>
      </c>
      <c r="X1822" t="s">
        <v>4376</v>
      </c>
      <c r="Y1822" t="s">
        <v>48</v>
      </c>
      <c r="Z1822">
        <v>0.8</v>
      </c>
      <c r="AA1822" t="s">
        <v>624</v>
      </c>
      <c r="AB1822" t="s">
        <v>112</v>
      </c>
      <c r="AC1822">
        <v>0</v>
      </c>
      <c r="AD1822" t="s">
        <v>52</v>
      </c>
      <c r="AE1822">
        <v>0</v>
      </c>
      <c r="AF1822" t="s">
        <v>113</v>
      </c>
      <c r="AG1822" t="s">
        <v>114</v>
      </c>
      <c r="AH1822">
        <v>0</v>
      </c>
      <c r="AI1822" t="s">
        <v>83</v>
      </c>
      <c r="AJ1822" t="s">
        <v>98</v>
      </c>
    </row>
    <row r="1823" spans="1:36" x14ac:dyDescent="0.2">
      <c r="A1823" t="s">
        <v>3020</v>
      </c>
      <c r="B1823" t="s">
        <v>291</v>
      </c>
      <c r="C1823">
        <v>3</v>
      </c>
      <c r="D1823" t="s">
        <v>99</v>
      </c>
      <c r="E1823" t="s">
        <v>100</v>
      </c>
      <c r="F1823">
        <v>0.31</v>
      </c>
      <c r="G1823" t="s">
        <v>4050</v>
      </c>
      <c r="H1823" t="s">
        <v>4326</v>
      </c>
      <c r="I1823" t="s">
        <v>4052</v>
      </c>
      <c r="J1823" t="s">
        <v>4377</v>
      </c>
      <c r="K1823">
        <v>9</v>
      </c>
      <c r="L1823" t="s">
        <v>103</v>
      </c>
      <c r="M1823" t="s">
        <v>813</v>
      </c>
      <c r="N1823" t="s">
        <v>814</v>
      </c>
      <c r="O1823" t="s">
        <v>59</v>
      </c>
      <c r="P1823">
        <v>0</v>
      </c>
      <c r="Q1823" t="s">
        <v>4378</v>
      </c>
      <c r="R1823" t="s">
        <v>47</v>
      </c>
      <c r="S1823">
        <v>0.31900000000000001</v>
      </c>
      <c r="T1823">
        <v>1.1990000000000001</v>
      </c>
      <c r="U1823">
        <v>0.622</v>
      </c>
      <c r="V1823">
        <v>0</v>
      </c>
      <c r="W1823" t="s">
        <v>48</v>
      </c>
      <c r="X1823" t="s">
        <v>4379</v>
      </c>
      <c r="Y1823" t="s">
        <v>48</v>
      </c>
      <c r="Z1823">
        <v>0.8</v>
      </c>
      <c r="AA1823" t="s">
        <v>894</v>
      </c>
      <c r="AB1823" t="s">
        <v>262</v>
      </c>
      <c r="AC1823">
        <v>0</v>
      </c>
      <c r="AD1823" t="s">
        <v>263</v>
      </c>
      <c r="AE1823">
        <v>0</v>
      </c>
      <c r="AF1823" t="s">
        <v>264</v>
      </c>
      <c r="AG1823" t="s">
        <v>895</v>
      </c>
      <c r="AH1823">
        <v>0</v>
      </c>
      <c r="AI1823" t="s">
        <v>55</v>
      </c>
      <c r="AJ1823" t="s">
        <v>56</v>
      </c>
    </row>
    <row r="1824" spans="1:36" x14ac:dyDescent="0.2">
      <c r="A1824" t="s">
        <v>3020</v>
      </c>
      <c r="B1824" t="s">
        <v>291</v>
      </c>
      <c r="C1824">
        <v>3</v>
      </c>
      <c r="D1824" t="s">
        <v>99</v>
      </c>
      <c r="E1824" t="s">
        <v>100</v>
      </c>
      <c r="F1824">
        <v>0.31</v>
      </c>
      <c r="G1824" t="s">
        <v>4050</v>
      </c>
      <c r="H1824" t="s">
        <v>4326</v>
      </c>
      <c r="I1824" t="s">
        <v>4052</v>
      </c>
      <c r="J1824" t="s">
        <v>4380</v>
      </c>
      <c r="K1824">
        <v>10</v>
      </c>
      <c r="L1824" t="s">
        <v>71</v>
      </c>
      <c r="M1824" t="s">
        <v>813</v>
      </c>
      <c r="N1824" t="s">
        <v>814</v>
      </c>
      <c r="O1824" t="s">
        <v>72</v>
      </c>
      <c r="P1824">
        <v>0</v>
      </c>
      <c r="Q1824">
        <v>0</v>
      </c>
      <c r="R1824" t="s">
        <v>47</v>
      </c>
      <c r="S1824">
        <v>0.13200000000000001</v>
      </c>
      <c r="T1824">
        <v>0.6</v>
      </c>
      <c r="U1824">
        <v>0.39600000000000002</v>
      </c>
      <c r="V1824">
        <v>0</v>
      </c>
      <c r="W1824" t="s">
        <v>48</v>
      </c>
      <c r="X1824" t="s">
        <v>4381</v>
      </c>
      <c r="Y1824" t="s">
        <v>48</v>
      </c>
      <c r="Z1824">
        <v>0.9</v>
      </c>
      <c r="AA1824" t="s">
        <v>1485</v>
      </c>
      <c r="AB1824" t="s">
        <v>166</v>
      </c>
      <c r="AC1824">
        <v>0</v>
      </c>
      <c r="AD1824" t="s">
        <v>167</v>
      </c>
      <c r="AE1824">
        <v>0</v>
      </c>
      <c r="AF1824" t="s">
        <v>168</v>
      </c>
      <c r="AG1824" t="s">
        <v>82</v>
      </c>
      <c r="AH1824">
        <v>0</v>
      </c>
      <c r="AI1824" t="s">
        <v>83</v>
      </c>
      <c r="AJ1824" t="s">
        <v>98</v>
      </c>
    </row>
    <row r="1825" spans="1:36" x14ac:dyDescent="0.2">
      <c r="A1825" t="s">
        <v>3020</v>
      </c>
      <c r="B1825" t="s">
        <v>291</v>
      </c>
      <c r="C1825">
        <v>3</v>
      </c>
      <c r="D1825" t="s">
        <v>99</v>
      </c>
      <c r="E1825" t="s">
        <v>100</v>
      </c>
      <c r="F1825">
        <v>0.31</v>
      </c>
      <c r="G1825" t="s">
        <v>4050</v>
      </c>
      <c r="H1825" t="s">
        <v>4326</v>
      </c>
      <c r="I1825" t="s">
        <v>4052</v>
      </c>
      <c r="J1825" t="s">
        <v>4382</v>
      </c>
      <c r="K1825">
        <v>11</v>
      </c>
      <c r="L1825" t="s">
        <v>103</v>
      </c>
      <c r="M1825" t="s">
        <v>813</v>
      </c>
      <c r="N1825" t="s">
        <v>814</v>
      </c>
      <c r="O1825" t="s">
        <v>59</v>
      </c>
      <c r="P1825">
        <v>0</v>
      </c>
      <c r="Q1825" t="s">
        <v>4383</v>
      </c>
      <c r="R1825" t="s">
        <v>47</v>
      </c>
      <c r="S1825">
        <v>0.18099999999999999</v>
      </c>
      <c r="T1825">
        <v>1.3180000000000001</v>
      </c>
      <c r="U1825">
        <v>0.89</v>
      </c>
      <c r="V1825">
        <v>0</v>
      </c>
      <c r="W1825" t="s">
        <v>48</v>
      </c>
      <c r="X1825" t="s">
        <v>4384</v>
      </c>
      <c r="Y1825" t="s">
        <v>48</v>
      </c>
      <c r="Z1825">
        <v>0.9</v>
      </c>
      <c r="AA1825" t="s">
        <v>354</v>
      </c>
      <c r="AB1825" t="s">
        <v>262</v>
      </c>
      <c r="AC1825">
        <v>0</v>
      </c>
      <c r="AD1825" t="s">
        <v>263</v>
      </c>
      <c r="AE1825">
        <v>0</v>
      </c>
      <c r="AF1825" t="s">
        <v>264</v>
      </c>
      <c r="AG1825" t="s">
        <v>114</v>
      </c>
      <c r="AH1825">
        <v>0</v>
      </c>
      <c r="AI1825" t="s">
        <v>83</v>
      </c>
      <c r="AJ1825" t="s">
        <v>98</v>
      </c>
    </row>
    <row r="1826" spans="1:36" x14ac:dyDescent="0.2">
      <c r="A1826" t="s">
        <v>3020</v>
      </c>
      <c r="B1826" t="s">
        <v>291</v>
      </c>
      <c r="C1826">
        <v>3</v>
      </c>
      <c r="D1826" t="s">
        <v>99</v>
      </c>
      <c r="E1826" t="s">
        <v>100</v>
      </c>
      <c r="F1826">
        <v>0.31</v>
      </c>
      <c r="G1826" t="s">
        <v>4050</v>
      </c>
      <c r="H1826" t="s">
        <v>4326</v>
      </c>
      <c r="I1826" t="s">
        <v>4052</v>
      </c>
      <c r="J1826" t="s">
        <v>4385</v>
      </c>
      <c r="K1826">
        <v>12</v>
      </c>
      <c r="L1826" t="s">
        <v>43</v>
      </c>
      <c r="M1826" t="s">
        <v>813</v>
      </c>
      <c r="N1826" t="s">
        <v>814</v>
      </c>
      <c r="O1826" t="s">
        <v>46</v>
      </c>
      <c r="P1826">
        <v>0</v>
      </c>
      <c r="Q1826">
        <v>0</v>
      </c>
      <c r="R1826" t="s">
        <v>47</v>
      </c>
      <c r="S1826">
        <v>0.122</v>
      </c>
      <c r="T1826">
        <v>0.72</v>
      </c>
      <c r="U1826">
        <v>0.30599999999999999</v>
      </c>
      <c r="V1826">
        <v>0</v>
      </c>
      <c r="W1826" t="s">
        <v>48</v>
      </c>
      <c r="X1826" t="s">
        <v>4386</v>
      </c>
      <c r="Y1826" t="s">
        <v>48</v>
      </c>
      <c r="Z1826">
        <v>0.9</v>
      </c>
      <c r="AA1826" t="s">
        <v>345</v>
      </c>
      <c r="AB1826" t="s">
        <v>51</v>
      </c>
      <c r="AC1826" t="s">
        <v>52</v>
      </c>
      <c r="AD1826">
        <v>0</v>
      </c>
      <c r="AE1826" t="s">
        <v>52</v>
      </c>
      <c r="AF1826">
        <v>0</v>
      </c>
      <c r="AG1826" t="s">
        <v>75</v>
      </c>
      <c r="AH1826" t="s">
        <v>76</v>
      </c>
      <c r="AI1826" t="s">
        <v>55</v>
      </c>
      <c r="AJ1826" t="s">
        <v>56</v>
      </c>
    </row>
    <row r="1827" spans="1:36" x14ac:dyDescent="0.2">
      <c r="A1827" t="s">
        <v>3020</v>
      </c>
      <c r="B1827" t="s">
        <v>291</v>
      </c>
      <c r="C1827">
        <v>3</v>
      </c>
      <c r="D1827" t="s">
        <v>99</v>
      </c>
      <c r="E1827" t="s">
        <v>100</v>
      </c>
      <c r="F1827">
        <v>0.31</v>
      </c>
      <c r="G1827" t="s">
        <v>4050</v>
      </c>
      <c r="H1827" t="s">
        <v>4326</v>
      </c>
      <c r="I1827" t="s">
        <v>4052</v>
      </c>
      <c r="J1827" t="s">
        <v>4387</v>
      </c>
      <c r="K1827">
        <v>21</v>
      </c>
      <c r="L1827" t="s">
        <v>58</v>
      </c>
      <c r="M1827" t="s">
        <v>813</v>
      </c>
      <c r="N1827" t="s">
        <v>814</v>
      </c>
      <c r="O1827" t="s">
        <v>59</v>
      </c>
      <c r="P1827">
        <v>0</v>
      </c>
      <c r="Q1827" t="s">
        <v>4388</v>
      </c>
      <c r="R1827" t="s">
        <v>47</v>
      </c>
      <c r="S1827">
        <v>2.6760000000000002</v>
      </c>
      <c r="T1827">
        <v>2.9129999999999998</v>
      </c>
      <c r="U1827">
        <v>1.429</v>
      </c>
      <c r="V1827">
        <v>0</v>
      </c>
      <c r="W1827" t="s">
        <v>48</v>
      </c>
      <c r="X1827" t="s">
        <v>4389</v>
      </c>
      <c r="Y1827" t="s">
        <v>48</v>
      </c>
      <c r="Z1827">
        <v>0.6</v>
      </c>
      <c r="AA1827" t="s">
        <v>74</v>
      </c>
      <c r="AB1827" t="s">
        <v>51</v>
      </c>
      <c r="AC1827" t="s">
        <v>52</v>
      </c>
      <c r="AD1827">
        <v>0</v>
      </c>
      <c r="AE1827" t="s">
        <v>52</v>
      </c>
      <c r="AF1827">
        <v>0</v>
      </c>
      <c r="AG1827" t="s">
        <v>75</v>
      </c>
      <c r="AH1827" t="s">
        <v>76</v>
      </c>
      <c r="AI1827" t="s">
        <v>55</v>
      </c>
      <c r="AJ1827" t="s">
        <v>84</v>
      </c>
    </row>
    <row r="1828" spans="1:36" x14ac:dyDescent="0.2">
      <c r="A1828" t="s">
        <v>3020</v>
      </c>
      <c r="B1828" t="s">
        <v>291</v>
      </c>
      <c r="C1828">
        <v>3</v>
      </c>
      <c r="D1828" t="s">
        <v>99</v>
      </c>
      <c r="E1828" t="s">
        <v>100</v>
      </c>
      <c r="F1828">
        <v>0.31</v>
      </c>
      <c r="G1828" t="s">
        <v>4050</v>
      </c>
      <c r="H1828" t="s">
        <v>4326</v>
      </c>
      <c r="I1828" t="s">
        <v>4052</v>
      </c>
      <c r="J1828" t="s">
        <v>4390</v>
      </c>
      <c r="K1828">
        <v>22</v>
      </c>
      <c r="L1828" t="s">
        <v>58</v>
      </c>
      <c r="M1828" t="s">
        <v>813</v>
      </c>
      <c r="N1828" t="s">
        <v>814</v>
      </c>
      <c r="O1828" t="s">
        <v>59</v>
      </c>
      <c r="P1828">
        <v>0</v>
      </c>
      <c r="Q1828" t="s">
        <v>1238</v>
      </c>
      <c r="R1828" t="s">
        <v>47</v>
      </c>
      <c r="S1828">
        <v>1.9100000000000001E-4</v>
      </c>
      <c r="T1828">
        <v>1.0369999999999999</v>
      </c>
      <c r="U1828">
        <v>0.51200000000000001</v>
      </c>
      <c r="V1828">
        <v>1.6379999999999999</v>
      </c>
      <c r="W1828" t="s">
        <v>48</v>
      </c>
      <c r="X1828" t="s">
        <v>4391</v>
      </c>
      <c r="Y1828" t="s">
        <v>48</v>
      </c>
      <c r="Z1828">
        <v>0.9</v>
      </c>
      <c r="AA1828" t="s">
        <v>474</v>
      </c>
      <c r="AB1828" t="s">
        <v>166</v>
      </c>
      <c r="AC1828">
        <v>0</v>
      </c>
      <c r="AD1828" t="s">
        <v>167</v>
      </c>
      <c r="AE1828">
        <v>0</v>
      </c>
      <c r="AF1828" t="s">
        <v>168</v>
      </c>
      <c r="AG1828" t="s">
        <v>82</v>
      </c>
      <c r="AH1828">
        <v>0</v>
      </c>
      <c r="AI1828" t="s">
        <v>83</v>
      </c>
      <c r="AJ1828" t="s">
        <v>98</v>
      </c>
    </row>
    <row r="1829" spans="1:36" x14ac:dyDescent="0.2">
      <c r="A1829" t="s">
        <v>3020</v>
      </c>
      <c r="B1829" t="s">
        <v>291</v>
      </c>
      <c r="C1829">
        <v>3</v>
      </c>
      <c r="D1829" t="s">
        <v>99</v>
      </c>
      <c r="E1829" t="s">
        <v>100</v>
      </c>
      <c r="F1829">
        <v>0.31</v>
      </c>
      <c r="G1829" t="s">
        <v>4050</v>
      </c>
      <c r="H1829" t="s">
        <v>4326</v>
      </c>
      <c r="I1829" t="s">
        <v>4052</v>
      </c>
      <c r="J1829" t="s">
        <v>4392</v>
      </c>
      <c r="K1829">
        <v>32</v>
      </c>
      <c r="L1829" t="s">
        <v>103</v>
      </c>
      <c r="M1829" t="s">
        <v>1000</v>
      </c>
      <c r="N1829" t="s">
        <v>814</v>
      </c>
      <c r="O1829" t="s">
        <v>59</v>
      </c>
      <c r="P1829">
        <v>0</v>
      </c>
      <c r="Q1829" t="s">
        <v>4393</v>
      </c>
      <c r="R1829" t="s">
        <v>47</v>
      </c>
      <c r="S1829">
        <v>0.318</v>
      </c>
      <c r="T1829">
        <v>1.0449999999999999</v>
      </c>
      <c r="U1829">
        <v>0.59299999999999997</v>
      </c>
      <c r="V1829">
        <v>0</v>
      </c>
      <c r="W1829" t="s">
        <v>48</v>
      </c>
      <c r="X1829" t="s">
        <v>4394</v>
      </c>
      <c r="Y1829" t="s">
        <v>48</v>
      </c>
      <c r="Z1829">
        <v>0.8</v>
      </c>
      <c r="AA1829" t="s">
        <v>624</v>
      </c>
      <c r="AB1829" t="s">
        <v>112</v>
      </c>
      <c r="AC1829">
        <v>0</v>
      </c>
      <c r="AD1829" t="s">
        <v>52</v>
      </c>
      <c r="AE1829">
        <v>0</v>
      </c>
      <c r="AF1829" t="s">
        <v>113</v>
      </c>
      <c r="AG1829" t="s">
        <v>114</v>
      </c>
      <c r="AH1829">
        <v>0</v>
      </c>
      <c r="AI1829" t="s">
        <v>83</v>
      </c>
      <c r="AJ1829" t="s">
        <v>98</v>
      </c>
    </row>
    <row r="1830" spans="1:36" x14ac:dyDescent="0.2">
      <c r="A1830" t="s">
        <v>3020</v>
      </c>
      <c r="B1830" t="s">
        <v>291</v>
      </c>
      <c r="C1830">
        <v>3</v>
      </c>
      <c r="D1830" t="s">
        <v>99</v>
      </c>
      <c r="E1830" t="s">
        <v>100</v>
      </c>
      <c r="F1830">
        <v>0.31</v>
      </c>
      <c r="G1830" t="s">
        <v>4050</v>
      </c>
      <c r="H1830" t="s">
        <v>4326</v>
      </c>
      <c r="I1830" t="s">
        <v>4052</v>
      </c>
      <c r="J1830" t="s">
        <v>4395</v>
      </c>
      <c r="K1830">
        <v>34</v>
      </c>
      <c r="L1830" t="s">
        <v>655</v>
      </c>
      <c r="M1830" t="s">
        <v>813</v>
      </c>
      <c r="N1830" t="s">
        <v>814</v>
      </c>
      <c r="O1830" t="s">
        <v>488</v>
      </c>
      <c r="P1830">
        <v>0</v>
      </c>
      <c r="Q1830" t="s">
        <v>4396</v>
      </c>
      <c r="R1830" t="s">
        <v>47</v>
      </c>
      <c r="S1830">
        <v>1.613</v>
      </c>
      <c r="T1830">
        <v>2.1349999999999998</v>
      </c>
      <c r="U1830">
        <v>1.103</v>
      </c>
      <c r="V1830">
        <v>0</v>
      </c>
      <c r="W1830" t="s">
        <v>48</v>
      </c>
      <c r="X1830" t="s">
        <v>4397</v>
      </c>
      <c r="Y1830" t="s">
        <v>48</v>
      </c>
      <c r="Z1830">
        <v>0.5</v>
      </c>
      <c r="AA1830" t="s">
        <v>50</v>
      </c>
      <c r="AB1830" t="s">
        <v>51</v>
      </c>
      <c r="AC1830" t="s">
        <v>52</v>
      </c>
      <c r="AD1830">
        <v>0</v>
      </c>
      <c r="AE1830" t="s">
        <v>52</v>
      </c>
      <c r="AF1830">
        <v>0</v>
      </c>
      <c r="AG1830" t="s">
        <v>53</v>
      </c>
      <c r="AH1830" t="s">
        <v>54</v>
      </c>
      <c r="AI1830" t="s">
        <v>55</v>
      </c>
      <c r="AJ1830" t="s">
        <v>84</v>
      </c>
    </row>
    <row r="1831" spans="1:36" x14ac:dyDescent="0.2">
      <c r="A1831" t="s">
        <v>3020</v>
      </c>
      <c r="B1831" t="s">
        <v>291</v>
      </c>
      <c r="C1831">
        <v>3</v>
      </c>
      <c r="D1831" t="s">
        <v>99</v>
      </c>
      <c r="E1831" t="s">
        <v>100</v>
      </c>
      <c r="F1831">
        <v>0.31</v>
      </c>
      <c r="G1831" t="s">
        <v>4050</v>
      </c>
      <c r="H1831" t="s">
        <v>4326</v>
      </c>
      <c r="I1831" t="s">
        <v>4052</v>
      </c>
      <c r="J1831" t="s">
        <v>4398</v>
      </c>
      <c r="K1831">
        <v>41</v>
      </c>
      <c r="L1831" t="s">
        <v>124</v>
      </c>
      <c r="M1831" t="s">
        <v>813</v>
      </c>
      <c r="N1831" t="s">
        <v>814</v>
      </c>
      <c r="O1831" t="s">
        <v>46</v>
      </c>
      <c r="P1831">
        <v>0</v>
      </c>
      <c r="Q1831">
        <v>0</v>
      </c>
      <c r="R1831" t="s">
        <v>47</v>
      </c>
      <c r="S1831">
        <v>0.13200000000000001</v>
      </c>
      <c r="T1831">
        <v>0.73399999999999999</v>
      </c>
      <c r="U1831">
        <v>0.27500000000000002</v>
      </c>
      <c r="V1831">
        <v>0</v>
      </c>
      <c r="W1831" t="s">
        <v>48</v>
      </c>
      <c r="X1831" t="s">
        <v>4399</v>
      </c>
      <c r="Y1831" t="s">
        <v>48</v>
      </c>
      <c r="Z1831">
        <v>0.6</v>
      </c>
      <c r="AA1831" t="s">
        <v>3472</v>
      </c>
      <c r="AB1831" t="s">
        <v>262</v>
      </c>
      <c r="AC1831">
        <v>0</v>
      </c>
      <c r="AD1831" t="s">
        <v>263</v>
      </c>
      <c r="AE1831">
        <v>0</v>
      </c>
      <c r="AF1831" t="s">
        <v>264</v>
      </c>
      <c r="AG1831" t="s">
        <v>114</v>
      </c>
      <c r="AH1831">
        <v>0</v>
      </c>
      <c r="AI1831" t="s">
        <v>83</v>
      </c>
      <c r="AJ1831" t="s">
        <v>84</v>
      </c>
    </row>
    <row r="1832" spans="1:36" x14ac:dyDescent="0.2">
      <c r="A1832" t="s">
        <v>3020</v>
      </c>
      <c r="B1832" t="s">
        <v>291</v>
      </c>
      <c r="C1832">
        <v>3</v>
      </c>
      <c r="D1832" t="s">
        <v>99</v>
      </c>
      <c r="E1832" t="s">
        <v>100</v>
      </c>
      <c r="F1832">
        <v>0.31</v>
      </c>
      <c r="G1832" t="s">
        <v>4050</v>
      </c>
      <c r="H1832" t="s">
        <v>4326</v>
      </c>
      <c r="I1832" t="s">
        <v>4052</v>
      </c>
      <c r="J1832" t="s">
        <v>4400</v>
      </c>
      <c r="K1832">
        <v>42</v>
      </c>
      <c r="L1832" t="s">
        <v>103</v>
      </c>
      <c r="M1832" t="s">
        <v>813</v>
      </c>
      <c r="N1832" t="s">
        <v>814</v>
      </c>
      <c r="O1832" t="s">
        <v>59</v>
      </c>
      <c r="P1832">
        <v>0</v>
      </c>
      <c r="Q1832" t="s">
        <v>4401</v>
      </c>
      <c r="R1832" t="s">
        <v>47</v>
      </c>
      <c r="S1832">
        <v>0.11799999999999999</v>
      </c>
      <c r="T1832">
        <v>1.01</v>
      </c>
      <c r="U1832">
        <v>0.30599999999999999</v>
      </c>
      <c r="V1832">
        <v>0</v>
      </c>
      <c r="W1832" t="s">
        <v>48</v>
      </c>
      <c r="X1832" t="s">
        <v>4402</v>
      </c>
      <c r="Y1832" t="s">
        <v>48</v>
      </c>
      <c r="Z1832">
        <v>0.9</v>
      </c>
      <c r="AA1832" t="s">
        <v>354</v>
      </c>
      <c r="AB1832" t="s">
        <v>262</v>
      </c>
      <c r="AC1832">
        <v>0</v>
      </c>
      <c r="AD1832" t="s">
        <v>263</v>
      </c>
      <c r="AE1832">
        <v>0</v>
      </c>
      <c r="AF1832" t="s">
        <v>264</v>
      </c>
      <c r="AG1832" t="s">
        <v>114</v>
      </c>
      <c r="AH1832">
        <v>0</v>
      </c>
      <c r="AI1832" t="s">
        <v>83</v>
      </c>
      <c r="AJ1832" t="s">
        <v>98</v>
      </c>
    </row>
    <row r="1833" spans="1:36" x14ac:dyDescent="0.2">
      <c r="A1833" t="s">
        <v>3020</v>
      </c>
      <c r="B1833" t="s">
        <v>291</v>
      </c>
      <c r="C1833">
        <v>3</v>
      </c>
      <c r="D1833" t="s">
        <v>99</v>
      </c>
      <c r="E1833" t="s">
        <v>100</v>
      </c>
      <c r="F1833">
        <v>0.31</v>
      </c>
      <c r="G1833" t="s">
        <v>4050</v>
      </c>
      <c r="H1833" t="s">
        <v>4326</v>
      </c>
      <c r="I1833" t="s">
        <v>4052</v>
      </c>
      <c r="J1833" t="s">
        <v>4403</v>
      </c>
      <c r="K1833">
        <v>44</v>
      </c>
      <c r="L1833" t="s">
        <v>103</v>
      </c>
      <c r="M1833" t="s">
        <v>813</v>
      </c>
      <c r="N1833" t="s">
        <v>814</v>
      </c>
      <c r="O1833" t="s">
        <v>59</v>
      </c>
      <c r="P1833">
        <v>0</v>
      </c>
      <c r="Q1833" t="s">
        <v>4404</v>
      </c>
      <c r="R1833" t="s">
        <v>47</v>
      </c>
      <c r="S1833">
        <v>0.16800000000000001</v>
      </c>
      <c r="T1833">
        <v>0.77600000000000002</v>
      </c>
      <c r="U1833">
        <v>0.56699999999999995</v>
      </c>
      <c r="V1833">
        <v>0</v>
      </c>
      <c r="W1833" t="s">
        <v>48</v>
      </c>
      <c r="X1833" t="s">
        <v>4405</v>
      </c>
      <c r="Y1833" t="s">
        <v>48</v>
      </c>
      <c r="Z1833">
        <v>0.9</v>
      </c>
      <c r="AA1833" t="s">
        <v>1412</v>
      </c>
      <c r="AB1833" t="s">
        <v>262</v>
      </c>
      <c r="AC1833">
        <v>0</v>
      </c>
      <c r="AD1833" t="s">
        <v>263</v>
      </c>
      <c r="AE1833">
        <v>0</v>
      </c>
      <c r="AF1833" t="s">
        <v>264</v>
      </c>
      <c r="AG1833" t="s">
        <v>576</v>
      </c>
      <c r="AH1833">
        <v>0</v>
      </c>
      <c r="AI1833" t="s">
        <v>83</v>
      </c>
      <c r="AJ1833" t="s">
        <v>98</v>
      </c>
    </row>
    <row r="1834" spans="1:36" x14ac:dyDescent="0.2">
      <c r="A1834" t="s">
        <v>3020</v>
      </c>
      <c r="B1834" t="s">
        <v>291</v>
      </c>
      <c r="C1834">
        <v>3</v>
      </c>
      <c r="D1834" t="s">
        <v>99</v>
      </c>
      <c r="E1834" t="s">
        <v>100</v>
      </c>
      <c r="F1834">
        <v>0.31</v>
      </c>
      <c r="G1834" t="s">
        <v>4050</v>
      </c>
      <c r="H1834" t="s">
        <v>4326</v>
      </c>
      <c r="I1834" t="s">
        <v>4052</v>
      </c>
      <c r="J1834" t="s">
        <v>4406</v>
      </c>
      <c r="K1834">
        <v>49</v>
      </c>
      <c r="L1834" t="s">
        <v>62</v>
      </c>
      <c r="M1834" t="s">
        <v>813</v>
      </c>
      <c r="N1834" t="s">
        <v>814</v>
      </c>
      <c r="O1834" t="s">
        <v>63</v>
      </c>
      <c r="P1834">
        <v>0</v>
      </c>
      <c r="Q1834" t="s">
        <v>4407</v>
      </c>
      <c r="R1834" t="s">
        <v>47</v>
      </c>
      <c r="S1834">
        <v>9.1999999999999998E-2</v>
      </c>
      <c r="T1834">
        <v>1.534</v>
      </c>
      <c r="U1834">
        <v>0.315</v>
      </c>
      <c r="V1834">
        <v>0</v>
      </c>
      <c r="W1834" t="s">
        <v>48</v>
      </c>
      <c r="X1834" t="s">
        <v>4408</v>
      </c>
      <c r="Y1834" t="s">
        <v>48</v>
      </c>
      <c r="Z1834">
        <v>0.8</v>
      </c>
      <c r="AA1834" t="s">
        <v>105</v>
      </c>
      <c r="AB1834" t="s">
        <v>90</v>
      </c>
      <c r="AC1834">
        <v>0</v>
      </c>
      <c r="AD1834" t="s">
        <v>91</v>
      </c>
      <c r="AE1834">
        <v>0</v>
      </c>
      <c r="AF1834" t="s">
        <v>92</v>
      </c>
      <c r="AG1834" t="s">
        <v>75</v>
      </c>
      <c r="AH1834" t="s">
        <v>93</v>
      </c>
      <c r="AI1834" t="s">
        <v>55</v>
      </c>
      <c r="AJ1834" t="s">
        <v>56</v>
      </c>
    </row>
    <row r="1835" spans="1:36" x14ac:dyDescent="0.2">
      <c r="A1835" t="s">
        <v>3020</v>
      </c>
      <c r="B1835" t="s">
        <v>291</v>
      </c>
      <c r="C1835">
        <v>3</v>
      </c>
      <c r="D1835" t="s">
        <v>99</v>
      </c>
      <c r="E1835" t="s">
        <v>100</v>
      </c>
      <c r="F1835">
        <v>0.31</v>
      </c>
      <c r="G1835" t="s">
        <v>4050</v>
      </c>
      <c r="H1835" t="s">
        <v>4326</v>
      </c>
      <c r="I1835" t="s">
        <v>4052</v>
      </c>
      <c r="J1835" t="s">
        <v>4409</v>
      </c>
      <c r="K1835">
        <v>51</v>
      </c>
      <c r="L1835" t="s">
        <v>655</v>
      </c>
      <c r="M1835" t="s">
        <v>813</v>
      </c>
      <c r="N1835" t="s">
        <v>814</v>
      </c>
      <c r="O1835" t="s">
        <v>488</v>
      </c>
      <c r="P1835">
        <v>0</v>
      </c>
      <c r="Q1835" t="s">
        <v>4410</v>
      </c>
      <c r="R1835" t="s">
        <v>47</v>
      </c>
      <c r="S1835">
        <v>0.47499999999999998</v>
      </c>
      <c r="T1835">
        <v>1.1919999999999999</v>
      </c>
      <c r="U1835">
        <v>0.65400000000000003</v>
      </c>
      <c r="V1835">
        <v>0</v>
      </c>
      <c r="W1835" t="s">
        <v>48</v>
      </c>
      <c r="X1835" t="s">
        <v>4411</v>
      </c>
      <c r="Y1835" t="s">
        <v>48</v>
      </c>
      <c r="Z1835">
        <v>0.7</v>
      </c>
      <c r="AA1835" t="s">
        <v>50</v>
      </c>
      <c r="AB1835" t="s">
        <v>51</v>
      </c>
      <c r="AC1835" t="s">
        <v>52</v>
      </c>
      <c r="AD1835">
        <v>0</v>
      </c>
      <c r="AE1835" t="s">
        <v>52</v>
      </c>
      <c r="AF1835">
        <v>0</v>
      </c>
      <c r="AG1835" t="s">
        <v>53</v>
      </c>
      <c r="AH1835" t="s">
        <v>54</v>
      </c>
      <c r="AI1835" t="s">
        <v>55</v>
      </c>
      <c r="AJ1835" t="s">
        <v>56</v>
      </c>
    </row>
    <row r="1836" spans="1:36" x14ac:dyDescent="0.2">
      <c r="A1836" t="s">
        <v>3020</v>
      </c>
      <c r="B1836" t="s">
        <v>291</v>
      </c>
      <c r="C1836">
        <v>3</v>
      </c>
      <c r="D1836" t="s">
        <v>99</v>
      </c>
      <c r="E1836" t="s">
        <v>100</v>
      </c>
      <c r="F1836">
        <v>0.31</v>
      </c>
      <c r="G1836" t="s">
        <v>4050</v>
      </c>
      <c r="H1836" t="s">
        <v>4326</v>
      </c>
      <c r="I1836" t="s">
        <v>4052</v>
      </c>
      <c r="J1836" t="s">
        <v>4412</v>
      </c>
      <c r="K1836">
        <v>73</v>
      </c>
      <c r="L1836" t="s">
        <v>799</v>
      </c>
      <c r="M1836" t="s">
        <v>813</v>
      </c>
      <c r="N1836" t="s">
        <v>814</v>
      </c>
      <c r="O1836" t="s">
        <v>800</v>
      </c>
      <c r="P1836">
        <v>0</v>
      </c>
      <c r="Q1836" t="s">
        <v>4413</v>
      </c>
      <c r="R1836" t="s">
        <v>47</v>
      </c>
      <c r="S1836">
        <v>7.2119999999999997</v>
      </c>
      <c r="T1836">
        <v>3.6640000000000001</v>
      </c>
      <c r="U1836">
        <v>3.2770000000000001</v>
      </c>
      <c r="V1836">
        <v>0</v>
      </c>
      <c r="W1836" t="s">
        <v>48</v>
      </c>
      <c r="X1836" t="s">
        <v>4414</v>
      </c>
      <c r="Y1836" t="s">
        <v>48</v>
      </c>
      <c r="Z1836">
        <v>0.7</v>
      </c>
      <c r="AA1836" t="s">
        <v>74</v>
      </c>
      <c r="AB1836" t="s">
        <v>51</v>
      </c>
      <c r="AC1836" t="s">
        <v>52</v>
      </c>
      <c r="AD1836">
        <v>0</v>
      </c>
      <c r="AE1836" t="s">
        <v>52</v>
      </c>
      <c r="AF1836">
        <v>0</v>
      </c>
      <c r="AG1836" t="s">
        <v>75</v>
      </c>
      <c r="AH1836" t="s">
        <v>76</v>
      </c>
      <c r="AI1836" t="s">
        <v>55</v>
      </c>
      <c r="AJ1836" t="s">
        <v>56</v>
      </c>
    </row>
    <row r="1837" spans="1:36" x14ac:dyDescent="0.2">
      <c r="A1837" t="s">
        <v>3020</v>
      </c>
      <c r="B1837" t="s">
        <v>291</v>
      </c>
      <c r="C1837">
        <v>3</v>
      </c>
      <c r="D1837" t="s">
        <v>99</v>
      </c>
      <c r="E1837" t="s">
        <v>100</v>
      </c>
      <c r="F1837">
        <v>0.31</v>
      </c>
      <c r="G1837" t="s">
        <v>4050</v>
      </c>
      <c r="H1837" t="s">
        <v>4326</v>
      </c>
      <c r="I1837" t="s">
        <v>4052</v>
      </c>
      <c r="J1837" t="s">
        <v>4415</v>
      </c>
      <c r="K1837">
        <v>3</v>
      </c>
      <c r="L1837" t="s">
        <v>103</v>
      </c>
      <c r="M1837" t="s">
        <v>813</v>
      </c>
      <c r="N1837" t="s">
        <v>814</v>
      </c>
      <c r="O1837" t="s">
        <v>59</v>
      </c>
      <c r="P1837">
        <v>0</v>
      </c>
      <c r="Q1837">
        <v>0</v>
      </c>
      <c r="R1837" t="s">
        <v>47</v>
      </c>
      <c r="S1837">
        <v>0.26800000000000002</v>
      </c>
      <c r="T1837">
        <v>2.52</v>
      </c>
      <c r="U1837">
        <v>0.68</v>
      </c>
      <c r="V1837">
        <v>0</v>
      </c>
      <c r="W1837" t="s">
        <v>48</v>
      </c>
      <c r="X1837" t="s">
        <v>4416</v>
      </c>
      <c r="Y1837" t="s">
        <v>48</v>
      </c>
      <c r="Z1837">
        <v>0.9</v>
      </c>
      <c r="AA1837" t="s">
        <v>173</v>
      </c>
      <c r="AB1837" t="s">
        <v>51</v>
      </c>
      <c r="AC1837" t="s">
        <v>52</v>
      </c>
      <c r="AD1837">
        <v>0</v>
      </c>
      <c r="AE1837" t="s">
        <v>52</v>
      </c>
      <c r="AF1837">
        <v>0</v>
      </c>
      <c r="AG1837" t="s">
        <v>53</v>
      </c>
      <c r="AH1837" t="s">
        <v>54</v>
      </c>
      <c r="AI1837" t="s">
        <v>55</v>
      </c>
      <c r="AJ1837" t="s">
        <v>56</v>
      </c>
    </row>
    <row r="1838" spans="1:36" x14ac:dyDescent="0.2">
      <c r="A1838" t="s">
        <v>3020</v>
      </c>
      <c r="B1838" t="s">
        <v>291</v>
      </c>
      <c r="C1838">
        <v>3</v>
      </c>
      <c r="D1838" t="s">
        <v>99</v>
      </c>
      <c r="E1838" t="s">
        <v>100</v>
      </c>
      <c r="F1838">
        <v>0.31</v>
      </c>
      <c r="G1838" t="s">
        <v>4050</v>
      </c>
      <c r="H1838" t="s">
        <v>4326</v>
      </c>
      <c r="I1838" t="s">
        <v>4052</v>
      </c>
      <c r="J1838" t="s">
        <v>4417</v>
      </c>
      <c r="K1838">
        <v>4</v>
      </c>
      <c r="L1838" t="s">
        <v>799</v>
      </c>
      <c r="M1838" t="s">
        <v>813</v>
      </c>
      <c r="N1838" t="s">
        <v>814</v>
      </c>
      <c r="O1838" t="s">
        <v>800</v>
      </c>
      <c r="P1838">
        <v>0</v>
      </c>
      <c r="Q1838">
        <v>0</v>
      </c>
      <c r="R1838" t="s">
        <v>47</v>
      </c>
      <c r="S1838">
        <v>3.3149999999999999</v>
      </c>
      <c r="T1838">
        <v>4.3890000000000002</v>
      </c>
      <c r="U1838">
        <v>0.84199999999999997</v>
      </c>
      <c r="V1838">
        <v>0</v>
      </c>
      <c r="W1838" t="s">
        <v>48</v>
      </c>
      <c r="X1838" t="s">
        <v>4418</v>
      </c>
      <c r="Y1838" t="s">
        <v>48</v>
      </c>
      <c r="Z1838">
        <v>0.7</v>
      </c>
      <c r="AA1838" t="s">
        <v>530</v>
      </c>
      <c r="AB1838" t="s">
        <v>51</v>
      </c>
      <c r="AC1838" t="s">
        <v>52</v>
      </c>
      <c r="AD1838">
        <v>0</v>
      </c>
      <c r="AE1838" t="s">
        <v>52</v>
      </c>
      <c r="AF1838">
        <v>0</v>
      </c>
      <c r="AG1838" t="s">
        <v>531</v>
      </c>
      <c r="AH1838" t="s">
        <v>532</v>
      </c>
      <c r="AI1838" t="s">
        <v>55</v>
      </c>
      <c r="AJ1838" t="s">
        <v>56</v>
      </c>
    </row>
    <row r="1839" spans="1:36" x14ac:dyDescent="0.2">
      <c r="A1839" t="s">
        <v>3020</v>
      </c>
      <c r="B1839" t="s">
        <v>291</v>
      </c>
      <c r="C1839">
        <v>3</v>
      </c>
      <c r="D1839" t="s">
        <v>99</v>
      </c>
      <c r="E1839" t="s">
        <v>100</v>
      </c>
      <c r="F1839">
        <v>0.31</v>
      </c>
      <c r="G1839" t="s">
        <v>4050</v>
      </c>
      <c r="H1839" t="s">
        <v>4326</v>
      </c>
      <c r="I1839" t="s">
        <v>4052</v>
      </c>
      <c r="J1839" t="s">
        <v>4419</v>
      </c>
      <c r="K1839">
        <v>7</v>
      </c>
      <c r="L1839" t="s">
        <v>58</v>
      </c>
      <c r="M1839" t="s">
        <v>813</v>
      </c>
      <c r="N1839" t="s">
        <v>814</v>
      </c>
      <c r="O1839" t="s">
        <v>59</v>
      </c>
      <c r="P1839">
        <v>0</v>
      </c>
      <c r="Q1839">
        <v>0</v>
      </c>
      <c r="R1839" t="s">
        <v>47</v>
      </c>
      <c r="S1839">
        <v>0.152</v>
      </c>
      <c r="T1839">
        <v>0.878</v>
      </c>
      <c r="U1839">
        <v>0.28899999999999998</v>
      </c>
      <c r="V1839">
        <v>0</v>
      </c>
      <c r="W1839" t="s">
        <v>48</v>
      </c>
      <c r="X1839" t="s">
        <v>4420</v>
      </c>
      <c r="Y1839" t="s">
        <v>48</v>
      </c>
      <c r="Z1839">
        <v>0.9</v>
      </c>
      <c r="AA1839" t="s">
        <v>190</v>
      </c>
      <c r="AB1839" t="s">
        <v>112</v>
      </c>
      <c r="AC1839">
        <v>0</v>
      </c>
      <c r="AD1839" t="s">
        <v>52</v>
      </c>
      <c r="AE1839">
        <v>0</v>
      </c>
      <c r="AF1839" t="s">
        <v>113</v>
      </c>
      <c r="AG1839" t="s">
        <v>75</v>
      </c>
      <c r="AH1839" t="s">
        <v>76</v>
      </c>
      <c r="AI1839" t="s">
        <v>55</v>
      </c>
      <c r="AJ1839" t="s">
        <v>56</v>
      </c>
    </row>
    <row r="1840" spans="1:36" x14ac:dyDescent="0.2">
      <c r="A1840" t="s">
        <v>3020</v>
      </c>
      <c r="B1840" t="s">
        <v>291</v>
      </c>
      <c r="C1840">
        <v>3</v>
      </c>
      <c r="D1840" t="s">
        <v>99</v>
      </c>
      <c r="E1840" t="s">
        <v>100</v>
      </c>
      <c r="F1840">
        <v>0.31</v>
      </c>
      <c r="G1840" t="s">
        <v>4050</v>
      </c>
      <c r="H1840" t="s">
        <v>4326</v>
      </c>
      <c r="I1840" t="s">
        <v>4052</v>
      </c>
      <c r="J1840" t="s">
        <v>4421</v>
      </c>
      <c r="K1840">
        <v>8</v>
      </c>
      <c r="L1840" t="s">
        <v>58</v>
      </c>
      <c r="M1840" t="s">
        <v>813</v>
      </c>
      <c r="N1840" t="s">
        <v>814</v>
      </c>
      <c r="O1840" t="s">
        <v>59</v>
      </c>
      <c r="P1840">
        <v>0</v>
      </c>
      <c r="Q1840">
        <v>0</v>
      </c>
      <c r="R1840" t="s">
        <v>47</v>
      </c>
      <c r="S1840">
        <v>0.186</v>
      </c>
      <c r="T1840">
        <v>1.1519999999999999</v>
      </c>
      <c r="U1840">
        <v>0.36799999999999999</v>
      </c>
      <c r="V1840">
        <v>0</v>
      </c>
      <c r="W1840" t="s">
        <v>48</v>
      </c>
      <c r="X1840" t="s">
        <v>4422</v>
      </c>
      <c r="Y1840" t="s">
        <v>48</v>
      </c>
      <c r="Z1840">
        <v>0.8</v>
      </c>
      <c r="AA1840" t="s">
        <v>74</v>
      </c>
      <c r="AB1840" t="s">
        <v>51</v>
      </c>
      <c r="AC1840" t="s">
        <v>52</v>
      </c>
      <c r="AD1840">
        <v>0</v>
      </c>
      <c r="AE1840" t="s">
        <v>52</v>
      </c>
      <c r="AF1840">
        <v>0</v>
      </c>
      <c r="AG1840" t="s">
        <v>75</v>
      </c>
      <c r="AH1840" t="s">
        <v>76</v>
      </c>
      <c r="AI1840" t="s">
        <v>55</v>
      </c>
      <c r="AJ1840" t="s">
        <v>56</v>
      </c>
    </row>
    <row r="1841" spans="1:36" x14ac:dyDescent="0.2">
      <c r="A1841" t="s">
        <v>3020</v>
      </c>
      <c r="B1841" t="s">
        <v>291</v>
      </c>
      <c r="C1841">
        <v>3</v>
      </c>
      <c r="D1841" t="s">
        <v>99</v>
      </c>
      <c r="E1841" t="s">
        <v>100</v>
      </c>
      <c r="F1841">
        <v>0.31</v>
      </c>
      <c r="G1841" t="s">
        <v>4050</v>
      </c>
      <c r="H1841" t="s">
        <v>4326</v>
      </c>
      <c r="I1841" t="s">
        <v>4052</v>
      </c>
      <c r="J1841" t="s">
        <v>4423</v>
      </c>
      <c r="K1841">
        <v>9</v>
      </c>
      <c r="L1841" t="s">
        <v>245</v>
      </c>
      <c r="M1841" t="s">
        <v>813</v>
      </c>
      <c r="N1841" t="s">
        <v>814</v>
      </c>
      <c r="O1841" t="s">
        <v>246</v>
      </c>
      <c r="P1841">
        <v>0</v>
      </c>
      <c r="Q1841">
        <v>0</v>
      </c>
      <c r="R1841" t="s">
        <v>47</v>
      </c>
      <c r="S1841">
        <v>7.47</v>
      </c>
      <c r="T1841">
        <v>5.8449999999999998</v>
      </c>
      <c r="U1841">
        <v>4.2370000000000001</v>
      </c>
      <c r="V1841">
        <v>0</v>
      </c>
      <c r="W1841" t="s">
        <v>48</v>
      </c>
      <c r="X1841" t="s">
        <v>4424</v>
      </c>
      <c r="Y1841" t="s">
        <v>48</v>
      </c>
      <c r="Z1841">
        <v>0.9</v>
      </c>
      <c r="AA1841" t="s">
        <v>474</v>
      </c>
      <c r="AB1841" t="s">
        <v>166</v>
      </c>
      <c r="AC1841">
        <v>0</v>
      </c>
      <c r="AD1841" t="s">
        <v>167</v>
      </c>
      <c r="AE1841">
        <v>0</v>
      </c>
      <c r="AF1841" t="s">
        <v>168</v>
      </c>
      <c r="AG1841" t="s">
        <v>82</v>
      </c>
      <c r="AH1841">
        <v>0</v>
      </c>
      <c r="AI1841" t="s">
        <v>83</v>
      </c>
      <c r="AJ1841" t="s">
        <v>98</v>
      </c>
    </row>
    <row r="1842" spans="1:36" x14ac:dyDescent="0.2">
      <c r="A1842" t="s">
        <v>3020</v>
      </c>
      <c r="B1842" t="s">
        <v>291</v>
      </c>
      <c r="C1842">
        <v>3</v>
      </c>
      <c r="D1842" t="s">
        <v>99</v>
      </c>
      <c r="E1842" t="s">
        <v>100</v>
      </c>
      <c r="F1842">
        <v>0.31</v>
      </c>
      <c r="G1842" t="s">
        <v>4050</v>
      </c>
      <c r="H1842" t="s">
        <v>4326</v>
      </c>
      <c r="I1842" t="s">
        <v>4052</v>
      </c>
      <c r="J1842" t="s">
        <v>4425</v>
      </c>
      <c r="K1842">
        <v>10</v>
      </c>
      <c r="L1842" t="s">
        <v>103</v>
      </c>
      <c r="M1842" t="s">
        <v>813</v>
      </c>
      <c r="N1842" t="s">
        <v>814</v>
      </c>
      <c r="O1842" t="s">
        <v>59</v>
      </c>
      <c r="P1842">
        <v>0</v>
      </c>
      <c r="Q1842">
        <v>0</v>
      </c>
      <c r="R1842" t="s">
        <v>47</v>
      </c>
      <c r="S1842">
        <v>9.9000000000000005E-2</v>
      </c>
      <c r="T1842">
        <v>0.91900000000000004</v>
      </c>
      <c r="U1842">
        <v>0.27700000000000002</v>
      </c>
      <c r="V1842">
        <v>0</v>
      </c>
      <c r="W1842" t="s">
        <v>48</v>
      </c>
      <c r="X1842" t="s">
        <v>4426</v>
      </c>
      <c r="Y1842" t="s">
        <v>48</v>
      </c>
      <c r="Z1842">
        <v>0.9</v>
      </c>
      <c r="AA1842" t="s">
        <v>74</v>
      </c>
      <c r="AB1842" t="s">
        <v>51</v>
      </c>
      <c r="AC1842" t="s">
        <v>52</v>
      </c>
      <c r="AD1842">
        <v>0</v>
      </c>
      <c r="AE1842" t="s">
        <v>52</v>
      </c>
      <c r="AF1842">
        <v>0</v>
      </c>
      <c r="AG1842" t="s">
        <v>75</v>
      </c>
      <c r="AH1842" t="s">
        <v>76</v>
      </c>
      <c r="AI1842" t="s">
        <v>55</v>
      </c>
      <c r="AJ1842" t="s">
        <v>56</v>
      </c>
    </row>
    <row r="1843" spans="1:36" x14ac:dyDescent="0.2">
      <c r="A1843" t="s">
        <v>3020</v>
      </c>
      <c r="B1843" t="s">
        <v>291</v>
      </c>
      <c r="C1843">
        <v>3</v>
      </c>
      <c r="D1843" t="s">
        <v>99</v>
      </c>
      <c r="E1843" t="s">
        <v>100</v>
      </c>
      <c r="F1843">
        <v>0.31</v>
      </c>
      <c r="G1843" t="s">
        <v>4050</v>
      </c>
      <c r="H1843" t="s">
        <v>4326</v>
      </c>
      <c r="I1843" t="s">
        <v>4052</v>
      </c>
      <c r="J1843" t="s">
        <v>4427</v>
      </c>
      <c r="K1843">
        <v>12</v>
      </c>
      <c r="L1843" t="s">
        <v>103</v>
      </c>
      <c r="M1843" t="s">
        <v>813</v>
      </c>
      <c r="N1843" t="s">
        <v>814</v>
      </c>
      <c r="O1843" t="s">
        <v>59</v>
      </c>
      <c r="P1843">
        <v>0</v>
      </c>
      <c r="Q1843">
        <v>0</v>
      </c>
      <c r="R1843" t="s">
        <v>47</v>
      </c>
      <c r="S1843">
        <v>0.16900000000000001</v>
      </c>
      <c r="T1843">
        <v>0.95899999999999996</v>
      </c>
      <c r="U1843">
        <v>0.435</v>
      </c>
      <c r="V1843">
        <v>0</v>
      </c>
      <c r="W1843" t="s">
        <v>48</v>
      </c>
      <c r="X1843" t="s">
        <v>4428</v>
      </c>
      <c r="Y1843" t="s">
        <v>48</v>
      </c>
      <c r="Z1843">
        <v>0.9</v>
      </c>
      <c r="AA1843" t="s">
        <v>309</v>
      </c>
      <c r="AB1843" t="s">
        <v>51</v>
      </c>
      <c r="AC1843" t="s">
        <v>52</v>
      </c>
      <c r="AD1843">
        <v>0</v>
      </c>
      <c r="AE1843" t="s">
        <v>52</v>
      </c>
      <c r="AF1843">
        <v>0</v>
      </c>
      <c r="AG1843" t="s">
        <v>285</v>
      </c>
      <c r="AH1843" t="s">
        <v>310</v>
      </c>
      <c r="AI1843" t="s">
        <v>55</v>
      </c>
      <c r="AJ1843" t="s">
        <v>56</v>
      </c>
    </row>
    <row r="1844" spans="1:36" x14ac:dyDescent="0.2">
      <c r="A1844" t="s">
        <v>3020</v>
      </c>
      <c r="B1844" t="s">
        <v>291</v>
      </c>
      <c r="C1844">
        <v>3</v>
      </c>
      <c r="D1844" t="s">
        <v>99</v>
      </c>
      <c r="E1844" t="s">
        <v>100</v>
      </c>
      <c r="F1844">
        <v>0.31</v>
      </c>
      <c r="G1844" t="s">
        <v>4050</v>
      </c>
      <c r="H1844" t="s">
        <v>4326</v>
      </c>
      <c r="I1844" t="s">
        <v>4052</v>
      </c>
      <c r="J1844" t="s">
        <v>4429</v>
      </c>
      <c r="K1844">
        <v>15</v>
      </c>
      <c r="L1844" t="s">
        <v>655</v>
      </c>
      <c r="M1844" t="s">
        <v>813</v>
      </c>
      <c r="N1844" t="s">
        <v>814</v>
      </c>
      <c r="O1844" t="s">
        <v>488</v>
      </c>
      <c r="P1844">
        <v>0</v>
      </c>
      <c r="Q1844">
        <v>0</v>
      </c>
      <c r="R1844" t="s">
        <v>47</v>
      </c>
      <c r="S1844">
        <v>3.3439999999999999</v>
      </c>
      <c r="T1844">
        <v>2.819</v>
      </c>
      <c r="U1844">
        <v>1.8540000000000001</v>
      </c>
      <c r="V1844">
        <v>0</v>
      </c>
      <c r="W1844" t="s">
        <v>48</v>
      </c>
      <c r="X1844" t="s">
        <v>4430</v>
      </c>
      <c r="Y1844" t="s">
        <v>48</v>
      </c>
      <c r="Z1844">
        <v>0.6</v>
      </c>
      <c r="AA1844" t="s">
        <v>925</v>
      </c>
      <c r="AB1844" t="s">
        <v>51</v>
      </c>
      <c r="AC1844" t="s">
        <v>52</v>
      </c>
      <c r="AD1844">
        <v>0</v>
      </c>
      <c r="AE1844" t="s">
        <v>52</v>
      </c>
      <c r="AF1844">
        <v>0</v>
      </c>
      <c r="AG1844" t="s">
        <v>75</v>
      </c>
      <c r="AH1844" t="s">
        <v>76</v>
      </c>
      <c r="AI1844" t="s">
        <v>55</v>
      </c>
      <c r="AJ1844" t="s">
        <v>84</v>
      </c>
    </row>
    <row r="1845" spans="1:36" x14ac:dyDescent="0.2">
      <c r="A1845" t="s">
        <v>3020</v>
      </c>
      <c r="B1845" t="s">
        <v>291</v>
      </c>
      <c r="C1845">
        <v>3</v>
      </c>
      <c r="D1845" t="s">
        <v>99</v>
      </c>
      <c r="E1845" t="s">
        <v>100</v>
      </c>
      <c r="F1845">
        <v>0.31</v>
      </c>
      <c r="G1845" t="s">
        <v>4050</v>
      </c>
      <c r="H1845" t="s">
        <v>4326</v>
      </c>
      <c r="I1845" t="s">
        <v>4052</v>
      </c>
      <c r="J1845" t="s">
        <v>4431</v>
      </c>
      <c r="K1845">
        <v>19</v>
      </c>
      <c r="L1845" t="s">
        <v>245</v>
      </c>
      <c r="M1845" t="s">
        <v>813</v>
      </c>
      <c r="N1845" t="s">
        <v>814</v>
      </c>
      <c r="O1845" t="s">
        <v>246</v>
      </c>
      <c r="P1845">
        <v>0</v>
      </c>
      <c r="Q1845">
        <v>0</v>
      </c>
      <c r="R1845" t="s">
        <v>47</v>
      </c>
      <c r="S1845">
        <v>0.41</v>
      </c>
      <c r="T1845">
        <v>1.1499999999999999</v>
      </c>
      <c r="U1845">
        <v>0.63300000000000001</v>
      </c>
      <c r="V1845">
        <v>0</v>
      </c>
      <c r="W1845" t="s">
        <v>48</v>
      </c>
      <c r="X1845" t="s">
        <v>4432</v>
      </c>
      <c r="Y1845" t="s">
        <v>48</v>
      </c>
      <c r="Z1845">
        <v>1</v>
      </c>
      <c r="AA1845" t="s">
        <v>916</v>
      </c>
      <c r="AB1845" t="s">
        <v>51</v>
      </c>
      <c r="AC1845" t="s">
        <v>52</v>
      </c>
      <c r="AD1845">
        <v>0</v>
      </c>
      <c r="AE1845" t="s">
        <v>52</v>
      </c>
      <c r="AF1845">
        <v>0</v>
      </c>
      <c r="AG1845" t="s">
        <v>75</v>
      </c>
      <c r="AH1845" t="s">
        <v>76</v>
      </c>
      <c r="AI1845" t="s">
        <v>55</v>
      </c>
      <c r="AJ1845" t="s">
        <v>56</v>
      </c>
    </row>
    <row r="1846" spans="1:36" x14ac:dyDescent="0.2">
      <c r="A1846" t="s">
        <v>3020</v>
      </c>
      <c r="B1846" t="s">
        <v>291</v>
      </c>
      <c r="C1846">
        <v>3</v>
      </c>
      <c r="D1846" t="s">
        <v>99</v>
      </c>
      <c r="E1846" t="s">
        <v>100</v>
      </c>
      <c r="F1846">
        <v>0.31</v>
      </c>
      <c r="G1846" t="s">
        <v>4050</v>
      </c>
      <c r="H1846" t="s">
        <v>4326</v>
      </c>
      <c r="I1846" t="s">
        <v>4052</v>
      </c>
      <c r="J1846" t="s">
        <v>4433</v>
      </c>
      <c r="K1846">
        <v>32</v>
      </c>
      <c r="L1846" t="s">
        <v>124</v>
      </c>
      <c r="M1846" t="s">
        <v>813</v>
      </c>
      <c r="N1846" t="s">
        <v>814</v>
      </c>
      <c r="O1846" t="s">
        <v>46</v>
      </c>
      <c r="P1846">
        <v>0</v>
      </c>
      <c r="Q1846">
        <v>0</v>
      </c>
      <c r="R1846" t="s">
        <v>47</v>
      </c>
      <c r="S1846">
        <v>0.316</v>
      </c>
      <c r="T1846">
        <v>1.5660000000000001</v>
      </c>
      <c r="U1846">
        <v>0.46300000000000002</v>
      </c>
      <c r="V1846">
        <v>0</v>
      </c>
      <c r="W1846" t="s">
        <v>48</v>
      </c>
      <c r="X1846" t="s">
        <v>4434</v>
      </c>
      <c r="Y1846" t="s">
        <v>48</v>
      </c>
      <c r="Z1846">
        <v>0.9</v>
      </c>
      <c r="AA1846" t="s">
        <v>74</v>
      </c>
      <c r="AB1846" t="s">
        <v>51</v>
      </c>
      <c r="AC1846" t="s">
        <v>52</v>
      </c>
      <c r="AD1846">
        <v>0</v>
      </c>
      <c r="AE1846" t="s">
        <v>52</v>
      </c>
      <c r="AF1846">
        <v>0</v>
      </c>
      <c r="AG1846" t="s">
        <v>75</v>
      </c>
      <c r="AH1846" t="s">
        <v>76</v>
      </c>
      <c r="AI1846" t="s">
        <v>55</v>
      </c>
      <c r="AJ1846" t="s">
        <v>56</v>
      </c>
    </row>
    <row r="1847" spans="1:36" x14ac:dyDescent="0.2">
      <c r="A1847" t="s">
        <v>3020</v>
      </c>
      <c r="B1847" t="s">
        <v>291</v>
      </c>
      <c r="C1847">
        <v>3</v>
      </c>
      <c r="D1847" t="s">
        <v>99</v>
      </c>
      <c r="E1847" t="s">
        <v>100</v>
      </c>
      <c r="F1847">
        <v>0.31</v>
      </c>
      <c r="G1847" t="s">
        <v>4050</v>
      </c>
      <c r="H1847" t="s">
        <v>4326</v>
      </c>
      <c r="I1847" t="s">
        <v>4052</v>
      </c>
      <c r="J1847" t="s">
        <v>4435</v>
      </c>
      <c r="K1847">
        <v>42</v>
      </c>
      <c r="L1847" t="s">
        <v>655</v>
      </c>
      <c r="M1847" t="s">
        <v>826</v>
      </c>
      <c r="N1847" t="s">
        <v>814</v>
      </c>
      <c r="O1847" t="s">
        <v>488</v>
      </c>
      <c r="P1847">
        <v>0</v>
      </c>
      <c r="Q1847">
        <v>0</v>
      </c>
      <c r="R1847" t="s">
        <v>47</v>
      </c>
      <c r="S1847">
        <v>7.1319999999999997</v>
      </c>
      <c r="T1847">
        <v>3.2730000000000001</v>
      </c>
      <c r="U1847">
        <v>2.74</v>
      </c>
      <c r="V1847">
        <v>0</v>
      </c>
      <c r="W1847" t="s">
        <v>48</v>
      </c>
      <c r="X1847" t="s">
        <v>4436</v>
      </c>
      <c r="Y1847" t="s">
        <v>48</v>
      </c>
      <c r="Z1847">
        <v>0.9</v>
      </c>
      <c r="AA1847" t="s">
        <v>153</v>
      </c>
      <c r="AB1847" t="s">
        <v>51</v>
      </c>
      <c r="AC1847" t="s">
        <v>52</v>
      </c>
      <c r="AD1847">
        <v>0</v>
      </c>
      <c r="AE1847" t="s">
        <v>52</v>
      </c>
      <c r="AF1847">
        <v>0</v>
      </c>
      <c r="AG1847" t="s">
        <v>154</v>
      </c>
      <c r="AH1847" t="s">
        <v>155</v>
      </c>
      <c r="AI1847" t="s">
        <v>55</v>
      </c>
      <c r="AJ1847" t="s">
        <v>56</v>
      </c>
    </row>
    <row r="1848" spans="1:36" x14ac:dyDescent="0.2">
      <c r="A1848" t="s">
        <v>3020</v>
      </c>
      <c r="B1848" t="s">
        <v>291</v>
      </c>
      <c r="C1848">
        <v>3</v>
      </c>
      <c r="D1848" t="s">
        <v>99</v>
      </c>
      <c r="E1848" t="s">
        <v>100</v>
      </c>
      <c r="F1848">
        <v>0.31</v>
      </c>
      <c r="G1848" t="s">
        <v>4050</v>
      </c>
      <c r="H1848" t="s">
        <v>4326</v>
      </c>
      <c r="I1848" t="s">
        <v>4052</v>
      </c>
      <c r="J1848" t="s">
        <v>4437</v>
      </c>
      <c r="K1848">
        <v>45</v>
      </c>
      <c r="L1848" t="s">
        <v>103</v>
      </c>
      <c r="M1848" t="s">
        <v>1000</v>
      </c>
      <c r="N1848" t="s">
        <v>814</v>
      </c>
      <c r="O1848" t="s">
        <v>59</v>
      </c>
      <c r="P1848">
        <v>0</v>
      </c>
      <c r="Q1848">
        <v>0</v>
      </c>
      <c r="R1848" t="s">
        <v>47</v>
      </c>
      <c r="S1848">
        <v>0.39800000000000002</v>
      </c>
      <c r="T1848">
        <v>1.0449999999999999</v>
      </c>
      <c r="U1848">
        <v>0.73</v>
      </c>
      <c r="V1848">
        <v>0</v>
      </c>
      <c r="W1848" t="s">
        <v>48</v>
      </c>
      <c r="X1848" t="s">
        <v>4438</v>
      </c>
      <c r="Y1848" t="s">
        <v>48</v>
      </c>
      <c r="Z1848">
        <v>0.9</v>
      </c>
      <c r="AA1848" t="s">
        <v>345</v>
      </c>
      <c r="AB1848" t="s">
        <v>51</v>
      </c>
      <c r="AC1848" t="s">
        <v>52</v>
      </c>
      <c r="AD1848">
        <v>0</v>
      </c>
      <c r="AE1848" t="s">
        <v>52</v>
      </c>
      <c r="AF1848">
        <v>0</v>
      </c>
      <c r="AG1848" t="s">
        <v>75</v>
      </c>
      <c r="AH1848" t="s">
        <v>76</v>
      </c>
      <c r="AI1848" t="s">
        <v>55</v>
      </c>
      <c r="AJ1848" t="s">
        <v>56</v>
      </c>
    </row>
    <row r="1849" spans="1:36" x14ac:dyDescent="0.2">
      <c r="A1849" t="s">
        <v>3020</v>
      </c>
      <c r="B1849" t="s">
        <v>291</v>
      </c>
      <c r="C1849">
        <v>3</v>
      </c>
      <c r="D1849" t="s">
        <v>99</v>
      </c>
      <c r="E1849" t="s">
        <v>100</v>
      </c>
      <c r="F1849">
        <v>0.31</v>
      </c>
      <c r="G1849" t="s">
        <v>4050</v>
      </c>
      <c r="H1849" t="s">
        <v>4326</v>
      </c>
      <c r="I1849" t="s">
        <v>4052</v>
      </c>
      <c r="J1849" t="s">
        <v>4439</v>
      </c>
      <c r="K1849">
        <v>47</v>
      </c>
      <c r="L1849" t="s">
        <v>655</v>
      </c>
      <c r="M1849" t="s">
        <v>826</v>
      </c>
      <c r="N1849" t="s">
        <v>814</v>
      </c>
      <c r="O1849" t="s">
        <v>488</v>
      </c>
      <c r="P1849">
        <v>0</v>
      </c>
      <c r="Q1849">
        <v>0</v>
      </c>
      <c r="R1849" t="s">
        <v>47</v>
      </c>
      <c r="S1849">
        <v>3.032</v>
      </c>
      <c r="T1849">
        <v>2.375</v>
      </c>
      <c r="U1849">
        <v>1.74</v>
      </c>
      <c r="V1849">
        <v>0</v>
      </c>
      <c r="W1849" t="s">
        <v>48</v>
      </c>
      <c r="X1849" t="s">
        <v>4440</v>
      </c>
      <c r="Y1849" t="s">
        <v>48</v>
      </c>
      <c r="Z1849">
        <v>0.9</v>
      </c>
      <c r="AA1849" t="s">
        <v>587</v>
      </c>
      <c r="AB1849" t="s">
        <v>51</v>
      </c>
      <c r="AC1849" t="s">
        <v>52</v>
      </c>
      <c r="AD1849">
        <v>0</v>
      </c>
      <c r="AE1849" t="s">
        <v>52</v>
      </c>
      <c r="AF1849">
        <v>0</v>
      </c>
      <c r="AG1849" t="s">
        <v>589</v>
      </c>
      <c r="AH1849" t="s">
        <v>517</v>
      </c>
      <c r="AI1849" t="s">
        <v>55</v>
      </c>
      <c r="AJ1849" t="s">
        <v>56</v>
      </c>
    </row>
    <row r="1850" spans="1:36" x14ac:dyDescent="0.2">
      <c r="A1850" t="s">
        <v>3020</v>
      </c>
      <c r="B1850" t="s">
        <v>291</v>
      </c>
      <c r="C1850">
        <v>3</v>
      </c>
      <c r="D1850" t="s">
        <v>99</v>
      </c>
      <c r="E1850" t="s">
        <v>100</v>
      </c>
      <c r="F1850">
        <v>0.31</v>
      </c>
      <c r="G1850" t="s">
        <v>4050</v>
      </c>
      <c r="H1850" t="s">
        <v>4326</v>
      </c>
      <c r="I1850" t="s">
        <v>4052</v>
      </c>
      <c r="J1850" t="s">
        <v>4441</v>
      </c>
      <c r="K1850">
        <v>52</v>
      </c>
      <c r="L1850" t="s">
        <v>655</v>
      </c>
      <c r="M1850" t="s">
        <v>826</v>
      </c>
      <c r="N1850" t="s">
        <v>814</v>
      </c>
      <c r="O1850" t="s">
        <v>488</v>
      </c>
      <c r="P1850">
        <v>0</v>
      </c>
      <c r="Q1850">
        <v>0</v>
      </c>
      <c r="R1850" t="s">
        <v>47</v>
      </c>
      <c r="S1850">
        <v>0.90200000000000002</v>
      </c>
      <c r="T1850">
        <v>2.6120000000000001</v>
      </c>
      <c r="U1850">
        <v>0.71699999999999997</v>
      </c>
      <c r="V1850">
        <v>0</v>
      </c>
      <c r="W1850" t="s">
        <v>48</v>
      </c>
      <c r="X1850" t="s">
        <v>4442</v>
      </c>
      <c r="Y1850" t="s">
        <v>48</v>
      </c>
      <c r="Z1850">
        <v>0.8</v>
      </c>
      <c r="AA1850" t="s">
        <v>587</v>
      </c>
      <c r="AB1850" t="s">
        <v>51</v>
      </c>
      <c r="AC1850" t="s">
        <v>52</v>
      </c>
      <c r="AD1850">
        <v>0</v>
      </c>
      <c r="AE1850" t="s">
        <v>52</v>
      </c>
      <c r="AF1850">
        <v>0</v>
      </c>
      <c r="AG1850" t="s">
        <v>589</v>
      </c>
      <c r="AH1850" t="s">
        <v>517</v>
      </c>
      <c r="AI1850" t="s">
        <v>55</v>
      </c>
      <c r="AJ1850" t="s">
        <v>56</v>
      </c>
    </row>
    <row r="1851" spans="1:36" x14ac:dyDescent="0.2">
      <c r="A1851" t="s">
        <v>3020</v>
      </c>
      <c r="B1851" t="s">
        <v>291</v>
      </c>
      <c r="C1851">
        <v>3</v>
      </c>
      <c r="D1851" t="s">
        <v>99</v>
      </c>
      <c r="E1851" t="s">
        <v>100</v>
      </c>
      <c r="F1851">
        <v>0.31</v>
      </c>
      <c r="G1851" t="s">
        <v>4050</v>
      </c>
      <c r="H1851" t="s">
        <v>4326</v>
      </c>
      <c r="I1851" t="s">
        <v>4052</v>
      </c>
      <c r="J1851" t="s">
        <v>4443</v>
      </c>
      <c r="K1851">
        <v>54</v>
      </c>
      <c r="L1851" t="s">
        <v>799</v>
      </c>
      <c r="M1851" t="s">
        <v>813</v>
      </c>
      <c r="N1851" t="s">
        <v>814</v>
      </c>
      <c r="O1851" t="s">
        <v>800</v>
      </c>
      <c r="P1851">
        <v>0</v>
      </c>
      <c r="Q1851">
        <v>0</v>
      </c>
      <c r="R1851" t="s">
        <v>47</v>
      </c>
      <c r="S1851">
        <v>1.0720000000000001</v>
      </c>
      <c r="T1851">
        <v>1.992</v>
      </c>
      <c r="U1851">
        <v>1.212</v>
      </c>
      <c r="V1851">
        <v>0</v>
      </c>
      <c r="W1851" t="s">
        <v>48</v>
      </c>
      <c r="X1851" t="s">
        <v>4444</v>
      </c>
      <c r="Y1851" t="s">
        <v>48</v>
      </c>
      <c r="Z1851">
        <v>0.8</v>
      </c>
      <c r="AA1851" t="s">
        <v>883</v>
      </c>
      <c r="AB1851" t="s">
        <v>51</v>
      </c>
      <c r="AC1851" t="s">
        <v>52</v>
      </c>
      <c r="AD1851">
        <v>0</v>
      </c>
      <c r="AE1851" t="s">
        <v>52</v>
      </c>
      <c r="AF1851">
        <v>0</v>
      </c>
      <c r="AG1851" t="s">
        <v>75</v>
      </c>
      <c r="AH1851" t="s">
        <v>76</v>
      </c>
      <c r="AI1851" t="s">
        <v>55</v>
      </c>
      <c r="AJ1851" t="s">
        <v>56</v>
      </c>
    </row>
    <row r="1852" spans="1:36" x14ac:dyDescent="0.2">
      <c r="A1852" t="s">
        <v>3020</v>
      </c>
      <c r="B1852" t="s">
        <v>291</v>
      </c>
      <c r="C1852">
        <v>3</v>
      </c>
      <c r="D1852" t="s">
        <v>99</v>
      </c>
      <c r="E1852" t="s">
        <v>100</v>
      </c>
      <c r="F1852">
        <v>0.31</v>
      </c>
      <c r="G1852" t="s">
        <v>4050</v>
      </c>
      <c r="H1852" t="s">
        <v>4326</v>
      </c>
      <c r="I1852" t="s">
        <v>4052</v>
      </c>
      <c r="J1852" t="s">
        <v>4445</v>
      </c>
      <c r="K1852">
        <v>63</v>
      </c>
      <c r="L1852" t="s">
        <v>103</v>
      </c>
      <c r="M1852" t="s">
        <v>813</v>
      </c>
      <c r="N1852" t="s">
        <v>814</v>
      </c>
      <c r="O1852" t="s">
        <v>59</v>
      </c>
      <c r="P1852">
        <v>0</v>
      </c>
      <c r="Q1852">
        <v>0</v>
      </c>
      <c r="R1852" t="s">
        <v>47</v>
      </c>
      <c r="S1852">
        <v>0.41299999999999998</v>
      </c>
      <c r="T1852">
        <v>1.05</v>
      </c>
      <c r="U1852">
        <v>0.626</v>
      </c>
      <c r="V1852">
        <v>0</v>
      </c>
      <c r="W1852" t="s">
        <v>48</v>
      </c>
      <c r="X1852" t="s">
        <v>4446</v>
      </c>
      <c r="Y1852" t="s">
        <v>48</v>
      </c>
      <c r="Z1852">
        <v>1</v>
      </c>
      <c r="AA1852" t="s">
        <v>345</v>
      </c>
      <c r="AB1852" t="s">
        <v>51</v>
      </c>
      <c r="AC1852" t="s">
        <v>52</v>
      </c>
      <c r="AD1852">
        <v>0</v>
      </c>
      <c r="AE1852" t="s">
        <v>52</v>
      </c>
      <c r="AF1852">
        <v>0</v>
      </c>
      <c r="AG1852" t="s">
        <v>75</v>
      </c>
      <c r="AH1852" t="s">
        <v>76</v>
      </c>
      <c r="AI1852" t="s">
        <v>55</v>
      </c>
      <c r="AJ1852" t="s">
        <v>56</v>
      </c>
    </row>
    <row r="1853" spans="1:36" x14ac:dyDescent="0.2">
      <c r="A1853" t="s">
        <v>3020</v>
      </c>
      <c r="B1853" t="s">
        <v>291</v>
      </c>
      <c r="C1853">
        <v>3</v>
      </c>
      <c r="D1853" t="s">
        <v>99</v>
      </c>
      <c r="E1853" t="s">
        <v>100</v>
      </c>
      <c r="F1853">
        <v>0.31</v>
      </c>
      <c r="G1853" t="s">
        <v>4050</v>
      </c>
      <c r="H1853" t="s">
        <v>4326</v>
      </c>
      <c r="I1853" t="s">
        <v>4052</v>
      </c>
      <c r="J1853" t="s">
        <v>4447</v>
      </c>
      <c r="K1853">
        <v>66</v>
      </c>
      <c r="L1853" t="s">
        <v>71</v>
      </c>
      <c r="M1853" t="s">
        <v>1000</v>
      </c>
      <c r="N1853" t="s">
        <v>814</v>
      </c>
      <c r="O1853" t="s">
        <v>72</v>
      </c>
      <c r="P1853">
        <v>0</v>
      </c>
      <c r="Q1853">
        <v>0</v>
      </c>
      <c r="R1853" t="s">
        <v>47</v>
      </c>
      <c r="S1853">
        <v>0.17599999999999999</v>
      </c>
      <c r="T1853">
        <v>1.3</v>
      </c>
      <c r="U1853">
        <v>0.313</v>
      </c>
      <c r="V1853">
        <v>0</v>
      </c>
      <c r="W1853" t="s">
        <v>48</v>
      </c>
      <c r="X1853" t="s">
        <v>4448</v>
      </c>
      <c r="Y1853" t="s">
        <v>48</v>
      </c>
      <c r="Z1853">
        <v>0.9</v>
      </c>
      <c r="AA1853" t="s">
        <v>916</v>
      </c>
      <c r="AB1853" t="s">
        <v>51</v>
      </c>
      <c r="AC1853" t="s">
        <v>52</v>
      </c>
      <c r="AD1853">
        <v>0</v>
      </c>
      <c r="AE1853" t="s">
        <v>52</v>
      </c>
      <c r="AF1853">
        <v>0</v>
      </c>
      <c r="AG1853" t="s">
        <v>75</v>
      </c>
      <c r="AH1853" t="s">
        <v>76</v>
      </c>
      <c r="AI1853" t="s">
        <v>55</v>
      </c>
      <c r="AJ1853" t="s">
        <v>56</v>
      </c>
    </row>
    <row r="1854" spans="1:36" x14ac:dyDescent="0.2">
      <c r="A1854" t="s">
        <v>3020</v>
      </c>
      <c r="B1854" t="s">
        <v>291</v>
      </c>
      <c r="C1854">
        <v>3</v>
      </c>
      <c r="D1854" t="s">
        <v>99</v>
      </c>
      <c r="E1854" t="s">
        <v>100</v>
      </c>
      <c r="F1854">
        <v>0.31</v>
      </c>
      <c r="G1854" t="s">
        <v>4050</v>
      </c>
      <c r="H1854" t="s">
        <v>4326</v>
      </c>
      <c r="I1854" t="s">
        <v>4052</v>
      </c>
      <c r="J1854" t="s">
        <v>4449</v>
      </c>
      <c r="K1854">
        <v>2</v>
      </c>
      <c r="L1854" t="s">
        <v>103</v>
      </c>
      <c r="M1854" t="s">
        <v>813</v>
      </c>
      <c r="N1854" t="s">
        <v>814</v>
      </c>
      <c r="O1854" t="s">
        <v>59</v>
      </c>
      <c r="P1854">
        <v>0</v>
      </c>
      <c r="Q1854">
        <v>0</v>
      </c>
      <c r="R1854" t="s">
        <v>47</v>
      </c>
      <c r="S1854">
        <v>1.431</v>
      </c>
      <c r="T1854">
        <v>2.5750000000000002</v>
      </c>
      <c r="U1854">
        <v>1.0629999999999999</v>
      </c>
      <c r="V1854">
        <v>0</v>
      </c>
      <c r="W1854" t="s">
        <v>48</v>
      </c>
      <c r="X1854" t="s">
        <v>4450</v>
      </c>
      <c r="Y1854" t="s">
        <v>48</v>
      </c>
      <c r="Z1854">
        <v>0.8</v>
      </c>
      <c r="AA1854" t="s">
        <v>74</v>
      </c>
      <c r="AB1854" t="s">
        <v>51</v>
      </c>
      <c r="AC1854" t="s">
        <v>52</v>
      </c>
      <c r="AD1854">
        <v>0</v>
      </c>
      <c r="AE1854" t="s">
        <v>52</v>
      </c>
      <c r="AF1854">
        <v>0</v>
      </c>
      <c r="AG1854" t="s">
        <v>75</v>
      </c>
      <c r="AH1854" t="s">
        <v>76</v>
      </c>
      <c r="AI1854" t="s">
        <v>55</v>
      </c>
      <c r="AJ1854" t="s">
        <v>56</v>
      </c>
    </row>
    <row r="1855" spans="1:36" x14ac:dyDescent="0.2">
      <c r="A1855" t="s">
        <v>3020</v>
      </c>
      <c r="B1855" t="s">
        <v>291</v>
      </c>
      <c r="C1855">
        <v>3</v>
      </c>
      <c r="D1855" t="s">
        <v>99</v>
      </c>
      <c r="E1855" t="s">
        <v>100</v>
      </c>
      <c r="F1855">
        <v>0.31</v>
      </c>
      <c r="G1855" t="s">
        <v>4050</v>
      </c>
      <c r="H1855" t="s">
        <v>4326</v>
      </c>
      <c r="I1855" t="s">
        <v>4052</v>
      </c>
      <c r="J1855" t="s">
        <v>4451</v>
      </c>
      <c r="K1855">
        <v>3</v>
      </c>
      <c r="L1855" t="s">
        <v>62</v>
      </c>
      <c r="M1855" t="s">
        <v>813</v>
      </c>
      <c r="N1855" t="s">
        <v>814</v>
      </c>
      <c r="O1855" t="s">
        <v>63</v>
      </c>
      <c r="P1855">
        <v>0</v>
      </c>
      <c r="Q1855">
        <v>0</v>
      </c>
      <c r="R1855" t="s">
        <v>47</v>
      </c>
      <c r="S1855">
        <v>0.433</v>
      </c>
      <c r="T1855">
        <v>1.07</v>
      </c>
      <c r="U1855">
        <v>0.54200000000000004</v>
      </c>
      <c r="V1855">
        <v>0</v>
      </c>
      <c r="W1855" t="s">
        <v>48</v>
      </c>
      <c r="X1855" t="s">
        <v>4452</v>
      </c>
      <c r="Y1855" t="s">
        <v>48</v>
      </c>
      <c r="Z1855">
        <v>1</v>
      </c>
      <c r="AA1855" t="s">
        <v>514</v>
      </c>
      <c r="AB1855" t="s">
        <v>51</v>
      </c>
      <c r="AC1855" t="s">
        <v>52</v>
      </c>
      <c r="AD1855">
        <v>0</v>
      </c>
      <c r="AE1855" t="s">
        <v>52</v>
      </c>
      <c r="AF1855">
        <v>0</v>
      </c>
      <c r="AG1855" t="s">
        <v>589</v>
      </c>
      <c r="AH1855" t="s">
        <v>517</v>
      </c>
      <c r="AI1855" t="s">
        <v>55</v>
      </c>
      <c r="AJ1855" t="s">
        <v>56</v>
      </c>
    </row>
    <row r="1856" spans="1:36" x14ac:dyDescent="0.2">
      <c r="A1856" t="s">
        <v>3020</v>
      </c>
      <c r="B1856" t="s">
        <v>291</v>
      </c>
      <c r="C1856">
        <v>3</v>
      </c>
      <c r="D1856" t="s">
        <v>99</v>
      </c>
      <c r="E1856" t="s">
        <v>100</v>
      </c>
      <c r="F1856">
        <v>0.31</v>
      </c>
      <c r="G1856" t="s">
        <v>4050</v>
      </c>
      <c r="H1856" t="s">
        <v>4326</v>
      </c>
      <c r="I1856" t="s">
        <v>4052</v>
      </c>
      <c r="J1856" t="s">
        <v>4453</v>
      </c>
      <c r="K1856">
        <v>4</v>
      </c>
      <c r="L1856" t="s">
        <v>58</v>
      </c>
      <c r="M1856" t="s">
        <v>813</v>
      </c>
      <c r="N1856" t="s">
        <v>814</v>
      </c>
      <c r="O1856" t="s">
        <v>59</v>
      </c>
      <c r="P1856">
        <v>0</v>
      </c>
      <c r="Q1856">
        <v>0</v>
      </c>
      <c r="R1856" t="s">
        <v>47</v>
      </c>
      <c r="S1856">
        <v>4.59</v>
      </c>
      <c r="T1856">
        <v>9.3840000000000003</v>
      </c>
      <c r="U1856">
        <v>0.95199999999999996</v>
      </c>
      <c r="V1856">
        <v>0</v>
      </c>
      <c r="W1856" t="s">
        <v>48</v>
      </c>
      <c r="X1856" t="s">
        <v>4454</v>
      </c>
      <c r="Y1856" t="s">
        <v>48</v>
      </c>
      <c r="Z1856">
        <v>0.6</v>
      </c>
      <c r="AA1856" t="s">
        <v>2387</v>
      </c>
      <c r="AB1856" t="s">
        <v>166</v>
      </c>
      <c r="AC1856">
        <v>0</v>
      </c>
      <c r="AD1856" t="s">
        <v>167</v>
      </c>
      <c r="AE1856">
        <v>0</v>
      </c>
      <c r="AF1856" t="s">
        <v>168</v>
      </c>
      <c r="AG1856" t="s">
        <v>114</v>
      </c>
      <c r="AH1856">
        <v>0</v>
      </c>
      <c r="AI1856" t="s">
        <v>83</v>
      </c>
      <c r="AJ1856" t="s">
        <v>84</v>
      </c>
    </row>
    <row r="1857" spans="1:36" x14ac:dyDescent="0.2">
      <c r="A1857" t="s">
        <v>3020</v>
      </c>
      <c r="B1857" t="s">
        <v>291</v>
      </c>
      <c r="C1857">
        <v>3</v>
      </c>
      <c r="D1857" t="s">
        <v>99</v>
      </c>
      <c r="E1857" t="s">
        <v>100</v>
      </c>
      <c r="F1857">
        <v>0.31</v>
      </c>
      <c r="G1857" t="s">
        <v>4050</v>
      </c>
      <c r="H1857" t="s">
        <v>4326</v>
      </c>
      <c r="I1857" t="s">
        <v>4052</v>
      </c>
      <c r="J1857" t="s">
        <v>4455</v>
      </c>
      <c r="K1857">
        <v>5</v>
      </c>
      <c r="L1857" t="s">
        <v>58</v>
      </c>
      <c r="M1857" t="s">
        <v>813</v>
      </c>
      <c r="N1857" t="s">
        <v>814</v>
      </c>
      <c r="O1857" t="s">
        <v>59</v>
      </c>
      <c r="P1857">
        <v>0</v>
      </c>
      <c r="Q1857">
        <v>0</v>
      </c>
      <c r="R1857" t="s">
        <v>47</v>
      </c>
      <c r="S1857">
        <v>0.78900000000000003</v>
      </c>
      <c r="T1857">
        <v>1.3260000000000001</v>
      </c>
      <c r="U1857">
        <v>0.96899999999999997</v>
      </c>
      <c r="V1857">
        <v>0</v>
      </c>
      <c r="W1857" t="s">
        <v>48</v>
      </c>
      <c r="X1857" t="s">
        <v>4456</v>
      </c>
      <c r="Y1857" t="s">
        <v>48</v>
      </c>
      <c r="Z1857">
        <v>0.8</v>
      </c>
      <c r="AA1857" t="s">
        <v>4457</v>
      </c>
      <c r="AB1857" t="s">
        <v>90</v>
      </c>
      <c r="AC1857">
        <v>0</v>
      </c>
      <c r="AD1857" t="s">
        <v>91</v>
      </c>
      <c r="AE1857">
        <v>0</v>
      </c>
      <c r="AF1857" t="s">
        <v>92</v>
      </c>
      <c r="AG1857" t="s">
        <v>493</v>
      </c>
      <c r="AH1857">
        <v>0</v>
      </c>
      <c r="AI1857" t="s">
        <v>55</v>
      </c>
      <c r="AJ1857" t="s">
        <v>56</v>
      </c>
    </row>
    <row r="1858" spans="1:36" x14ac:dyDescent="0.2">
      <c r="A1858" t="s">
        <v>3020</v>
      </c>
      <c r="B1858" t="s">
        <v>291</v>
      </c>
      <c r="C1858">
        <v>3</v>
      </c>
      <c r="D1858" t="s">
        <v>99</v>
      </c>
      <c r="E1858" t="s">
        <v>100</v>
      </c>
      <c r="F1858">
        <v>0.31</v>
      </c>
      <c r="G1858" t="s">
        <v>4050</v>
      </c>
      <c r="H1858" t="s">
        <v>4326</v>
      </c>
      <c r="I1858" t="s">
        <v>4052</v>
      </c>
      <c r="J1858" t="s">
        <v>4458</v>
      </c>
      <c r="K1858">
        <v>7</v>
      </c>
      <c r="L1858" t="s">
        <v>245</v>
      </c>
      <c r="M1858" t="s">
        <v>813</v>
      </c>
      <c r="N1858" t="s">
        <v>814</v>
      </c>
      <c r="O1858" t="s">
        <v>246</v>
      </c>
      <c r="P1858">
        <v>0</v>
      </c>
      <c r="Q1858">
        <v>0</v>
      </c>
      <c r="R1858" t="s">
        <v>47</v>
      </c>
      <c r="S1858">
        <v>15.22</v>
      </c>
      <c r="T1858">
        <v>13.920999999999999</v>
      </c>
      <c r="U1858">
        <v>1.7030000000000001</v>
      </c>
      <c r="V1858">
        <v>0</v>
      </c>
      <c r="W1858" t="s">
        <v>48</v>
      </c>
      <c r="X1858" t="s">
        <v>4459</v>
      </c>
      <c r="Y1858" t="s">
        <v>48</v>
      </c>
      <c r="Z1858">
        <v>0.6</v>
      </c>
      <c r="AA1858" t="s">
        <v>2146</v>
      </c>
      <c r="AB1858" t="s">
        <v>112</v>
      </c>
      <c r="AC1858">
        <v>0</v>
      </c>
      <c r="AD1858" t="s">
        <v>52</v>
      </c>
      <c r="AE1858">
        <v>0</v>
      </c>
      <c r="AF1858" t="s">
        <v>113</v>
      </c>
      <c r="AG1858" t="s">
        <v>82</v>
      </c>
      <c r="AH1858">
        <v>0</v>
      </c>
      <c r="AI1858" t="s">
        <v>83</v>
      </c>
      <c r="AJ1858" t="s">
        <v>84</v>
      </c>
    </row>
    <row r="1859" spans="1:36" x14ac:dyDescent="0.2">
      <c r="A1859" t="s">
        <v>3020</v>
      </c>
      <c r="B1859" t="s">
        <v>291</v>
      </c>
      <c r="C1859">
        <v>3</v>
      </c>
      <c r="D1859" t="s">
        <v>99</v>
      </c>
      <c r="E1859" t="s">
        <v>100</v>
      </c>
      <c r="F1859">
        <v>0.31</v>
      </c>
      <c r="G1859" t="s">
        <v>4050</v>
      </c>
      <c r="H1859" t="s">
        <v>4326</v>
      </c>
      <c r="I1859" t="s">
        <v>4052</v>
      </c>
      <c r="J1859" t="s">
        <v>4460</v>
      </c>
      <c r="K1859">
        <v>8</v>
      </c>
      <c r="L1859" t="s">
        <v>249</v>
      </c>
      <c r="M1859" t="s">
        <v>813</v>
      </c>
      <c r="N1859" t="s">
        <v>814</v>
      </c>
      <c r="O1859" t="s">
        <v>63</v>
      </c>
      <c r="P1859">
        <v>0</v>
      </c>
      <c r="Q1859">
        <v>0</v>
      </c>
      <c r="R1859" t="s">
        <v>47</v>
      </c>
      <c r="S1859">
        <v>0.10299999999999999</v>
      </c>
      <c r="T1859">
        <v>1.659</v>
      </c>
      <c r="U1859">
        <v>0.38400000000000001</v>
      </c>
      <c r="V1859">
        <v>0</v>
      </c>
      <c r="W1859" t="s">
        <v>48</v>
      </c>
      <c r="X1859" t="s">
        <v>4461</v>
      </c>
      <c r="Y1859" t="s">
        <v>48</v>
      </c>
      <c r="Z1859">
        <v>0.9</v>
      </c>
      <c r="AA1859" t="s">
        <v>74</v>
      </c>
      <c r="AB1859" t="s">
        <v>51</v>
      </c>
      <c r="AC1859" t="s">
        <v>52</v>
      </c>
      <c r="AD1859">
        <v>0</v>
      </c>
      <c r="AE1859" t="s">
        <v>52</v>
      </c>
      <c r="AF1859">
        <v>0</v>
      </c>
      <c r="AG1859" t="s">
        <v>75</v>
      </c>
      <c r="AH1859" t="s">
        <v>76</v>
      </c>
      <c r="AI1859" t="s">
        <v>55</v>
      </c>
      <c r="AJ1859" t="s">
        <v>56</v>
      </c>
    </row>
    <row r="1860" spans="1:36" x14ac:dyDescent="0.2">
      <c r="A1860" t="s">
        <v>3020</v>
      </c>
      <c r="B1860" t="s">
        <v>291</v>
      </c>
      <c r="C1860">
        <v>3</v>
      </c>
      <c r="D1860" t="s">
        <v>99</v>
      </c>
      <c r="E1860" t="s">
        <v>100</v>
      </c>
      <c r="F1860">
        <v>0.31</v>
      </c>
      <c r="G1860" t="s">
        <v>4050</v>
      </c>
      <c r="H1860" t="s">
        <v>4326</v>
      </c>
      <c r="I1860" t="s">
        <v>4052</v>
      </c>
      <c r="J1860" t="s">
        <v>4462</v>
      </c>
      <c r="K1860">
        <v>17</v>
      </c>
      <c r="L1860" t="s">
        <v>655</v>
      </c>
      <c r="M1860" t="s">
        <v>826</v>
      </c>
      <c r="N1860" t="s">
        <v>814</v>
      </c>
      <c r="O1860" t="s">
        <v>488</v>
      </c>
      <c r="P1860">
        <v>0</v>
      </c>
      <c r="Q1860">
        <v>0</v>
      </c>
      <c r="R1860" t="s">
        <v>47</v>
      </c>
      <c r="S1860">
        <v>0.74399999999999999</v>
      </c>
      <c r="T1860">
        <v>1.7410000000000001</v>
      </c>
      <c r="U1860">
        <v>0.86899999999999999</v>
      </c>
      <c r="V1860">
        <v>0</v>
      </c>
      <c r="W1860" t="s">
        <v>48</v>
      </c>
      <c r="X1860" t="s">
        <v>4463</v>
      </c>
      <c r="Y1860" t="s">
        <v>48</v>
      </c>
      <c r="Z1860">
        <v>0.9</v>
      </c>
      <c r="AA1860" t="s">
        <v>587</v>
      </c>
      <c r="AB1860" t="s">
        <v>51</v>
      </c>
      <c r="AC1860" t="s">
        <v>52</v>
      </c>
      <c r="AD1860">
        <v>0</v>
      </c>
      <c r="AE1860" t="s">
        <v>52</v>
      </c>
      <c r="AF1860">
        <v>0</v>
      </c>
      <c r="AG1860" t="s">
        <v>589</v>
      </c>
      <c r="AH1860" t="s">
        <v>517</v>
      </c>
      <c r="AI1860" t="s">
        <v>55</v>
      </c>
      <c r="AJ1860" t="s">
        <v>56</v>
      </c>
    </row>
    <row r="1861" spans="1:36" x14ac:dyDescent="0.2">
      <c r="A1861" t="s">
        <v>3020</v>
      </c>
      <c r="B1861" t="s">
        <v>291</v>
      </c>
      <c r="C1861">
        <v>3</v>
      </c>
      <c r="D1861" t="s">
        <v>99</v>
      </c>
      <c r="E1861" t="s">
        <v>100</v>
      </c>
      <c r="F1861">
        <v>0.31</v>
      </c>
      <c r="G1861" t="s">
        <v>4050</v>
      </c>
      <c r="H1861" t="s">
        <v>4326</v>
      </c>
      <c r="I1861" t="s">
        <v>4052</v>
      </c>
      <c r="J1861" t="s">
        <v>4464</v>
      </c>
      <c r="K1861">
        <v>25</v>
      </c>
      <c r="L1861" t="s">
        <v>62</v>
      </c>
      <c r="M1861" t="s">
        <v>813</v>
      </c>
      <c r="N1861" t="s">
        <v>814</v>
      </c>
      <c r="O1861" t="s">
        <v>63</v>
      </c>
      <c r="P1861">
        <v>0</v>
      </c>
      <c r="Q1861">
        <v>0</v>
      </c>
      <c r="R1861" t="s">
        <v>47</v>
      </c>
      <c r="S1861">
        <v>0.115</v>
      </c>
      <c r="T1861">
        <v>1.363</v>
      </c>
      <c r="U1861">
        <v>0.51900000000000002</v>
      </c>
      <c r="V1861">
        <v>0</v>
      </c>
      <c r="W1861" t="s">
        <v>48</v>
      </c>
      <c r="X1861" t="s">
        <v>4465</v>
      </c>
      <c r="Y1861" t="s">
        <v>48</v>
      </c>
      <c r="Z1861">
        <v>0.9</v>
      </c>
      <c r="AA1861" t="s">
        <v>74</v>
      </c>
      <c r="AB1861" t="s">
        <v>51</v>
      </c>
      <c r="AC1861" t="s">
        <v>52</v>
      </c>
      <c r="AD1861">
        <v>0</v>
      </c>
      <c r="AE1861" t="s">
        <v>52</v>
      </c>
      <c r="AF1861">
        <v>0</v>
      </c>
      <c r="AG1861" t="s">
        <v>75</v>
      </c>
      <c r="AH1861" t="s">
        <v>76</v>
      </c>
      <c r="AI1861" t="s">
        <v>55</v>
      </c>
      <c r="AJ1861" t="s">
        <v>56</v>
      </c>
    </row>
    <row r="1862" spans="1:36" x14ac:dyDescent="0.2">
      <c r="A1862" t="s">
        <v>3020</v>
      </c>
      <c r="B1862" t="s">
        <v>291</v>
      </c>
      <c r="C1862">
        <v>3</v>
      </c>
      <c r="D1862" t="s">
        <v>99</v>
      </c>
      <c r="E1862" t="s">
        <v>100</v>
      </c>
      <c r="F1862">
        <v>0.31</v>
      </c>
      <c r="G1862" t="s">
        <v>4050</v>
      </c>
      <c r="H1862" t="s">
        <v>4326</v>
      </c>
      <c r="I1862" t="s">
        <v>4052</v>
      </c>
      <c r="J1862" t="s">
        <v>4466</v>
      </c>
      <c r="K1862">
        <v>43</v>
      </c>
      <c r="L1862" t="s">
        <v>655</v>
      </c>
      <c r="M1862" t="s">
        <v>826</v>
      </c>
      <c r="N1862" t="s">
        <v>814</v>
      </c>
      <c r="O1862" t="s">
        <v>488</v>
      </c>
      <c r="P1862">
        <v>0</v>
      </c>
      <c r="Q1862">
        <v>0</v>
      </c>
      <c r="R1862" t="s">
        <v>47</v>
      </c>
      <c r="S1862">
        <v>3.6389999999999998</v>
      </c>
      <c r="T1862">
        <v>2.379</v>
      </c>
      <c r="U1862">
        <v>2.0219999999999998</v>
      </c>
      <c r="V1862">
        <v>0</v>
      </c>
      <c r="W1862" t="s">
        <v>48</v>
      </c>
      <c r="X1862" t="s">
        <v>4467</v>
      </c>
      <c r="Y1862" t="s">
        <v>48</v>
      </c>
      <c r="Z1862">
        <v>0.9</v>
      </c>
      <c r="AA1862" t="s">
        <v>587</v>
      </c>
      <c r="AB1862" t="s">
        <v>51</v>
      </c>
      <c r="AC1862" t="s">
        <v>52</v>
      </c>
      <c r="AD1862">
        <v>0</v>
      </c>
      <c r="AE1862" t="s">
        <v>52</v>
      </c>
      <c r="AF1862">
        <v>0</v>
      </c>
      <c r="AG1862" t="s">
        <v>589</v>
      </c>
      <c r="AH1862" t="s">
        <v>517</v>
      </c>
      <c r="AI1862" t="s">
        <v>55</v>
      </c>
      <c r="AJ1862" t="s">
        <v>56</v>
      </c>
    </row>
    <row r="1863" spans="1:36" x14ac:dyDescent="0.2">
      <c r="A1863" t="s">
        <v>3020</v>
      </c>
      <c r="B1863" t="s">
        <v>291</v>
      </c>
      <c r="C1863">
        <v>3</v>
      </c>
      <c r="D1863" t="s">
        <v>99</v>
      </c>
      <c r="E1863" t="s">
        <v>100</v>
      </c>
      <c r="F1863">
        <v>0.31</v>
      </c>
      <c r="G1863" t="s">
        <v>4050</v>
      </c>
      <c r="H1863" t="s">
        <v>4326</v>
      </c>
      <c r="I1863" t="s">
        <v>4052</v>
      </c>
      <c r="J1863" t="s">
        <v>4468</v>
      </c>
      <c r="K1863">
        <v>49</v>
      </c>
      <c r="L1863" t="s">
        <v>58</v>
      </c>
      <c r="M1863" t="s">
        <v>813</v>
      </c>
      <c r="N1863" t="s">
        <v>814</v>
      </c>
      <c r="O1863" t="s">
        <v>59</v>
      </c>
      <c r="P1863">
        <v>0</v>
      </c>
      <c r="Q1863">
        <v>0</v>
      </c>
      <c r="R1863" t="s">
        <v>47</v>
      </c>
      <c r="S1863">
        <v>7.0999999999999994E-2</v>
      </c>
      <c r="T1863">
        <v>1.17</v>
      </c>
      <c r="U1863">
        <v>0.27500000000000002</v>
      </c>
      <c r="V1863">
        <v>0</v>
      </c>
      <c r="W1863" t="s">
        <v>48</v>
      </c>
      <c r="X1863" t="s">
        <v>4469</v>
      </c>
      <c r="Y1863" t="s">
        <v>48</v>
      </c>
      <c r="Z1863">
        <v>0.8</v>
      </c>
      <c r="AA1863" t="s">
        <v>153</v>
      </c>
      <c r="AB1863" t="s">
        <v>51</v>
      </c>
      <c r="AC1863" t="s">
        <v>52</v>
      </c>
      <c r="AD1863">
        <v>0</v>
      </c>
      <c r="AE1863" t="s">
        <v>52</v>
      </c>
      <c r="AF1863">
        <v>0</v>
      </c>
      <c r="AG1863" t="s">
        <v>154</v>
      </c>
      <c r="AH1863" t="s">
        <v>155</v>
      </c>
      <c r="AI1863" t="s">
        <v>55</v>
      </c>
      <c r="AJ1863" t="s">
        <v>56</v>
      </c>
    </row>
    <row r="1864" spans="1:36" x14ac:dyDescent="0.2">
      <c r="A1864" t="s">
        <v>3020</v>
      </c>
      <c r="B1864" t="s">
        <v>291</v>
      </c>
      <c r="C1864">
        <v>3</v>
      </c>
      <c r="D1864" t="s">
        <v>99</v>
      </c>
      <c r="E1864" t="s">
        <v>100</v>
      </c>
      <c r="F1864">
        <v>0.31</v>
      </c>
      <c r="G1864" t="s">
        <v>4050</v>
      </c>
      <c r="H1864" t="s">
        <v>4326</v>
      </c>
      <c r="I1864" t="s">
        <v>4052</v>
      </c>
      <c r="J1864" t="s">
        <v>4470</v>
      </c>
      <c r="K1864">
        <v>55</v>
      </c>
      <c r="L1864" t="s">
        <v>245</v>
      </c>
      <c r="M1864" t="s">
        <v>813</v>
      </c>
      <c r="N1864" t="s">
        <v>814</v>
      </c>
      <c r="O1864" t="s">
        <v>246</v>
      </c>
      <c r="P1864">
        <v>0</v>
      </c>
      <c r="Q1864">
        <v>0</v>
      </c>
      <c r="R1864" t="s">
        <v>47</v>
      </c>
      <c r="S1864">
        <v>0.623</v>
      </c>
      <c r="T1864">
        <v>1.4119999999999999</v>
      </c>
      <c r="U1864">
        <v>1.0049999999999999</v>
      </c>
      <c r="V1864">
        <v>0</v>
      </c>
      <c r="W1864" t="s">
        <v>48</v>
      </c>
      <c r="X1864" t="s">
        <v>4471</v>
      </c>
      <c r="Y1864" t="s">
        <v>48</v>
      </c>
      <c r="Z1864">
        <v>0.7</v>
      </c>
      <c r="AA1864" t="s">
        <v>74</v>
      </c>
      <c r="AB1864" t="s">
        <v>51</v>
      </c>
      <c r="AC1864" t="s">
        <v>52</v>
      </c>
      <c r="AD1864">
        <v>0</v>
      </c>
      <c r="AE1864" t="s">
        <v>52</v>
      </c>
      <c r="AF1864">
        <v>0</v>
      </c>
      <c r="AG1864" t="s">
        <v>75</v>
      </c>
      <c r="AH1864" t="s">
        <v>76</v>
      </c>
      <c r="AI1864" t="s">
        <v>55</v>
      </c>
      <c r="AJ1864" t="s">
        <v>56</v>
      </c>
    </row>
    <row r="1865" spans="1:36" x14ac:dyDescent="0.2">
      <c r="A1865" t="s">
        <v>3020</v>
      </c>
      <c r="B1865" t="s">
        <v>291</v>
      </c>
      <c r="C1865">
        <v>1</v>
      </c>
      <c r="D1865" t="s">
        <v>37</v>
      </c>
      <c r="E1865" t="s">
        <v>38</v>
      </c>
      <c r="F1865">
        <v>0.24</v>
      </c>
      <c r="G1865" t="s">
        <v>444</v>
      </c>
      <c r="H1865" t="s">
        <v>3149</v>
      </c>
      <c r="I1865" t="s">
        <v>3150</v>
      </c>
      <c r="J1865" t="s">
        <v>4472</v>
      </c>
      <c r="K1865">
        <v>1</v>
      </c>
      <c r="L1865" t="s">
        <v>62</v>
      </c>
      <c r="M1865" t="s">
        <v>1000</v>
      </c>
      <c r="N1865" t="s">
        <v>814</v>
      </c>
      <c r="O1865" t="s">
        <v>63</v>
      </c>
      <c r="P1865">
        <v>0</v>
      </c>
      <c r="Q1865" t="s">
        <v>2023</v>
      </c>
      <c r="R1865" t="s">
        <v>47</v>
      </c>
      <c r="S1865">
        <v>7.0000000000000007E-2</v>
      </c>
      <c r="T1865">
        <v>0.502</v>
      </c>
      <c r="U1865">
        <v>0.23200000000000001</v>
      </c>
      <c r="V1865">
        <v>0</v>
      </c>
      <c r="W1865" t="s">
        <v>48</v>
      </c>
      <c r="X1865" t="s">
        <v>4473</v>
      </c>
      <c r="Y1865" t="s">
        <v>48</v>
      </c>
      <c r="Z1865">
        <v>0.8</v>
      </c>
      <c r="AA1865" t="s">
        <v>624</v>
      </c>
      <c r="AB1865" t="s">
        <v>112</v>
      </c>
      <c r="AC1865">
        <v>0</v>
      </c>
      <c r="AD1865" t="s">
        <v>52</v>
      </c>
      <c r="AE1865">
        <v>0</v>
      </c>
      <c r="AF1865" t="s">
        <v>113</v>
      </c>
      <c r="AG1865" t="s">
        <v>114</v>
      </c>
      <c r="AH1865">
        <v>0</v>
      </c>
      <c r="AI1865" t="s">
        <v>83</v>
      </c>
      <c r="AJ1865" t="s">
        <v>98</v>
      </c>
    </row>
    <row r="1866" spans="1:36" x14ac:dyDescent="0.2">
      <c r="A1866" t="s">
        <v>3020</v>
      </c>
      <c r="B1866" t="s">
        <v>291</v>
      </c>
      <c r="C1866">
        <v>1</v>
      </c>
      <c r="D1866" t="s">
        <v>37</v>
      </c>
      <c r="E1866" t="s">
        <v>38</v>
      </c>
      <c r="F1866">
        <v>0.24</v>
      </c>
      <c r="G1866" t="s">
        <v>444</v>
      </c>
      <c r="H1866" t="s">
        <v>3149</v>
      </c>
      <c r="I1866" t="s">
        <v>3150</v>
      </c>
      <c r="J1866" t="s">
        <v>4474</v>
      </c>
      <c r="K1866">
        <v>35</v>
      </c>
      <c r="L1866" t="s">
        <v>103</v>
      </c>
      <c r="M1866" t="s">
        <v>813</v>
      </c>
      <c r="N1866" t="s">
        <v>814</v>
      </c>
      <c r="O1866" t="s">
        <v>59</v>
      </c>
      <c r="P1866">
        <v>0</v>
      </c>
      <c r="Q1866" t="s">
        <v>4475</v>
      </c>
      <c r="R1866" t="s">
        <v>47</v>
      </c>
      <c r="S1866">
        <v>0.21</v>
      </c>
      <c r="T1866">
        <v>0.745</v>
      </c>
      <c r="U1866">
        <v>0.57499999999999996</v>
      </c>
      <c r="V1866">
        <v>0</v>
      </c>
      <c r="W1866" t="s">
        <v>48</v>
      </c>
      <c r="X1866" t="s">
        <v>4476</v>
      </c>
      <c r="Y1866" t="s">
        <v>48</v>
      </c>
      <c r="Z1866">
        <v>0.9</v>
      </c>
      <c r="AA1866" t="s">
        <v>466</v>
      </c>
      <c r="AB1866" t="s">
        <v>306</v>
      </c>
      <c r="AC1866" t="s">
        <v>52</v>
      </c>
      <c r="AD1866">
        <v>0</v>
      </c>
      <c r="AE1866" t="s">
        <v>52</v>
      </c>
      <c r="AF1866">
        <v>0</v>
      </c>
      <c r="AG1866" t="s">
        <v>75</v>
      </c>
      <c r="AH1866" t="s">
        <v>93</v>
      </c>
      <c r="AI1866" t="s">
        <v>55</v>
      </c>
      <c r="AJ1866" t="s">
        <v>56</v>
      </c>
    </row>
    <row r="1867" spans="1:36" x14ac:dyDescent="0.2">
      <c r="A1867" t="s">
        <v>3020</v>
      </c>
      <c r="B1867" t="s">
        <v>291</v>
      </c>
      <c r="C1867">
        <v>1</v>
      </c>
      <c r="D1867" t="s">
        <v>37</v>
      </c>
      <c r="E1867" t="s">
        <v>38</v>
      </c>
      <c r="F1867">
        <v>0.24</v>
      </c>
      <c r="G1867" t="s">
        <v>444</v>
      </c>
      <c r="H1867" t="s">
        <v>3149</v>
      </c>
      <c r="I1867" t="s">
        <v>3150</v>
      </c>
      <c r="J1867" t="s">
        <v>4477</v>
      </c>
      <c r="K1867">
        <v>67</v>
      </c>
      <c r="L1867" t="s">
        <v>71</v>
      </c>
      <c r="M1867" t="s">
        <v>813</v>
      </c>
      <c r="N1867" t="s">
        <v>814</v>
      </c>
      <c r="O1867" t="s">
        <v>72</v>
      </c>
      <c r="P1867">
        <v>0</v>
      </c>
      <c r="Q1867">
        <v>0</v>
      </c>
      <c r="R1867">
        <v>0</v>
      </c>
      <c r="S1867">
        <v>0.183</v>
      </c>
      <c r="T1867">
        <v>0.97</v>
      </c>
      <c r="U1867">
        <v>0.379</v>
      </c>
      <c r="V1867">
        <v>0</v>
      </c>
      <c r="W1867" t="s">
        <v>48</v>
      </c>
      <c r="X1867" t="s">
        <v>4478</v>
      </c>
      <c r="Y1867" t="s">
        <v>48</v>
      </c>
      <c r="Z1867">
        <v>0.9</v>
      </c>
      <c r="AA1867" t="s">
        <v>450</v>
      </c>
      <c r="AB1867" t="s">
        <v>306</v>
      </c>
      <c r="AC1867" t="s">
        <v>52</v>
      </c>
      <c r="AD1867">
        <v>0</v>
      </c>
      <c r="AE1867" t="s">
        <v>52</v>
      </c>
      <c r="AF1867">
        <v>0</v>
      </c>
      <c r="AG1867" t="s">
        <v>75</v>
      </c>
      <c r="AH1867" t="s">
        <v>76</v>
      </c>
      <c r="AI1867" t="s">
        <v>55</v>
      </c>
      <c r="AJ1867" t="s">
        <v>56</v>
      </c>
    </row>
    <row r="1868" spans="1:36" x14ac:dyDescent="0.2">
      <c r="A1868" t="s">
        <v>3020</v>
      </c>
      <c r="B1868" t="s">
        <v>291</v>
      </c>
      <c r="C1868">
        <v>1</v>
      </c>
      <c r="D1868" t="s">
        <v>37</v>
      </c>
      <c r="E1868" t="s">
        <v>38</v>
      </c>
      <c r="F1868">
        <v>0.24</v>
      </c>
      <c r="G1868" t="s">
        <v>444</v>
      </c>
      <c r="H1868" t="s">
        <v>3149</v>
      </c>
      <c r="I1868" t="s">
        <v>3150</v>
      </c>
      <c r="J1868" t="s">
        <v>4479</v>
      </c>
      <c r="K1868">
        <v>41</v>
      </c>
      <c r="L1868" t="s">
        <v>973</v>
      </c>
      <c r="M1868" t="s">
        <v>813</v>
      </c>
      <c r="N1868" t="s">
        <v>814</v>
      </c>
      <c r="O1868" t="s">
        <v>800</v>
      </c>
      <c r="P1868">
        <v>0</v>
      </c>
      <c r="Q1868">
        <v>0</v>
      </c>
      <c r="R1868">
        <v>0</v>
      </c>
      <c r="S1868">
        <v>0.53</v>
      </c>
      <c r="T1868">
        <v>1.298</v>
      </c>
      <c r="U1868">
        <v>0.8</v>
      </c>
      <c r="V1868">
        <v>0</v>
      </c>
      <c r="W1868" t="s">
        <v>48</v>
      </c>
      <c r="X1868" t="s">
        <v>4480</v>
      </c>
      <c r="Y1868" t="s">
        <v>48</v>
      </c>
      <c r="Z1868">
        <v>0.9</v>
      </c>
      <c r="AA1868" t="s">
        <v>925</v>
      </c>
      <c r="AB1868" t="s">
        <v>51</v>
      </c>
      <c r="AC1868" t="s">
        <v>52</v>
      </c>
      <c r="AD1868">
        <v>0</v>
      </c>
      <c r="AE1868" t="s">
        <v>52</v>
      </c>
      <c r="AF1868">
        <v>0</v>
      </c>
      <c r="AG1868" t="s">
        <v>75</v>
      </c>
      <c r="AH1868" t="s">
        <v>76</v>
      </c>
      <c r="AI1868" t="s">
        <v>55</v>
      </c>
      <c r="AJ1868" t="s">
        <v>56</v>
      </c>
    </row>
    <row r="1869" spans="1:36" x14ac:dyDescent="0.2">
      <c r="A1869" t="s">
        <v>3020</v>
      </c>
      <c r="B1869" t="s">
        <v>291</v>
      </c>
      <c r="C1869">
        <v>1</v>
      </c>
      <c r="D1869" t="s">
        <v>37</v>
      </c>
      <c r="E1869" t="s">
        <v>38</v>
      </c>
      <c r="F1869">
        <v>0.24</v>
      </c>
      <c r="G1869" t="s">
        <v>444</v>
      </c>
      <c r="H1869" t="s">
        <v>3149</v>
      </c>
      <c r="I1869" t="s">
        <v>3150</v>
      </c>
      <c r="J1869" t="s">
        <v>4481</v>
      </c>
      <c r="K1869">
        <v>10</v>
      </c>
      <c r="L1869" t="s">
        <v>43</v>
      </c>
      <c r="M1869" t="s">
        <v>813</v>
      </c>
      <c r="N1869" t="s">
        <v>814</v>
      </c>
      <c r="O1869" t="s">
        <v>46</v>
      </c>
      <c r="P1869">
        <v>0</v>
      </c>
      <c r="Q1869">
        <v>0</v>
      </c>
      <c r="R1869">
        <v>0</v>
      </c>
      <c r="S1869">
        <v>0.46300000000000002</v>
      </c>
      <c r="T1869">
        <v>1.365</v>
      </c>
      <c r="U1869">
        <v>0.52900000000000003</v>
      </c>
      <c r="V1869">
        <v>0</v>
      </c>
      <c r="W1869" t="s">
        <v>48</v>
      </c>
      <c r="X1869" t="s">
        <v>4482</v>
      </c>
      <c r="Y1869" t="s">
        <v>48</v>
      </c>
      <c r="Z1869">
        <v>0.8</v>
      </c>
      <c r="AA1869" t="s">
        <v>1580</v>
      </c>
      <c r="AB1869" t="s">
        <v>306</v>
      </c>
      <c r="AC1869" t="s">
        <v>52</v>
      </c>
      <c r="AD1869">
        <v>0</v>
      </c>
      <c r="AE1869" t="s">
        <v>52</v>
      </c>
      <c r="AF1869">
        <v>0</v>
      </c>
      <c r="AG1869" t="s">
        <v>493</v>
      </c>
      <c r="AH1869">
        <v>0</v>
      </c>
      <c r="AI1869" t="s">
        <v>55</v>
      </c>
      <c r="AJ1869" t="s">
        <v>56</v>
      </c>
    </row>
    <row r="1870" spans="1:36" x14ac:dyDescent="0.2">
      <c r="A1870" t="s">
        <v>3020</v>
      </c>
      <c r="B1870" t="s">
        <v>291</v>
      </c>
      <c r="C1870">
        <v>1</v>
      </c>
      <c r="D1870" t="s">
        <v>37</v>
      </c>
      <c r="E1870" t="s">
        <v>38</v>
      </c>
      <c r="F1870">
        <v>0.24</v>
      </c>
      <c r="G1870" t="s">
        <v>444</v>
      </c>
      <c r="H1870" t="s">
        <v>3149</v>
      </c>
      <c r="I1870" t="s">
        <v>3150</v>
      </c>
      <c r="J1870" t="s">
        <v>4483</v>
      </c>
      <c r="K1870">
        <v>18</v>
      </c>
      <c r="L1870" t="s">
        <v>71</v>
      </c>
      <c r="M1870" t="s">
        <v>813</v>
      </c>
      <c r="N1870" t="s">
        <v>814</v>
      </c>
      <c r="O1870" t="s">
        <v>72</v>
      </c>
      <c r="P1870">
        <v>0</v>
      </c>
      <c r="Q1870" t="s">
        <v>4484</v>
      </c>
      <c r="R1870" t="s">
        <v>47</v>
      </c>
      <c r="S1870">
        <v>0.11899999999999999</v>
      </c>
      <c r="T1870">
        <v>0.99199999999999999</v>
      </c>
      <c r="U1870">
        <v>0.54400000000000004</v>
      </c>
      <c r="V1870">
        <v>0</v>
      </c>
      <c r="W1870" t="s">
        <v>48</v>
      </c>
      <c r="X1870" t="s">
        <v>4485</v>
      </c>
      <c r="Y1870" t="s">
        <v>48</v>
      </c>
      <c r="Z1870">
        <v>0.9</v>
      </c>
      <c r="AA1870" t="s">
        <v>474</v>
      </c>
      <c r="AB1870" t="s">
        <v>166</v>
      </c>
      <c r="AC1870">
        <v>0</v>
      </c>
      <c r="AD1870" t="s">
        <v>167</v>
      </c>
      <c r="AE1870">
        <v>0</v>
      </c>
      <c r="AF1870" t="s">
        <v>168</v>
      </c>
      <c r="AG1870" t="s">
        <v>82</v>
      </c>
      <c r="AH1870">
        <v>0</v>
      </c>
      <c r="AI1870" t="s">
        <v>83</v>
      </c>
      <c r="AJ1870" t="s">
        <v>98</v>
      </c>
    </row>
    <row r="1871" spans="1:36" x14ac:dyDescent="0.2">
      <c r="A1871" t="s">
        <v>3020</v>
      </c>
      <c r="B1871" t="s">
        <v>291</v>
      </c>
      <c r="C1871">
        <v>1</v>
      </c>
      <c r="D1871" t="s">
        <v>37</v>
      </c>
      <c r="E1871" t="s">
        <v>38</v>
      </c>
      <c r="F1871">
        <v>0.24</v>
      </c>
      <c r="G1871" t="s">
        <v>444</v>
      </c>
      <c r="H1871" t="s">
        <v>3149</v>
      </c>
      <c r="I1871" t="s">
        <v>3150</v>
      </c>
      <c r="J1871" t="s">
        <v>4486</v>
      </c>
      <c r="K1871">
        <v>62</v>
      </c>
      <c r="L1871" t="s">
        <v>655</v>
      </c>
      <c r="M1871" t="s">
        <v>813</v>
      </c>
      <c r="N1871" t="s">
        <v>814</v>
      </c>
      <c r="O1871" t="s">
        <v>488</v>
      </c>
      <c r="P1871">
        <v>0</v>
      </c>
      <c r="Q1871">
        <v>0</v>
      </c>
      <c r="R1871">
        <v>0</v>
      </c>
      <c r="S1871">
        <v>0.182</v>
      </c>
      <c r="T1871">
        <v>0.75</v>
      </c>
      <c r="U1871">
        <v>0.503</v>
      </c>
      <c r="V1871">
        <v>0</v>
      </c>
      <c r="W1871" t="s">
        <v>48</v>
      </c>
      <c r="X1871" t="s">
        <v>4487</v>
      </c>
      <c r="Y1871" t="s">
        <v>48</v>
      </c>
      <c r="Z1871">
        <v>0.8</v>
      </c>
      <c r="AA1871" t="s">
        <v>1113</v>
      </c>
      <c r="AB1871" t="s">
        <v>166</v>
      </c>
      <c r="AC1871">
        <v>0</v>
      </c>
      <c r="AD1871" t="s">
        <v>167</v>
      </c>
      <c r="AE1871">
        <v>0</v>
      </c>
      <c r="AF1871" t="s">
        <v>168</v>
      </c>
      <c r="AG1871" t="s">
        <v>82</v>
      </c>
      <c r="AH1871">
        <v>0</v>
      </c>
      <c r="AI1871" t="s">
        <v>83</v>
      </c>
      <c r="AJ1871" t="s">
        <v>98</v>
      </c>
    </row>
    <row r="1872" spans="1:36" x14ac:dyDescent="0.2">
      <c r="A1872" t="s">
        <v>3020</v>
      </c>
      <c r="B1872" t="s">
        <v>291</v>
      </c>
      <c r="C1872">
        <v>1</v>
      </c>
      <c r="D1872" t="s">
        <v>37</v>
      </c>
      <c r="E1872" t="s">
        <v>38</v>
      </c>
      <c r="F1872">
        <v>0.24</v>
      </c>
      <c r="G1872" t="s">
        <v>444</v>
      </c>
      <c r="H1872" t="s">
        <v>3149</v>
      </c>
      <c r="I1872" t="s">
        <v>3150</v>
      </c>
      <c r="J1872" t="s">
        <v>4488</v>
      </c>
      <c r="K1872">
        <v>14</v>
      </c>
      <c r="L1872" t="s">
        <v>245</v>
      </c>
      <c r="M1872" t="s">
        <v>813</v>
      </c>
      <c r="N1872" t="s">
        <v>814</v>
      </c>
      <c r="O1872" t="s">
        <v>246</v>
      </c>
      <c r="P1872">
        <v>0</v>
      </c>
      <c r="Q1872" t="s">
        <v>2138</v>
      </c>
      <c r="R1872">
        <v>0</v>
      </c>
      <c r="S1872">
        <v>3.1599999999999998E-4</v>
      </c>
      <c r="T1872">
        <v>1.9650000000000001</v>
      </c>
      <c r="U1872">
        <v>0.83099999999999996</v>
      </c>
      <c r="V1872">
        <v>3.9140000000000001</v>
      </c>
      <c r="W1872" t="s">
        <v>48</v>
      </c>
      <c r="X1872" t="s">
        <v>4489</v>
      </c>
      <c r="Y1872" t="s">
        <v>48</v>
      </c>
      <c r="Z1872">
        <v>0.9</v>
      </c>
      <c r="AA1872" t="s">
        <v>546</v>
      </c>
      <c r="AB1872" t="s">
        <v>306</v>
      </c>
      <c r="AC1872" t="s">
        <v>52</v>
      </c>
      <c r="AD1872">
        <v>0</v>
      </c>
      <c r="AE1872" t="s">
        <v>52</v>
      </c>
      <c r="AF1872">
        <v>0</v>
      </c>
      <c r="AG1872" t="s">
        <v>53</v>
      </c>
      <c r="AH1872" t="s">
        <v>54</v>
      </c>
      <c r="AI1872" t="s">
        <v>55</v>
      </c>
      <c r="AJ1872" t="s">
        <v>56</v>
      </c>
    </row>
    <row r="1873" spans="1:36" x14ac:dyDescent="0.2">
      <c r="A1873" t="s">
        <v>3020</v>
      </c>
      <c r="B1873" t="s">
        <v>291</v>
      </c>
      <c r="C1873">
        <v>1</v>
      </c>
      <c r="D1873" t="s">
        <v>37</v>
      </c>
      <c r="E1873" t="s">
        <v>38</v>
      </c>
      <c r="F1873">
        <v>0.24</v>
      </c>
      <c r="G1873" t="s">
        <v>444</v>
      </c>
      <c r="H1873" t="s">
        <v>3149</v>
      </c>
      <c r="I1873" t="s">
        <v>3150</v>
      </c>
      <c r="J1873" t="s">
        <v>4490</v>
      </c>
      <c r="K1873">
        <v>15</v>
      </c>
      <c r="L1873" t="s">
        <v>799</v>
      </c>
      <c r="M1873" t="s">
        <v>813</v>
      </c>
      <c r="N1873" t="s">
        <v>814</v>
      </c>
      <c r="O1873" t="s">
        <v>800</v>
      </c>
      <c r="P1873">
        <v>0</v>
      </c>
      <c r="Q1873" t="s">
        <v>2138</v>
      </c>
      <c r="R1873">
        <v>0</v>
      </c>
      <c r="S1873">
        <v>2.5300000000000002E-4</v>
      </c>
      <c r="T1873">
        <v>1.907</v>
      </c>
      <c r="U1873">
        <v>0.745</v>
      </c>
      <c r="V1873">
        <v>2.726</v>
      </c>
      <c r="W1873" t="s">
        <v>48</v>
      </c>
      <c r="X1873" t="s">
        <v>4491</v>
      </c>
      <c r="Y1873" t="s">
        <v>48</v>
      </c>
      <c r="Z1873">
        <v>0.9</v>
      </c>
      <c r="AA1873" t="s">
        <v>385</v>
      </c>
      <c r="AB1873" t="s">
        <v>51</v>
      </c>
      <c r="AC1873" t="s">
        <v>52</v>
      </c>
      <c r="AD1873">
        <v>0</v>
      </c>
      <c r="AE1873" t="s">
        <v>52</v>
      </c>
      <c r="AF1873">
        <v>0</v>
      </c>
      <c r="AG1873" t="s">
        <v>386</v>
      </c>
      <c r="AH1873">
        <v>0</v>
      </c>
      <c r="AI1873" t="s">
        <v>55</v>
      </c>
      <c r="AJ1873" t="s">
        <v>56</v>
      </c>
    </row>
    <row r="1874" spans="1:36" x14ac:dyDescent="0.2">
      <c r="A1874" t="s">
        <v>3020</v>
      </c>
      <c r="B1874" t="s">
        <v>291</v>
      </c>
      <c r="C1874">
        <v>1</v>
      </c>
      <c r="D1874" t="s">
        <v>37</v>
      </c>
      <c r="E1874" t="s">
        <v>38</v>
      </c>
      <c r="F1874">
        <v>0.24</v>
      </c>
      <c r="G1874" t="s">
        <v>444</v>
      </c>
      <c r="H1874" t="s">
        <v>3149</v>
      </c>
      <c r="I1874" t="s">
        <v>3150</v>
      </c>
      <c r="J1874" t="s">
        <v>4492</v>
      </c>
      <c r="K1874">
        <v>20</v>
      </c>
      <c r="L1874" t="s">
        <v>103</v>
      </c>
      <c r="M1874" t="s">
        <v>813</v>
      </c>
      <c r="N1874" t="s">
        <v>814</v>
      </c>
      <c r="O1874" t="s">
        <v>59</v>
      </c>
      <c r="P1874">
        <v>0</v>
      </c>
      <c r="Q1874">
        <v>0</v>
      </c>
      <c r="R1874">
        <v>0</v>
      </c>
      <c r="S1874">
        <v>1.9000000000000001E-4</v>
      </c>
      <c r="T1874">
        <v>1.6379999999999999</v>
      </c>
      <c r="U1874">
        <v>0.60799999999999998</v>
      </c>
      <c r="V1874">
        <v>2.1970000000000001</v>
      </c>
      <c r="W1874" t="s">
        <v>48</v>
      </c>
      <c r="X1874" t="s">
        <v>4493</v>
      </c>
      <c r="Y1874" t="s">
        <v>48</v>
      </c>
      <c r="Z1874">
        <v>0.9</v>
      </c>
      <c r="AA1874" t="s">
        <v>1958</v>
      </c>
      <c r="AB1874" t="s">
        <v>262</v>
      </c>
      <c r="AC1874">
        <v>0</v>
      </c>
      <c r="AD1874" t="s">
        <v>263</v>
      </c>
      <c r="AE1874">
        <v>0</v>
      </c>
      <c r="AF1874" t="s">
        <v>264</v>
      </c>
      <c r="AG1874" t="s">
        <v>114</v>
      </c>
      <c r="AH1874">
        <v>0</v>
      </c>
      <c r="AI1874" t="s">
        <v>83</v>
      </c>
      <c r="AJ1874" t="s">
        <v>98</v>
      </c>
    </row>
    <row r="1875" spans="1:36" x14ac:dyDescent="0.2">
      <c r="A1875" t="s">
        <v>3020</v>
      </c>
      <c r="B1875" t="s">
        <v>291</v>
      </c>
      <c r="C1875">
        <v>1</v>
      </c>
      <c r="D1875" t="s">
        <v>37</v>
      </c>
      <c r="E1875" t="s">
        <v>38</v>
      </c>
      <c r="F1875">
        <v>0.24</v>
      </c>
      <c r="G1875" t="s">
        <v>444</v>
      </c>
      <c r="H1875" t="s">
        <v>3149</v>
      </c>
      <c r="I1875" t="s">
        <v>3150</v>
      </c>
      <c r="J1875" t="s">
        <v>4494</v>
      </c>
      <c r="K1875">
        <v>57</v>
      </c>
      <c r="L1875" t="s">
        <v>71</v>
      </c>
      <c r="M1875" t="s">
        <v>813</v>
      </c>
      <c r="N1875" t="s">
        <v>814</v>
      </c>
      <c r="O1875" t="s">
        <v>72</v>
      </c>
      <c r="P1875">
        <v>0</v>
      </c>
      <c r="Q1875">
        <v>0</v>
      </c>
      <c r="R1875">
        <v>0</v>
      </c>
      <c r="S1875">
        <v>0.10299999999999999</v>
      </c>
      <c r="T1875">
        <v>0.67900000000000005</v>
      </c>
      <c r="U1875">
        <v>0.28999999999999998</v>
      </c>
      <c r="V1875">
        <v>0</v>
      </c>
      <c r="W1875" t="s">
        <v>48</v>
      </c>
      <c r="X1875" t="s">
        <v>4495</v>
      </c>
      <c r="Y1875" t="s">
        <v>48</v>
      </c>
      <c r="Z1875">
        <v>1</v>
      </c>
      <c r="AA1875" t="s">
        <v>1584</v>
      </c>
      <c r="AB1875" t="s">
        <v>306</v>
      </c>
      <c r="AC1875" t="s">
        <v>314</v>
      </c>
      <c r="AD1875">
        <v>0</v>
      </c>
      <c r="AE1875" t="s">
        <v>314</v>
      </c>
      <c r="AF1875">
        <v>0</v>
      </c>
      <c r="AG1875" t="s">
        <v>75</v>
      </c>
      <c r="AH1875" t="s">
        <v>76</v>
      </c>
      <c r="AI1875" t="s">
        <v>55</v>
      </c>
      <c r="AJ1875" t="s">
        <v>56</v>
      </c>
    </row>
    <row r="1876" spans="1:36" x14ac:dyDescent="0.2">
      <c r="A1876" t="s">
        <v>3020</v>
      </c>
      <c r="B1876" t="s">
        <v>291</v>
      </c>
      <c r="C1876">
        <v>1</v>
      </c>
      <c r="D1876" t="s">
        <v>37</v>
      </c>
      <c r="E1876" t="s">
        <v>38</v>
      </c>
      <c r="F1876">
        <v>0.24</v>
      </c>
      <c r="G1876" t="s">
        <v>444</v>
      </c>
      <c r="H1876" t="s">
        <v>3149</v>
      </c>
      <c r="I1876" t="s">
        <v>3150</v>
      </c>
      <c r="J1876" t="s">
        <v>4496</v>
      </c>
      <c r="K1876">
        <v>56</v>
      </c>
      <c r="L1876" t="s">
        <v>151</v>
      </c>
      <c r="M1876" t="s">
        <v>813</v>
      </c>
      <c r="N1876" t="s">
        <v>814</v>
      </c>
      <c r="O1876" t="s">
        <v>59</v>
      </c>
      <c r="P1876">
        <v>0</v>
      </c>
      <c r="Q1876">
        <v>0</v>
      </c>
      <c r="R1876">
        <v>0</v>
      </c>
      <c r="S1876">
        <v>1.9000000000000001E-4</v>
      </c>
      <c r="T1876">
        <v>1.4159999999999999</v>
      </c>
      <c r="U1876">
        <v>0.59699999999999998</v>
      </c>
      <c r="V1876">
        <v>2.0569999999999999</v>
      </c>
      <c r="W1876" t="s">
        <v>48</v>
      </c>
      <c r="X1876" t="s">
        <v>4497</v>
      </c>
      <c r="Y1876" t="s">
        <v>48</v>
      </c>
      <c r="Z1876">
        <v>0.9</v>
      </c>
      <c r="AA1876" t="s">
        <v>474</v>
      </c>
      <c r="AB1876" t="s">
        <v>166</v>
      </c>
      <c r="AC1876">
        <v>0</v>
      </c>
      <c r="AD1876" t="s">
        <v>167</v>
      </c>
      <c r="AE1876">
        <v>0</v>
      </c>
      <c r="AF1876" t="s">
        <v>168</v>
      </c>
      <c r="AG1876" t="s">
        <v>82</v>
      </c>
      <c r="AH1876">
        <v>0</v>
      </c>
      <c r="AI1876" t="s">
        <v>83</v>
      </c>
      <c r="AJ1876" t="s">
        <v>98</v>
      </c>
    </row>
    <row r="1877" spans="1:36" x14ac:dyDescent="0.2">
      <c r="A1877" t="s">
        <v>3020</v>
      </c>
      <c r="B1877" t="s">
        <v>291</v>
      </c>
      <c r="C1877">
        <v>1</v>
      </c>
      <c r="D1877" t="s">
        <v>37</v>
      </c>
      <c r="E1877" t="s">
        <v>38</v>
      </c>
      <c r="F1877">
        <v>0.24</v>
      </c>
      <c r="G1877" t="s">
        <v>444</v>
      </c>
      <c r="H1877" t="s">
        <v>3149</v>
      </c>
      <c r="I1877" t="s">
        <v>3150</v>
      </c>
      <c r="J1877" t="s">
        <v>4498</v>
      </c>
      <c r="K1877">
        <v>20</v>
      </c>
      <c r="L1877" t="s">
        <v>973</v>
      </c>
      <c r="M1877" t="s">
        <v>813</v>
      </c>
      <c r="N1877" t="s">
        <v>814</v>
      </c>
      <c r="O1877" t="s">
        <v>800</v>
      </c>
      <c r="P1877">
        <v>0</v>
      </c>
      <c r="Q1877">
        <v>0</v>
      </c>
      <c r="R1877">
        <v>0</v>
      </c>
      <c r="S1877">
        <v>0.19800000000000001</v>
      </c>
      <c r="T1877">
        <v>0.71399999999999997</v>
      </c>
      <c r="U1877">
        <v>0.59399999999999997</v>
      </c>
      <c r="V1877">
        <v>0</v>
      </c>
      <c r="W1877" t="s">
        <v>48</v>
      </c>
      <c r="X1877" t="s">
        <v>4499</v>
      </c>
      <c r="Y1877" t="s">
        <v>48</v>
      </c>
      <c r="Z1877">
        <v>0.9</v>
      </c>
      <c r="AA1877" t="s">
        <v>624</v>
      </c>
      <c r="AB1877" t="s">
        <v>112</v>
      </c>
      <c r="AC1877">
        <v>0</v>
      </c>
      <c r="AD1877" t="s">
        <v>52</v>
      </c>
      <c r="AE1877">
        <v>0</v>
      </c>
      <c r="AF1877" t="s">
        <v>113</v>
      </c>
      <c r="AG1877" t="s">
        <v>114</v>
      </c>
      <c r="AH1877">
        <v>0</v>
      </c>
      <c r="AI1877" t="s">
        <v>83</v>
      </c>
      <c r="AJ1877" t="s">
        <v>98</v>
      </c>
    </row>
    <row r="1878" spans="1:36" x14ac:dyDescent="0.2">
      <c r="A1878" t="s">
        <v>3020</v>
      </c>
      <c r="B1878" t="s">
        <v>291</v>
      </c>
      <c r="C1878">
        <v>1</v>
      </c>
      <c r="D1878" t="s">
        <v>37</v>
      </c>
      <c r="E1878" t="s">
        <v>38</v>
      </c>
      <c r="F1878">
        <v>0.24</v>
      </c>
      <c r="G1878" t="s">
        <v>444</v>
      </c>
      <c r="H1878" t="s">
        <v>3149</v>
      </c>
      <c r="I1878" t="s">
        <v>3150</v>
      </c>
      <c r="J1878" t="s">
        <v>4500</v>
      </c>
      <c r="K1878">
        <v>30</v>
      </c>
      <c r="L1878" t="s">
        <v>655</v>
      </c>
      <c r="M1878" t="s">
        <v>826</v>
      </c>
      <c r="N1878" t="s">
        <v>814</v>
      </c>
      <c r="O1878" t="s">
        <v>488</v>
      </c>
      <c r="P1878">
        <v>0</v>
      </c>
      <c r="Q1878">
        <v>0</v>
      </c>
      <c r="R1878">
        <v>0</v>
      </c>
      <c r="S1878">
        <v>1.3120000000000001</v>
      </c>
      <c r="T1878">
        <v>1.8340000000000001</v>
      </c>
      <c r="U1878">
        <v>1.0820000000000001</v>
      </c>
      <c r="V1878">
        <v>0</v>
      </c>
      <c r="W1878" t="s">
        <v>48</v>
      </c>
      <c r="X1878" t="s">
        <v>4501</v>
      </c>
      <c r="Y1878" t="s">
        <v>48</v>
      </c>
      <c r="Z1878">
        <v>0.8</v>
      </c>
      <c r="AA1878" t="s">
        <v>587</v>
      </c>
      <c r="AB1878" t="s">
        <v>51</v>
      </c>
      <c r="AC1878" t="s">
        <v>52</v>
      </c>
      <c r="AD1878">
        <v>0</v>
      </c>
      <c r="AE1878" t="s">
        <v>52</v>
      </c>
      <c r="AF1878">
        <v>0</v>
      </c>
      <c r="AG1878" t="s">
        <v>589</v>
      </c>
      <c r="AH1878" t="s">
        <v>517</v>
      </c>
      <c r="AI1878" t="s">
        <v>55</v>
      </c>
      <c r="AJ1878" t="s">
        <v>56</v>
      </c>
    </row>
    <row r="1879" spans="1:36" x14ac:dyDescent="0.2">
      <c r="A1879" t="s">
        <v>3020</v>
      </c>
      <c r="B1879" t="s">
        <v>291</v>
      </c>
      <c r="C1879">
        <v>1</v>
      </c>
      <c r="D1879" t="s">
        <v>37</v>
      </c>
      <c r="E1879" t="s">
        <v>38</v>
      </c>
      <c r="F1879">
        <v>0.24</v>
      </c>
      <c r="G1879" t="s">
        <v>444</v>
      </c>
      <c r="H1879" t="s">
        <v>3149</v>
      </c>
      <c r="I1879" t="s">
        <v>3150</v>
      </c>
      <c r="J1879" t="s">
        <v>4502</v>
      </c>
      <c r="K1879">
        <v>83</v>
      </c>
      <c r="L1879" t="s">
        <v>103</v>
      </c>
      <c r="M1879" t="s">
        <v>813</v>
      </c>
      <c r="N1879" t="s">
        <v>814</v>
      </c>
      <c r="O1879" t="s">
        <v>59</v>
      </c>
      <c r="P1879">
        <v>0</v>
      </c>
      <c r="Q1879">
        <v>0</v>
      </c>
      <c r="R1879">
        <v>0</v>
      </c>
      <c r="S1879">
        <v>5.6000000000000001E-2</v>
      </c>
      <c r="T1879">
        <v>0.59099999999999997</v>
      </c>
      <c r="U1879">
        <v>0.192</v>
      </c>
      <c r="V1879">
        <v>0</v>
      </c>
      <c r="W1879" t="s">
        <v>48</v>
      </c>
      <c r="X1879" t="s">
        <v>4503</v>
      </c>
      <c r="Y1879" t="s">
        <v>48</v>
      </c>
      <c r="Z1879">
        <v>0.8</v>
      </c>
      <c r="AA1879" t="s">
        <v>1580</v>
      </c>
      <c r="AB1879" t="s">
        <v>306</v>
      </c>
      <c r="AC1879" t="s">
        <v>52</v>
      </c>
      <c r="AD1879">
        <v>0</v>
      </c>
      <c r="AE1879" t="s">
        <v>52</v>
      </c>
      <c r="AF1879">
        <v>0</v>
      </c>
      <c r="AG1879" t="s">
        <v>493</v>
      </c>
      <c r="AH1879">
        <v>0</v>
      </c>
      <c r="AI1879" t="s">
        <v>55</v>
      </c>
      <c r="AJ1879" t="s">
        <v>56</v>
      </c>
    </row>
    <row r="1880" spans="1:36" x14ac:dyDescent="0.2">
      <c r="A1880" t="s">
        <v>3020</v>
      </c>
      <c r="B1880" t="s">
        <v>291</v>
      </c>
      <c r="C1880">
        <v>2</v>
      </c>
      <c r="D1880" t="s">
        <v>67</v>
      </c>
      <c r="E1880" t="s">
        <v>68</v>
      </c>
      <c r="F1880">
        <v>1</v>
      </c>
      <c r="G1880" t="s">
        <v>444</v>
      </c>
      <c r="H1880" t="s">
        <v>3205</v>
      </c>
      <c r="I1880" t="s">
        <v>3150</v>
      </c>
      <c r="J1880" t="s">
        <v>4504</v>
      </c>
      <c r="K1880">
        <v>13</v>
      </c>
      <c r="L1880" t="s">
        <v>973</v>
      </c>
      <c r="M1880" t="s">
        <v>813</v>
      </c>
      <c r="N1880" t="s">
        <v>814</v>
      </c>
      <c r="O1880" t="s">
        <v>800</v>
      </c>
      <c r="P1880">
        <v>0</v>
      </c>
      <c r="Q1880">
        <v>0</v>
      </c>
      <c r="R1880">
        <v>0</v>
      </c>
      <c r="S1880">
        <v>0.41599999999999998</v>
      </c>
      <c r="T1880">
        <v>1.0129999999999999</v>
      </c>
      <c r="U1880">
        <v>0.58099999999999996</v>
      </c>
      <c r="V1880">
        <v>0</v>
      </c>
      <c r="W1880" t="s">
        <v>48</v>
      </c>
      <c r="X1880" t="s">
        <v>4505</v>
      </c>
      <c r="Y1880" t="s">
        <v>48</v>
      </c>
      <c r="Z1880">
        <v>0.8</v>
      </c>
      <c r="AA1880" t="s">
        <v>196</v>
      </c>
      <c r="AB1880" t="s">
        <v>51</v>
      </c>
      <c r="AC1880" t="s">
        <v>52</v>
      </c>
      <c r="AD1880">
        <v>0</v>
      </c>
      <c r="AE1880" t="s">
        <v>52</v>
      </c>
      <c r="AF1880">
        <v>0</v>
      </c>
      <c r="AG1880" t="s">
        <v>75</v>
      </c>
      <c r="AH1880" t="s">
        <v>76</v>
      </c>
      <c r="AI1880" t="s">
        <v>55</v>
      </c>
      <c r="AJ1880" t="s">
        <v>56</v>
      </c>
    </row>
    <row r="1881" spans="1:36" x14ac:dyDescent="0.2">
      <c r="A1881" t="s">
        <v>3020</v>
      </c>
      <c r="B1881" t="s">
        <v>291</v>
      </c>
      <c r="C1881">
        <v>2</v>
      </c>
      <c r="D1881" t="s">
        <v>67</v>
      </c>
      <c r="E1881" t="s">
        <v>68</v>
      </c>
      <c r="F1881">
        <v>1</v>
      </c>
      <c r="G1881" t="s">
        <v>444</v>
      </c>
      <c r="H1881" t="s">
        <v>3205</v>
      </c>
      <c r="I1881" t="s">
        <v>3150</v>
      </c>
      <c r="J1881" t="s">
        <v>4506</v>
      </c>
      <c r="K1881">
        <v>28</v>
      </c>
      <c r="L1881" t="s">
        <v>655</v>
      </c>
      <c r="M1881" t="s">
        <v>826</v>
      </c>
      <c r="N1881" t="s">
        <v>814</v>
      </c>
      <c r="O1881" t="s">
        <v>488</v>
      </c>
      <c r="P1881">
        <v>0</v>
      </c>
      <c r="Q1881">
        <v>0</v>
      </c>
      <c r="R1881">
        <v>0</v>
      </c>
      <c r="S1881">
        <v>0.153</v>
      </c>
      <c r="T1881">
        <v>0.58199999999999996</v>
      </c>
      <c r="U1881">
        <v>0.39100000000000001</v>
      </c>
      <c r="V1881">
        <v>0</v>
      </c>
      <c r="W1881" t="s">
        <v>48</v>
      </c>
      <c r="X1881" t="s">
        <v>4507</v>
      </c>
      <c r="Y1881" t="s">
        <v>48</v>
      </c>
      <c r="Z1881">
        <v>0.7</v>
      </c>
      <c r="AA1881" t="s">
        <v>1403</v>
      </c>
      <c r="AB1881" t="s">
        <v>80</v>
      </c>
      <c r="AC1881">
        <v>0</v>
      </c>
      <c r="AD1881" t="s">
        <v>97</v>
      </c>
      <c r="AE1881">
        <v>0</v>
      </c>
      <c r="AF1881" t="s">
        <v>81</v>
      </c>
      <c r="AG1881" t="s">
        <v>82</v>
      </c>
      <c r="AH1881">
        <v>0</v>
      </c>
      <c r="AI1881" t="s">
        <v>83</v>
      </c>
      <c r="AJ1881" t="s">
        <v>98</v>
      </c>
    </row>
    <row r="1882" spans="1:36" x14ac:dyDescent="0.2">
      <c r="A1882" t="s">
        <v>3020</v>
      </c>
      <c r="B1882" t="s">
        <v>291</v>
      </c>
      <c r="C1882">
        <v>1</v>
      </c>
      <c r="D1882" t="s">
        <v>37</v>
      </c>
      <c r="E1882" t="s">
        <v>38</v>
      </c>
      <c r="F1882">
        <v>0.24</v>
      </c>
      <c r="G1882" t="s">
        <v>444</v>
      </c>
      <c r="H1882" t="s">
        <v>3149</v>
      </c>
      <c r="I1882" t="s">
        <v>3150</v>
      </c>
      <c r="J1882" t="s">
        <v>4508</v>
      </c>
      <c r="K1882">
        <v>42</v>
      </c>
      <c r="L1882" t="s">
        <v>58</v>
      </c>
      <c r="M1882" t="s">
        <v>813</v>
      </c>
      <c r="N1882" t="s">
        <v>814</v>
      </c>
      <c r="O1882" t="s">
        <v>59</v>
      </c>
      <c r="P1882">
        <v>0</v>
      </c>
      <c r="Q1882">
        <v>0</v>
      </c>
      <c r="R1882" t="s">
        <v>47</v>
      </c>
      <c r="S1882">
        <v>0.76900000000000002</v>
      </c>
      <c r="T1882">
        <v>1.383</v>
      </c>
      <c r="U1882">
        <v>0.92600000000000005</v>
      </c>
      <c r="V1882">
        <v>0</v>
      </c>
      <c r="W1882" t="s">
        <v>48</v>
      </c>
      <c r="X1882" t="s">
        <v>4509</v>
      </c>
      <c r="Y1882" t="s">
        <v>48</v>
      </c>
      <c r="Z1882">
        <v>0.7</v>
      </c>
      <c r="AA1882" t="s">
        <v>631</v>
      </c>
      <c r="AB1882" t="s">
        <v>90</v>
      </c>
      <c r="AC1882">
        <v>0</v>
      </c>
      <c r="AD1882" t="s">
        <v>91</v>
      </c>
      <c r="AE1882">
        <v>0</v>
      </c>
      <c r="AF1882" t="s">
        <v>92</v>
      </c>
      <c r="AG1882" t="s">
        <v>75</v>
      </c>
      <c r="AH1882" t="s">
        <v>93</v>
      </c>
      <c r="AI1882" t="s">
        <v>55</v>
      </c>
      <c r="AJ1882" t="s">
        <v>56</v>
      </c>
    </row>
    <row r="1883" spans="1:36" x14ac:dyDescent="0.2">
      <c r="A1883" t="s">
        <v>3020</v>
      </c>
      <c r="B1883" t="s">
        <v>291</v>
      </c>
      <c r="C1883">
        <v>1</v>
      </c>
      <c r="D1883" t="s">
        <v>37</v>
      </c>
      <c r="E1883" t="s">
        <v>38</v>
      </c>
      <c r="F1883">
        <v>0.24</v>
      </c>
      <c r="G1883" t="s">
        <v>444</v>
      </c>
      <c r="H1883" t="s">
        <v>3149</v>
      </c>
      <c r="I1883" t="s">
        <v>3150</v>
      </c>
      <c r="J1883" t="s">
        <v>4510</v>
      </c>
      <c r="K1883">
        <v>55</v>
      </c>
      <c r="L1883" t="s">
        <v>58</v>
      </c>
      <c r="M1883" t="s">
        <v>813</v>
      </c>
      <c r="N1883" t="s">
        <v>814</v>
      </c>
      <c r="O1883" t="s">
        <v>59</v>
      </c>
      <c r="P1883">
        <v>0</v>
      </c>
      <c r="Q1883">
        <v>0</v>
      </c>
      <c r="R1883" t="s">
        <v>47</v>
      </c>
      <c r="S1883">
        <v>0.254</v>
      </c>
      <c r="T1883">
        <v>1.403</v>
      </c>
      <c r="U1883">
        <v>0.45500000000000002</v>
      </c>
      <c r="V1883">
        <v>0</v>
      </c>
      <c r="W1883" t="s">
        <v>48</v>
      </c>
      <c r="X1883" t="s">
        <v>4511</v>
      </c>
      <c r="Y1883" t="s">
        <v>48</v>
      </c>
      <c r="Z1883">
        <v>0.8</v>
      </c>
      <c r="AA1883" t="s">
        <v>1113</v>
      </c>
      <c r="AB1883" t="s">
        <v>166</v>
      </c>
      <c r="AC1883">
        <v>0</v>
      </c>
      <c r="AD1883" t="s">
        <v>167</v>
      </c>
      <c r="AE1883">
        <v>0</v>
      </c>
      <c r="AF1883" t="s">
        <v>168</v>
      </c>
      <c r="AG1883" t="s">
        <v>82</v>
      </c>
      <c r="AH1883">
        <v>0</v>
      </c>
      <c r="AI1883" t="s">
        <v>83</v>
      </c>
      <c r="AJ1883" t="s">
        <v>98</v>
      </c>
    </row>
    <row r="1884" spans="1:36" x14ac:dyDescent="0.2">
      <c r="A1884" t="s">
        <v>3020</v>
      </c>
      <c r="B1884" t="s">
        <v>291</v>
      </c>
      <c r="C1884">
        <v>1</v>
      </c>
      <c r="D1884" t="s">
        <v>37</v>
      </c>
      <c r="E1884" t="s">
        <v>38</v>
      </c>
      <c r="F1884">
        <v>0.24</v>
      </c>
      <c r="G1884" t="s">
        <v>444</v>
      </c>
      <c r="H1884" t="s">
        <v>3149</v>
      </c>
      <c r="I1884" t="s">
        <v>3150</v>
      </c>
      <c r="J1884" t="s">
        <v>4512</v>
      </c>
      <c r="K1884">
        <v>31</v>
      </c>
      <c r="L1884" t="s">
        <v>71</v>
      </c>
      <c r="M1884" t="s">
        <v>813</v>
      </c>
      <c r="N1884" t="s">
        <v>814</v>
      </c>
      <c r="O1884" t="s">
        <v>72</v>
      </c>
      <c r="P1884">
        <v>0</v>
      </c>
      <c r="Q1884">
        <v>0</v>
      </c>
      <c r="R1884">
        <v>0</v>
      </c>
      <c r="S1884">
        <v>0.60499999999999998</v>
      </c>
      <c r="T1884">
        <v>1.3620000000000001</v>
      </c>
      <c r="U1884">
        <v>0.83299999999999996</v>
      </c>
      <c r="V1884">
        <v>0</v>
      </c>
      <c r="W1884" t="s">
        <v>48</v>
      </c>
      <c r="X1884" t="s">
        <v>4513</v>
      </c>
      <c r="Y1884" t="s">
        <v>48</v>
      </c>
      <c r="Z1884">
        <v>0.9</v>
      </c>
      <c r="AA1884" t="s">
        <v>450</v>
      </c>
      <c r="AB1884" t="s">
        <v>306</v>
      </c>
      <c r="AC1884" t="s">
        <v>314</v>
      </c>
      <c r="AD1884">
        <v>0</v>
      </c>
      <c r="AE1884" t="s">
        <v>314</v>
      </c>
      <c r="AF1884">
        <v>0</v>
      </c>
      <c r="AG1884" t="s">
        <v>75</v>
      </c>
      <c r="AH1884" t="s">
        <v>76</v>
      </c>
      <c r="AI1884" t="s">
        <v>55</v>
      </c>
      <c r="AJ1884" t="s">
        <v>56</v>
      </c>
    </row>
    <row r="1885" spans="1:36" x14ac:dyDescent="0.2">
      <c r="A1885" t="s">
        <v>3020</v>
      </c>
      <c r="B1885" t="s">
        <v>291</v>
      </c>
      <c r="C1885">
        <v>2</v>
      </c>
      <c r="D1885" t="s">
        <v>67</v>
      </c>
      <c r="E1885" t="s">
        <v>68</v>
      </c>
      <c r="F1885">
        <v>1</v>
      </c>
      <c r="G1885" t="s">
        <v>444</v>
      </c>
      <c r="H1885" t="s">
        <v>3205</v>
      </c>
      <c r="I1885" t="s">
        <v>3150</v>
      </c>
      <c r="J1885" t="s">
        <v>4514</v>
      </c>
      <c r="K1885">
        <v>60</v>
      </c>
      <c r="L1885" t="s">
        <v>245</v>
      </c>
      <c r="M1885" t="s">
        <v>2693</v>
      </c>
      <c r="N1885" t="s">
        <v>814</v>
      </c>
      <c r="O1885" t="s">
        <v>246</v>
      </c>
      <c r="P1885">
        <v>0</v>
      </c>
      <c r="Q1885">
        <v>0</v>
      </c>
      <c r="R1885" t="s">
        <v>47</v>
      </c>
      <c r="S1885">
        <v>0.33400000000000002</v>
      </c>
      <c r="T1885">
        <v>0.68100000000000005</v>
      </c>
      <c r="U1885">
        <v>0.64600000000000002</v>
      </c>
      <c r="V1885">
        <v>0</v>
      </c>
      <c r="W1885" t="s">
        <v>48</v>
      </c>
      <c r="X1885" t="s">
        <v>4515</v>
      </c>
      <c r="Y1885" t="s">
        <v>48</v>
      </c>
      <c r="Z1885">
        <v>1</v>
      </c>
      <c r="AA1885" t="s">
        <v>209</v>
      </c>
      <c r="AB1885" t="s">
        <v>112</v>
      </c>
      <c r="AC1885">
        <v>0</v>
      </c>
      <c r="AD1885" t="s">
        <v>52</v>
      </c>
      <c r="AE1885">
        <v>0</v>
      </c>
      <c r="AF1885" t="s">
        <v>113</v>
      </c>
      <c r="AG1885" t="s">
        <v>114</v>
      </c>
      <c r="AH1885">
        <v>0</v>
      </c>
      <c r="AI1885" t="s">
        <v>83</v>
      </c>
      <c r="AJ1885" t="s">
        <v>98</v>
      </c>
    </row>
    <row r="1886" spans="1:36" x14ac:dyDescent="0.2">
      <c r="A1886" t="s">
        <v>3020</v>
      </c>
      <c r="B1886" t="s">
        <v>291</v>
      </c>
      <c r="C1886">
        <v>2</v>
      </c>
      <c r="D1886" t="s">
        <v>67</v>
      </c>
      <c r="E1886" t="s">
        <v>68</v>
      </c>
      <c r="F1886">
        <v>1</v>
      </c>
      <c r="G1886" t="s">
        <v>444</v>
      </c>
      <c r="H1886" t="s">
        <v>3205</v>
      </c>
      <c r="I1886" t="s">
        <v>3150</v>
      </c>
      <c r="J1886" t="s">
        <v>4516</v>
      </c>
      <c r="K1886">
        <v>45</v>
      </c>
      <c r="L1886" t="s">
        <v>103</v>
      </c>
      <c r="M1886" t="s">
        <v>1000</v>
      </c>
      <c r="N1886" t="s">
        <v>814</v>
      </c>
      <c r="O1886" t="s">
        <v>59</v>
      </c>
      <c r="P1886">
        <v>0</v>
      </c>
      <c r="Q1886">
        <v>0</v>
      </c>
      <c r="R1886" t="s">
        <v>47</v>
      </c>
      <c r="S1886">
        <v>0.313</v>
      </c>
      <c r="T1886">
        <v>0.94099999999999995</v>
      </c>
      <c r="U1886">
        <v>0.47599999999999998</v>
      </c>
      <c r="V1886">
        <v>0</v>
      </c>
      <c r="W1886" t="s">
        <v>48</v>
      </c>
      <c r="X1886" t="s">
        <v>4517</v>
      </c>
      <c r="Y1886" t="s">
        <v>48</v>
      </c>
      <c r="Z1886">
        <v>0.6</v>
      </c>
      <c r="AA1886" t="s">
        <v>50</v>
      </c>
      <c r="AB1886" t="s">
        <v>51</v>
      </c>
      <c r="AC1886" t="s">
        <v>52</v>
      </c>
      <c r="AD1886">
        <v>0</v>
      </c>
      <c r="AE1886" t="s">
        <v>52</v>
      </c>
      <c r="AF1886">
        <v>0</v>
      </c>
      <c r="AG1886" t="s">
        <v>53</v>
      </c>
      <c r="AH1886" t="s">
        <v>54</v>
      </c>
      <c r="AI1886" t="s">
        <v>55</v>
      </c>
      <c r="AJ1886" t="s">
        <v>84</v>
      </c>
    </row>
    <row r="1887" spans="1:36" x14ac:dyDescent="0.2">
      <c r="A1887" t="s">
        <v>3020</v>
      </c>
      <c r="B1887" t="s">
        <v>291</v>
      </c>
      <c r="C1887">
        <v>1</v>
      </c>
      <c r="D1887" t="s">
        <v>37</v>
      </c>
      <c r="E1887" t="s">
        <v>38</v>
      </c>
      <c r="F1887">
        <v>0.24</v>
      </c>
      <c r="G1887" t="s">
        <v>444</v>
      </c>
      <c r="H1887" t="s">
        <v>3149</v>
      </c>
      <c r="I1887" t="s">
        <v>3150</v>
      </c>
      <c r="J1887" t="s">
        <v>4518</v>
      </c>
      <c r="K1887">
        <v>41</v>
      </c>
      <c r="L1887" t="s">
        <v>43</v>
      </c>
      <c r="M1887" t="s">
        <v>813</v>
      </c>
      <c r="N1887" t="s">
        <v>814</v>
      </c>
      <c r="O1887" t="s">
        <v>46</v>
      </c>
      <c r="P1887">
        <v>0</v>
      </c>
      <c r="Q1887">
        <v>0</v>
      </c>
      <c r="R1887">
        <v>0</v>
      </c>
      <c r="S1887">
        <v>0.184</v>
      </c>
      <c r="T1887">
        <v>0.66</v>
      </c>
      <c r="U1887">
        <v>0.46700000000000003</v>
      </c>
      <c r="V1887">
        <v>0</v>
      </c>
      <c r="W1887" t="s">
        <v>48</v>
      </c>
      <c r="X1887" t="s">
        <v>4519</v>
      </c>
      <c r="Y1887" t="s">
        <v>48</v>
      </c>
      <c r="Z1887">
        <v>0.9</v>
      </c>
      <c r="AA1887" t="s">
        <v>450</v>
      </c>
      <c r="AB1887" t="s">
        <v>306</v>
      </c>
      <c r="AC1887" t="s">
        <v>314</v>
      </c>
      <c r="AD1887">
        <v>0</v>
      </c>
      <c r="AE1887" t="s">
        <v>314</v>
      </c>
      <c r="AF1887">
        <v>0</v>
      </c>
      <c r="AG1887" t="s">
        <v>75</v>
      </c>
      <c r="AH1887" t="s">
        <v>76</v>
      </c>
      <c r="AI1887" t="s">
        <v>55</v>
      </c>
      <c r="AJ1887" t="s">
        <v>56</v>
      </c>
    </row>
    <row r="1888" spans="1:36" x14ac:dyDescent="0.2">
      <c r="A1888" t="s">
        <v>3020</v>
      </c>
      <c r="B1888" t="s">
        <v>291</v>
      </c>
      <c r="C1888">
        <v>1</v>
      </c>
      <c r="D1888" t="s">
        <v>37</v>
      </c>
      <c r="E1888" t="s">
        <v>38</v>
      </c>
      <c r="F1888">
        <v>0.24</v>
      </c>
      <c r="G1888" t="s">
        <v>444</v>
      </c>
      <c r="H1888" t="s">
        <v>3149</v>
      </c>
      <c r="I1888" t="s">
        <v>3150</v>
      </c>
      <c r="J1888" t="s">
        <v>4520</v>
      </c>
      <c r="K1888">
        <v>43</v>
      </c>
      <c r="L1888" t="s">
        <v>43</v>
      </c>
      <c r="M1888" t="s">
        <v>813</v>
      </c>
      <c r="N1888" t="s">
        <v>814</v>
      </c>
      <c r="O1888" t="s">
        <v>46</v>
      </c>
      <c r="P1888">
        <v>0</v>
      </c>
      <c r="Q1888">
        <v>0</v>
      </c>
      <c r="R1888">
        <v>0</v>
      </c>
      <c r="S1888">
        <v>1.113</v>
      </c>
      <c r="T1888">
        <v>2.2570000000000001</v>
      </c>
      <c r="U1888">
        <v>1.0409999999999999</v>
      </c>
      <c r="V1888">
        <v>0</v>
      </c>
      <c r="W1888" t="s">
        <v>48</v>
      </c>
      <c r="X1888" t="s">
        <v>4521</v>
      </c>
      <c r="Y1888" t="s">
        <v>48</v>
      </c>
      <c r="Z1888">
        <v>0.9</v>
      </c>
      <c r="AA1888" t="s">
        <v>916</v>
      </c>
      <c r="AB1888" t="s">
        <v>51</v>
      </c>
      <c r="AC1888" t="s">
        <v>52</v>
      </c>
      <c r="AD1888">
        <v>0</v>
      </c>
      <c r="AE1888" t="s">
        <v>52</v>
      </c>
      <c r="AF1888">
        <v>0</v>
      </c>
      <c r="AG1888" t="s">
        <v>75</v>
      </c>
      <c r="AH1888" t="s">
        <v>76</v>
      </c>
      <c r="AI1888" t="s">
        <v>55</v>
      </c>
      <c r="AJ1888" t="s">
        <v>56</v>
      </c>
    </row>
    <row r="1889" spans="1:36" x14ac:dyDescent="0.2">
      <c r="A1889" t="s">
        <v>3020</v>
      </c>
      <c r="B1889" t="s">
        <v>291</v>
      </c>
      <c r="C1889">
        <v>1</v>
      </c>
      <c r="D1889" t="s">
        <v>37</v>
      </c>
      <c r="E1889" t="s">
        <v>38</v>
      </c>
      <c r="F1889">
        <v>0.24</v>
      </c>
      <c r="G1889" t="s">
        <v>444</v>
      </c>
      <c r="H1889" t="s">
        <v>3149</v>
      </c>
      <c r="I1889" t="s">
        <v>3150</v>
      </c>
      <c r="J1889" t="s">
        <v>4522</v>
      </c>
      <c r="K1889">
        <v>7</v>
      </c>
      <c r="L1889" t="s">
        <v>62</v>
      </c>
      <c r="M1889" t="s">
        <v>813</v>
      </c>
      <c r="N1889" t="s">
        <v>814</v>
      </c>
      <c r="O1889" t="s">
        <v>63</v>
      </c>
      <c r="P1889">
        <v>0</v>
      </c>
      <c r="Q1889">
        <v>0</v>
      </c>
      <c r="R1889">
        <v>0</v>
      </c>
      <c r="S1889">
        <v>0.218</v>
      </c>
      <c r="T1889">
        <v>0.77600000000000002</v>
      </c>
      <c r="U1889">
        <v>0.34599999999999997</v>
      </c>
      <c r="V1889">
        <v>0</v>
      </c>
      <c r="W1889" t="s">
        <v>48</v>
      </c>
      <c r="X1889" t="s">
        <v>4523</v>
      </c>
      <c r="Y1889" t="s">
        <v>48</v>
      </c>
      <c r="Z1889">
        <v>0.8</v>
      </c>
      <c r="AA1889" t="s">
        <v>1922</v>
      </c>
      <c r="AB1889" t="s">
        <v>306</v>
      </c>
      <c r="AC1889" t="s">
        <v>52</v>
      </c>
      <c r="AD1889">
        <v>0</v>
      </c>
      <c r="AE1889" t="s">
        <v>52</v>
      </c>
      <c r="AF1889">
        <v>0</v>
      </c>
      <c r="AG1889" t="s">
        <v>576</v>
      </c>
      <c r="AH1889">
        <v>0</v>
      </c>
      <c r="AI1889" t="s">
        <v>83</v>
      </c>
      <c r="AJ1889" t="s">
        <v>98</v>
      </c>
    </row>
    <row r="1890" spans="1:36" x14ac:dyDescent="0.2">
      <c r="A1890" t="s">
        <v>3020</v>
      </c>
      <c r="B1890" t="s">
        <v>291</v>
      </c>
      <c r="C1890">
        <v>2</v>
      </c>
      <c r="D1890" t="s">
        <v>67</v>
      </c>
      <c r="E1890" t="s">
        <v>68</v>
      </c>
      <c r="F1890">
        <v>1</v>
      </c>
      <c r="G1890" t="s">
        <v>444</v>
      </c>
      <c r="H1890" t="s">
        <v>3205</v>
      </c>
      <c r="I1890" t="s">
        <v>3150</v>
      </c>
      <c r="J1890" t="s">
        <v>4524</v>
      </c>
      <c r="K1890">
        <v>1</v>
      </c>
      <c r="L1890" t="s">
        <v>245</v>
      </c>
      <c r="M1890" t="s">
        <v>2693</v>
      </c>
      <c r="N1890" t="s">
        <v>814</v>
      </c>
      <c r="O1890" t="s">
        <v>246</v>
      </c>
      <c r="P1890">
        <v>0</v>
      </c>
      <c r="Q1890">
        <v>0</v>
      </c>
      <c r="R1890" t="s">
        <v>47</v>
      </c>
      <c r="S1890">
        <v>0.15</v>
      </c>
      <c r="T1890">
        <v>0.45800000000000002</v>
      </c>
      <c r="U1890">
        <v>0.43099999999999999</v>
      </c>
      <c r="V1890">
        <v>0</v>
      </c>
      <c r="W1890" t="s">
        <v>48</v>
      </c>
      <c r="X1890" t="s">
        <v>4525</v>
      </c>
      <c r="Y1890" t="s">
        <v>48</v>
      </c>
      <c r="Z1890">
        <v>0.9</v>
      </c>
      <c r="AA1890" t="s">
        <v>209</v>
      </c>
      <c r="AB1890" t="s">
        <v>112</v>
      </c>
      <c r="AC1890">
        <v>0</v>
      </c>
      <c r="AD1890" t="s">
        <v>52</v>
      </c>
      <c r="AE1890">
        <v>0</v>
      </c>
      <c r="AF1890" t="s">
        <v>113</v>
      </c>
      <c r="AG1890" t="s">
        <v>114</v>
      </c>
      <c r="AH1890">
        <v>0</v>
      </c>
      <c r="AI1890" t="s">
        <v>83</v>
      </c>
      <c r="AJ1890" t="s">
        <v>98</v>
      </c>
    </row>
    <row r="1891" spans="1:36" x14ac:dyDescent="0.2">
      <c r="A1891" t="s">
        <v>3020</v>
      </c>
      <c r="B1891" t="s">
        <v>291</v>
      </c>
      <c r="C1891">
        <v>1</v>
      </c>
      <c r="D1891" t="s">
        <v>37</v>
      </c>
      <c r="E1891" t="s">
        <v>38</v>
      </c>
      <c r="F1891">
        <v>0.24</v>
      </c>
      <c r="G1891" t="s">
        <v>444</v>
      </c>
      <c r="H1891" t="s">
        <v>3149</v>
      </c>
      <c r="I1891" t="s">
        <v>3150</v>
      </c>
      <c r="J1891" t="s">
        <v>4526</v>
      </c>
      <c r="K1891">
        <v>53</v>
      </c>
      <c r="L1891" t="s">
        <v>71</v>
      </c>
      <c r="M1891" t="s">
        <v>813</v>
      </c>
      <c r="N1891" t="s">
        <v>814</v>
      </c>
      <c r="O1891" t="s">
        <v>72</v>
      </c>
      <c r="P1891">
        <v>0</v>
      </c>
      <c r="Q1891">
        <v>0</v>
      </c>
      <c r="R1891">
        <v>0</v>
      </c>
      <c r="S1891">
        <v>0.17399999999999999</v>
      </c>
      <c r="T1891">
        <v>1.016</v>
      </c>
      <c r="U1891">
        <v>0.33200000000000002</v>
      </c>
      <c r="V1891">
        <v>0</v>
      </c>
      <c r="W1891" t="s">
        <v>48</v>
      </c>
      <c r="X1891" t="s">
        <v>4527</v>
      </c>
      <c r="Y1891" t="s">
        <v>48</v>
      </c>
      <c r="Z1891">
        <v>1</v>
      </c>
      <c r="AA1891" t="s">
        <v>925</v>
      </c>
      <c r="AB1891" t="s">
        <v>51</v>
      </c>
      <c r="AC1891" t="s">
        <v>52</v>
      </c>
      <c r="AD1891">
        <v>0</v>
      </c>
      <c r="AE1891" t="s">
        <v>52</v>
      </c>
      <c r="AF1891">
        <v>0</v>
      </c>
      <c r="AG1891" t="s">
        <v>75</v>
      </c>
      <c r="AH1891" t="s">
        <v>76</v>
      </c>
      <c r="AI1891" t="s">
        <v>55</v>
      </c>
      <c r="AJ1891" t="s">
        <v>56</v>
      </c>
    </row>
    <row r="1892" spans="1:36" x14ac:dyDescent="0.2">
      <c r="A1892" t="s">
        <v>3020</v>
      </c>
      <c r="B1892" t="s">
        <v>291</v>
      </c>
      <c r="C1892">
        <v>1</v>
      </c>
      <c r="D1892" t="s">
        <v>37</v>
      </c>
      <c r="E1892" t="s">
        <v>38</v>
      </c>
      <c r="F1892">
        <v>0.24</v>
      </c>
      <c r="G1892" t="s">
        <v>444</v>
      </c>
      <c r="H1892" t="s">
        <v>3149</v>
      </c>
      <c r="I1892" t="s">
        <v>3150</v>
      </c>
      <c r="J1892" t="s">
        <v>4528</v>
      </c>
      <c r="K1892">
        <v>28</v>
      </c>
      <c r="L1892" t="s">
        <v>103</v>
      </c>
      <c r="M1892" t="s">
        <v>813</v>
      </c>
      <c r="N1892" t="s">
        <v>814</v>
      </c>
      <c r="O1892" t="s">
        <v>59</v>
      </c>
      <c r="P1892">
        <v>0</v>
      </c>
      <c r="Q1892">
        <v>0</v>
      </c>
      <c r="R1892">
        <v>0</v>
      </c>
      <c r="S1892">
        <v>0.08</v>
      </c>
      <c r="T1892">
        <v>0.46800000000000003</v>
      </c>
      <c r="U1892">
        <v>0.255</v>
      </c>
      <c r="V1892">
        <v>0</v>
      </c>
      <c r="W1892" t="s">
        <v>48</v>
      </c>
      <c r="X1892" t="s">
        <v>4529</v>
      </c>
      <c r="Y1892" t="s">
        <v>48</v>
      </c>
      <c r="Z1892">
        <v>0.8</v>
      </c>
      <c r="AA1892" t="s">
        <v>2086</v>
      </c>
      <c r="AB1892" t="s">
        <v>90</v>
      </c>
      <c r="AC1892">
        <v>0</v>
      </c>
      <c r="AD1892" t="s">
        <v>91</v>
      </c>
      <c r="AE1892">
        <v>0</v>
      </c>
      <c r="AF1892" t="s">
        <v>92</v>
      </c>
      <c r="AG1892" t="s">
        <v>154</v>
      </c>
      <c r="AH1892" t="s">
        <v>155</v>
      </c>
      <c r="AI1892" t="s">
        <v>55</v>
      </c>
      <c r="AJ1892" t="s">
        <v>56</v>
      </c>
    </row>
    <row r="1893" spans="1:36" x14ac:dyDescent="0.2">
      <c r="A1893" t="s">
        <v>3020</v>
      </c>
      <c r="B1893" t="s">
        <v>291</v>
      </c>
      <c r="C1893">
        <v>2</v>
      </c>
      <c r="D1893" t="s">
        <v>67</v>
      </c>
      <c r="E1893" t="s">
        <v>68</v>
      </c>
      <c r="F1893">
        <v>1</v>
      </c>
      <c r="G1893" t="s">
        <v>444</v>
      </c>
      <c r="H1893" t="s">
        <v>3205</v>
      </c>
      <c r="I1893" t="s">
        <v>3150</v>
      </c>
      <c r="J1893" t="s">
        <v>4530</v>
      </c>
      <c r="K1893">
        <v>8</v>
      </c>
      <c r="L1893" t="s">
        <v>655</v>
      </c>
      <c r="M1893" t="s">
        <v>826</v>
      </c>
      <c r="N1893" t="s">
        <v>814</v>
      </c>
      <c r="O1893" t="s">
        <v>488</v>
      </c>
      <c r="P1893">
        <v>0</v>
      </c>
      <c r="Q1893">
        <v>0</v>
      </c>
      <c r="R1893">
        <v>0</v>
      </c>
      <c r="S1893">
        <v>0.52500000000000002</v>
      </c>
      <c r="T1893">
        <v>1.4590000000000001</v>
      </c>
      <c r="U1893">
        <v>0.65200000000000002</v>
      </c>
      <c r="V1893">
        <v>0</v>
      </c>
      <c r="W1893" t="s">
        <v>48</v>
      </c>
      <c r="X1893" t="s">
        <v>4531</v>
      </c>
      <c r="Y1893" t="s">
        <v>48</v>
      </c>
      <c r="Z1893">
        <v>0.8</v>
      </c>
      <c r="AA1893" t="s">
        <v>354</v>
      </c>
      <c r="AB1893" t="s">
        <v>262</v>
      </c>
      <c r="AC1893">
        <v>0</v>
      </c>
      <c r="AD1893" t="s">
        <v>263</v>
      </c>
      <c r="AE1893">
        <v>0</v>
      </c>
      <c r="AF1893" t="s">
        <v>264</v>
      </c>
      <c r="AG1893" t="s">
        <v>114</v>
      </c>
      <c r="AH1893">
        <v>0</v>
      </c>
      <c r="AI1893" t="s">
        <v>83</v>
      </c>
      <c r="AJ1893" t="s">
        <v>98</v>
      </c>
    </row>
    <row r="1894" spans="1:36" x14ac:dyDescent="0.2">
      <c r="A1894" t="s">
        <v>3020</v>
      </c>
      <c r="B1894" t="s">
        <v>291</v>
      </c>
      <c r="C1894">
        <v>1</v>
      </c>
      <c r="D1894" t="s">
        <v>37</v>
      </c>
      <c r="E1894" t="s">
        <v>38</v>
      </c>
      <c r="F1894">
        <v>0.24</v>
      </c>
      <c r="G1894" t="s">
        <v>444</v>
      </c>
      <c r="H1894" t="s">
        <v>3149</v>
      </c>
      <c r="I1894" t="s">
        <v>3150</v>
      </c>
      <c r="J1894" t="s">
        <v>4532</v>
      </c>
      <c r="K1894">
        <v>48</v>
      </c>
      <c r="L1894" t="s">
        <v>58</v>
      </c>
      <c r="M1894" t="s">
        <v>813</v>
      </c>
      <c r="N1894" t="s">
        <v>814</v>
      </c>
      <c r="O1894" t="s">
        <v>59</v>
      </c>
      <c r="P1894">
        <v>0</v>
      </c>
      <c r="Q1894">
        <v>0</v>
      </c>
      <c r="R1894" t="s">
        <v>47</v>
      </c>
      <c r="S1894">
        <v>0.27300000000000002</v>
      </c>
      <c r="T1894">
        <v>1.1379999999999999</v>
      </c>
      <c r="U1894">
        <v>0.76</v>
      </c>
      <c r="V1894">
        <v>0</v>
      </c>
      <c r="W1894" t="s">
        <v>48</v>
      </c>
      <c r="X1894" t="s">
        <v>4533</v>
      </c>
      <c r="Y1894" t="s">
        <v>48</v>
      </c>
      <c r="Z1894">
        <v>0.9</v>
      </c>
      <c r="AA1894" t="s">
        <v>3472</v>
      </c>
      <c r="AB1894" t="s">
        <v>262</v>
      </c>
      <c r="AC1894">
        <v>0</v>
      </c>
      <c r="AD1894" t="s">
        <v>263</v>
      </c>
      <c r="AE1894">
        <v>0</v>
      </c>
      <c r="AF1894" t="s">
        <v>264</v>
      </c>
      <c r="AG1894" t="s">
        <v>114</v>
      </c>
      <c r="AH1894">
        <v>0</v>
      </c>
      <c r="AI1894" t="s">
        <v>83</v>
      </c>
      <c r="AJ1894" t="s">
        <v>98</v>
      </c>
    </row>
    <row r="1895" spans="1:36" x14ac:dyDescent="0.2">
      <c r="A1895" t="s">
        <v>3020</v>
      </c>
      <c r="B1895" t="s">
        <v>291</v>
      </c>
      <c r="C1895">
        <v>2</v>
      </c>
      <c r="D1895" t="s">
        <v>67</v>
      </c>
      <c r="E1895" t="s">
        <v>68</v>
      </c>
      <c r="F1895">
        <v>1</v>
      </c>
      <c r="G1895" t="s">
        <v>444</v>
      </c>
      <c r="H1895" t="s">
        <v>3205</v>
      </c>
      <c r="I1895" t="s">
        <v>3150</v>
      </c>
      <c r="J1895" t="s">
        <v>4534</v>
      </c>
      <c r="K1895">
        <v>12</v>
      </c>
      <c r="L1895" t="s">
        <v>655</v>
      </c>
      <c r="M1895" t="s">
        <v>813</v>
      </c>
      <c r="N1895" t="s">
        <v>814</v>
      </c>
      <c r="O1895" t="s">
        <v>488</v>
      </c>
      <c r="P1895">
        <v>0</v>
      </c>
      <c r="Q1895">
        <v>0</v>
      </c>
      <c r="R1895">
        <v>0</v>
      </c>
      <c r="S1895">
        <v>6.4599999999999998E-4</v>
      </c>
      <c r="T1895">
        <v>0.04</v>
      </c>
      <c r="U1895">
        <v>2.4E-2</v>
      </c>
      <c r="V1895">
        <v>0</v>
      </c>
      <c r="W1895" t="s">
        <v>48</v>
      </c>
      <c r="X1895" t="s">
        <v>4535</v>
      </c>
      <c r="Y1895" t="s">
        <v>48</v>
      </c>
      <c r="Z1895">
        <v>1</v>
      </c>
      <c r="AA1895" t="s">
        <v>345</v>
      </c>
      <c r="AB1895" t="s">
        <v>51</v>
      </c>
      <c r="AC1895" t="s">
        <v>52</v>
      </c>
      <c r="AD1895">
        <v>0</v>
      </c>
      <c r="AE1895" t="s">
        <v>52</v>
      </c>
      <c r="AF1895">
        <v>0</v>
      </c>
      <c r="AG1895" t="s">
        <v>75</v>
      </c>
      <c r="AH1895" t="s">
        <v>76</v>
      </c>
      <c r="AI1895" t="s">
        <v>55</v>
      </c>
      <c r="AJ1895" t="s">
        <v>56</v>
      </c>
    </row>
    <row r="1896" spans="1:36" x14ac:dyDescent="0.2">
      <c r="A1896" t="s">
        <v>3020</v>
      </c>
      <c r="B1896" t="s">
        <v>291</v>
      </c>
      <c r="C1896">
        <v>2</v>
      </c>
      <c r="D1896" t="s">
        <v>67</v>
      </c>
      <c r="E1896" t="s">
        <v>68</v>
      </c>
      <c r="F1896">
        <v>1</v>
      </c>
      <c r="G1896" t="s">
        <v>444</v>
      </c>
      <c r="H1896" t="s">
        <v>3205</v>
      </c>
      <c r="I1896" t="s">
        <v>3150</v>
      </c>
      <c r="J1896" t="s">
        <v>4536</v>
      </c>
      <c r="K1896">
        <v>11</v>
      </c>
      <c r="L1896" t="s">
        <v>245</v>
      </c>
      <c r="M1896" t="s">
        <v>2693</v>
      </c>
      <c r="N1896" t="s">
        <v>814</v>
      </c>
      <c r="O1896" t="s">
        <v>246</v>
      </c>
      <c r="P1896">
        <v>0</v>
      </c>
      <c r="Q1896" t="s">
        <v>4537</v>
      </c>
      <c r="R1896" t="s">
        <v>47</v>
      </c>
      <c r="S1896">
        <v>0.24</v>
      </c>
      <c r="T1896">
        <v>0.80900000000000005</v>
      </c>
      <c r="U1896">
        <v>0.42599999999999999</v>
      </c>
      <c r="V1896">
        <v>0</v>
      </c>
      <c r="W1896" t="s">
        <v>48</v>
      </c>
      <c r="X1896" t="s">
        <v>4538</v>
      </c>
      <c r="Y1896" t="s">
        <v>48</v>
      </c>
      <c r="Z1896">
        <v>1</v>
      </c>
      <c r="AA1896" t="s">
        <v>132</v>
      </c>
      <c r="AB1896" t="s">
        <v>51</v>
      </c>
      <c r="AC1896" t="s">
        <v>52</v>
      </c>
      <c r="AD1896">
        <v>0</v>
      </c>
      <c r="AE1896" t="s">
        <v>52</v>
      </c>
      <c r="AF1896">
        <v>0</v>
      </c>
      <c r="AG1896" t="s">
        <v>133</v>
      </c>
      <c r="AH1896">
        <v>0</v>
      </c>
      <c r="AI1896" t="s">
        <v>55</v>
      </c>
      <c r="AJ1896" t="s">
        <v>56</v>
      </c>
    </row>
    <row r="1897" spans="1:36" x14ac:dyDescent="0.2">
      <c r="A1897" t="s">
        <v>3020</v>
      </c>
      <c r="B1897" t="s">
        <v>291</v>
      </c>
      <c r="C1897">
        <v>2</v>
      </c>
      <c r="D1897" t="s">
        <v>67</v>
      </c>
      <c r="E1897" t="s">
        <v>68</v>
      </c>
      <c r="F1897">
        <v>1</v>
      </c>
      <c r="G1897" t="s">
        <v>444</v>
      </c>
      <c r="H1897" t="s">
        <v>3205</v>
      </c>
      <c r="I1897" t="s">
        <v>3150</v>
      </c>
      <c r="J1897" t="s">
        <v>4504</v>
      </c>
      <c r="K1897">
        <v>13</v>
      </c>
      <c r="L1897" t="s">
        <v>973</v>
      </c>
      <c r="M1897" t="s">
        <v>813</v>
      </c>
      <c r="N1897" t="s">
        <v>814</v>
      </c>
      <c r="O1897" t="s">
        <v>800</v>
      </c>
      <c r="P1897">
        <v>0</v>
      </c>
      <c r="Q1897">
        <v>0</v>
      </c>
      <c r="R1897">
        <v>0</v>
      </c>
      <c r="S1897">
        <v>0.41599999999999998</v>
      </c>
      <c r="T1897">
        <v>1.0129999999999999</v>
      </c>
      <c r="U1897">
        <v>0.58099999999999996</v>
      </c>
      <c r="V1897">
        <v>0</v>
      </c>
      <c r="W1897" t="s">
        <v>48</v>
      </c>
      <c r="X1897" t="s">
        <v>4505</v>
      </c>
      <c r="Y1897" t="s">
        <v>48</v>
      </c>
      <c r="Z1897">
        <v>0.8</v>
      </c>
      <c r="AA1897" t="s">
        <v>196</v>
      </c>
      <c r="AB1897" t="s">
        <v>51</v>
      </c>
      <c r="AC1897" t="s">
        <v>52</v>
      </c>
      <c r="AD1897">
        <v>0</v>
      </c>
      <c r="AE1897" t="s">
        <v>52</v>
      </c>
      <c r="AF1897">
        <v>0</v>
      </c>
      <c r="AG1897" t="s">
        <v>75</v>
      </c>
      <c r="AH1897" t="s">
        <v>76</v>
      </c>
      <c r="AI1897" t="s">
        <v>55</v>
      </c>
      <c r="AJ1897" t="s">
        <v>56</v>
      </c>
    </row>
    <row r="1898" spans="1:36" x14ac:dyDescent="0.2">
      <c r="A1898" t="s">
        <v>3020</v>
      </c>
      <c r="B1898" t="s">
        <v>291</v>
      </c>
      <c r="C1898">
        <v>2</v>
      </c>
      <c r="D1898" t="s">
        <v>67</v>
      </c>
      <c r="E1898" t="s">
        <v>68</v>
      </c>
      <c r="F1898">
        <v>1</v>
      </c>
      <c r="G1898" t="s">
        <v>444</v>
      </c>
      <c r="H1898" t="s">
        <v>3205</v>
      </c>
      <c r="I1898" t="s">
        <v>3150</v>
      </c>
      <c r="J1898" t="s">
        <v>4539</v>
      </c>
      <c r="K1898">
        <v>9</v>
      </c>
      <c r="L1898" t="s">
        <v>245</v>
      </c>
      <c r="M1898" t="s">
        <v>2693</v>
      </c>
      <c r="N1898" t="s">
        <v>814</v>
      </c>
      <c r="O1898" t="s">
        <v>246</v>
      </c>
      <c r="P1898">
        <v>0</v>
      </c>
      <c r="Q1898">
        <v>0</v>
      </c>
      <c r="R1898" t="s">
        <v>47</v>
      </c>
      <c r="S1898">
        <v>7.0000000000000007E-2</v>
      </c>
      <c r="T1898">
        <v>0.318</v>
      </c>
      <c r="U1898">
        <v>0.28699999999999998</v>
      </c>
      <c r="V1898">
        <v>0</v>
      </c>
      <c r="W1898" t="s">
        <v>48</v>
      </c>
      <c r="X1898" t="s">
        <v>4540</v>
      </c>
      <c r="Y1898" t="s">
        <v>48</v>
      </c>
      <c r="Z1898">
        <v>0.8</v>
      </c>
      <c r="AA1898" t="s">
        <v>587</v>
      </c>
      <c r="AB1898" t="s">
        <v>51</v>
      </c>
      <c r="AC1898" t="s">
        <v>52</v>
      </c>
      <c r="AD1898">
        <v>0</v>
      </c>
      <c r="AE1898" t="s">
        <v>52</v>
      </c>
      <c r="AF1898">
        <v>0</v>
      </c>
      <c r="AG1898" t="s">
        <v>589</v>
      </c>
      <c r="AH1898" t="s">
        <v>517</v>
      </c>
      <c r="AI1898" t="s">
        <v>55</v>
      </c>
      <c r="AJ1898" t="s">
        <v>56</v>
      </c>
    </row>
    <row r="1899" spans="1:36" x14ac:dyDescent="0.2">
      <c r="A1899" t="s">
        <v>3020</v>
      </c>
      <c r="B1899" t="s">
        <v>291</v>
      </c>
      <c r="C1899">
        <v>2</v>
      </c>
      <c r="D1899" t="s">
        <v>67</v>
      </c>
      <c r="E1899" t="s">
        <v>68</v>
      </c>
      <c r="F1899">
        <v>1</v>
      </c>
      <c r="G1899" t="s">
        <v>444</v>
      </c>
      <c r="H1899" t="s">
        <v>3205</v>
      </c>
      <c r="I1899" t="s">
        <v>3150</v>
      </c>
      <c r="J1899" t="s">
        <v>4541</v>
      </c>
      <c r="K1899">
        <v>74</v>
      </c>
      <c r="L1899" t="s">
        <v>58</v>
      </c>
      <c r="M1899" t="s">
        <v>813</v>
      </c>
      <c r="N1899" t="s">
        <v>814</v>
      </c>
      <c r="O1899" t="s">
        <v>59</v>
      </c>
      <c r="P1899">
        <v>0</v>
      </c>
      <c r="Q1899" t="s">
        <v>4542</v>
      </c>
      <c r="R1899" t="s">
        <v>47</v>
      </c>
      <c r="S1899">
        <v>7.2999999999999995E-2</v>
      </c>
      <c r="T1899">
        <v>0.76600000000000001</v>
      </c>
      <c r="U1899">
        <v>0.24399999999999999</v>
      </c>
      <c r="V1899">
        <v>0</v>
      </c>
      <c r="W1899" t="s">
        <v>48</v>
      </c>
      <c r="X1899" t="s">
        <v>4543</v>
      </c>
      <c r="Y1899" t="s">
        <v>48</v>
      </c>
      <c r="Z1899">
        <v>0.8</v>
      </c>
      <c r="AA1899" t="s">
        <v>466</v>
      </c>
      <c r="AB1899" t="s">
        <v>306</v>
      </c>
      <c r="AC1899" t="s">
        <v>52</v>
      </c>
      <c r="AD1899">
        <v>0</v>
      </c>
      <c r="AE1899" t="s">
        <v>52</v>
      </c>
      <c r="AF1899">
        <v>0</v>
      </c>
      <c r="AG1899" t="s">
        <v>75</v>
      </c>
      <c r="AH1899" t="s">
        <v>93</v>
      </c>
      <c r="AI1899" t="s">
        <v>55</v>
      </c>
      <c r="AJ1899" t="s">
        <v>56</v>
      </c>
    </row>
    <row r="1900" spans="1:36" x14ac:dyDescent="0.2">
      <c r="A1900" t="s">
        <v>3020</v>
      </c>
      <c r="B1900" t="s">
        <v>291</v>
      </c>
      <c r="C1900">
        <v>2</v>
      </c>
      <c r="D1900" t="s">
        <v>67</v>
      </c>
      <c r="E1900" t="s">
        <v>68</v>
      </c>
      <c r="F1900">
        <v>1</v>
      </c>
      <c r="G1900" t="s">
        <v>444</v>
      </c>
      <c r="H1900" t="s">
        <v>3205</v>
      </c>
      <c r="I1900" t="s">
        <v>3150</v>
      </c>
      <c r="J1900" t="s">
        <v>4544</v>
      </c>
      <c r="K1900">
        <v>31</v>
      </c>
      <c r="L1900" t="s">
        <v>58</v>
      </c>
      <c r="M1900" t="s">
        <v>813</v>
      </c>
      <c r="N1900" t="s">
        <v>814</v>
      </c>
      <c r="O1900" t="s">
        <v>59</v>
      </c>
      <c r="P1900">
        <v>0</v>
      </c>
      <c r="Q1900">
        <v>0</v>
      </c>
      <c r="R1900" t="s">
        <v>47</v>
      </c>
      <c r="S1900">
        <v>0.27300000000000002</v>
      </c>
      <c r="T1900">
        <v>1.1659999999999999</v>
      </c>
      <c r="U1900">
        <v>0.55300000000000005</v>
      </c>
      <c r="V1900">
        <v>0</v>
      </c>
      <c r="W1900" t="s">
        <v>48</v>
      </c>
      <c r="X1900" t="s">
        <v>4545</v>
      </c>
      <c r="Y1900" t="s">
        <v>48</v>
      </c>
      <c r="Z1900">
        <v>0.6</v>
      </c>
      <c r="AA1900" t="s">
        <v>4546</v>
      </c>
      <c r="AB1900" t="s">
        <v>262</v>
      </c>
      <c r="AC1900">
        <v>0</v>
      </c>
      <c r="AD1900" t="s">
        <v>263</v>
      </c>
      <c r="AE1900">
        <v>0</v>
      </c>
      <c r="AF1900" t="s">
        <v>264</v>
      </c>
      <c r="AG1900" t="s">
        <v>114</v>
      </c>
      <c r="AH1900">
        <v>0</v>
      </c>
      <c r="AI1900" t="s">
        <v>83</v>
      </c>
      <c r="AJ1900" t="s">
        <v>84</v>
      </c>
    </row>
    <row r="1901" spans="1:36" x14ac:dyDescent="0.2">
      <c r="A1901" t="s">
        <v>3020</v>
      </c>
      <c r="B1901" t="s">
        <v>291</v>
      </c>
      <c r="C1901">
        <v>2</v>
      </c>
      <c r="D1901" t="s">
        <v>67</v>
      </c>
      <c r="E1901" t="s">
        <v>68</v>
      </c>
      <c r="F1901">
        <v>1</v>
      </c>
      <c r="G1901" t="s">
        <v>444</v>
      </c>
      <c r="H1901" t="s">
        <v>3205</v>
      </c>
      <c r="I1901" t="s">
        <v>3150</v>
      </c>
      <c r="J1901" t="s">
        <v>4547</v>
      </c>
      <c r="K1901">
        <v>45</v>
      </c>
      <c r="L1901" t="s">
        <v>973</v>
      </c>
      <c r="M1901" t="s">
        <v>813</v>
      </c>
      <c r="N1901" t="s">
        <v>814</v>
      </c>
      <c r="O1901" t="s">
        <v>800</v>
      </c>
      <c r="P1901">
        <v>0</v>
      </c>
      <c r="Q1901">
        <v>0</v>
      </c>
      <c r="R1901">
        <v>0</v>
      </c>
      <c r="S1901">
        <v>8.9999999999999993E-3</v>
      </c>
      <c r="T1901">
        <v>1.0249999999999999</v>
      </c>
      <c r="U1901">
        <v>8.8999999999999996E-2</v>
      </c>
      <c r="V1901">
        <v>1.0649999999999999</v>
      </c>
      <c r="W1901" t="s">
        <v>48</v>
      </c>
      <c r="X1901" t="s">
        <v>4548</v>
      </c>
      <c r="Y1901" t="s">
        <v>48</v>
      </c>
      <c r="Z1901">
        <v>0.8</v>
      </c>
      <c r="AA1901" t="s">
        <v>153</v>
      </c>
      <c r="AB1901" t="s">
        <v>51</v>
      </c>
      <c r="AC1901" t="s">
        <v>52</v>
      </c>
      <c r="AD1901">
        <v>0</v>
      </c>
      <c r="AE1901" t="s">
        <v>52</v>
      </c>
      <c r="AF1901">
        <v>0</v>
      </c>
      <c r="AG1901" t="s">
        <v>154</v>
      </c>
      <c r="AH1901" t="s">
        <v>155</v>
      </c>
      <c r="AI1901" t="s">
        <v>55</v>
      </c>
      <c r="AJ1901" t="s">
        <v>56</v>
      </c>
    </row>
    <row r="1902" spans="1:36" x14ac:dyDescent="0.2">
      <c r="A1902" t="s">
        <v>3020</v>
      </c>
      <c r="B1902" t="s">
        <v>291</v>
      </c>
      <c r="C1902">
        <v>2</v>
      </c>
      <c r="D1902" t="s">
        <v>67</v>
      </c>
      <c r="E1902" t="s">
        <v>68</v>
      </c>
      <c r="F1902">
        <v>1</v>
      </c>
      <c r="G1902" t="s">
        <v>444</v>
      </c>
      <c r="H1902" t="s">
        <v>3205</v>
      </c>
      <c r="I1902" t="s">
        <v>3150</v>
      </c>
      <c r="J1902" t="s">
        <v>4549</v>
      </c>
      <c r="K1902">
        <v>7</v>
      </c>
      <c r="L1902" t="s">
        <v>655</v>
      </c>
      <c r="M1902" t="s">
        <v>826</v>
      </c>
      <c r="N1902" t="s">
        <v>814</v>
      </c>
      <c r="O1902" t="s">
        <v>488</v>
      </c>
      <c r="P1902">
        <v>0</v>
      </c>
      <c r="Q1902">
        <v>0</v>
      </c>
      <c r="R1902">
        <v>0</v>
      </c>
      <c r="S1902">
        <v>0.41299999999999998</v>
      </c>
      <c r="T1902">
        <v>1.3129999999999999</v>
      </c>
      <c r="U1902">
        <v>0.54800000000000004</v>
      </c>
      <c r="V1902">
        <v>0</v>
      </c>
      <c r="W1902" t="s">
        <v>48</v>
      </c>
      <c r="X1902" t="s">
        <v>4550</v>
      </c>
      <c r="Y1902" t="s">
        <v>48</v>
      </c>
      <c r="Z1902">
        <v>0.9</v>
      </c>
      <c r="AA1902" t="s">
        <v>587</v>
      </c>
      <c r="AB1902" t="s">
        <v>51</v>
      </c>
      <c r="AC1902" t="s">
        <v>52</v>
      </c>
      <c r="AD1902">
        <v>0</v>
      </c>
      <c r="AE1902" t="s">
        <v>52</v>
      </c>
      <c r="AF1902">
        <v>0</v>
      </c>
      <c r="AG1902" t="s">
        <v>589</v>
      </c>
      <c r="AH1902" t="s">
        <v>517</v>
      </c>
      <c r="AI1902" t="s">
        <v>55</v>
      </c>
      <c r="AJ1902" t="s">
        <v>56</v>
      </c>
    </row>
    <row r="1903" spans="1:36" x14ac:dyDescent="0.2">
      <c r="A1903" t="s">
        <v>3020</v>
      </c>
      <c r="B1903" t="s">
        <v>291</v>
      </c>
      <c r="C1903">
        <v>2</v>
      </c>
      <c r="D1903" t="s">
        <v>67</v>
      </c>
      <c r="E1903" t="s">
        <v>68</v>
      </c>
      <c r="F1903">
        <v>1</v>
      </c>
      <c r="G1903" t="s">
        <v>444</v>
      </c>
      <c r="H1903" t="s">
        <v>3205</v>
      </c>
      <c r="I1903" t="s">
        <v>3150</v>
      </c>
      <c r="J1903" t="s">
        <v>4551</v>
      </c>
      <c r="K1903">
        <v>8</v>
      </c>
      <c r="L1903" t="s">
        <v>655</v>
      </c>
      <c r="M1903" t="s">
        <v>826</v>
      </c>
      <c r="N1903" t="s">
        <v>814</v>
      </c>
      <c r="O1903" t="s">
        <v>488</v>
      </c>
      <c r="P1903">
        <v>0</v>
      </c>
      <c r="Q1903">
        <v>0</v>
      </c>
      <c r="R1903">
        <v>0</v>
      </c>
      <c r="S1903">
        <v>0.17299999999999999</v>
      </c>
      <c r="T1903">
        <v>0.97899999999999998</v>
      </c>
      <c r="U1903">
        <v>0.33300000000000002</v>
      </c>
      <c r="V1903">
        <v>0</v>
      </c>
      <c r="W1903" t="s">
        <v>48</v>
      </c>
      <c r="X1903" t="s">
        <v>4552</v>
      </c>
      <c r="Y1903" t="s">
        <v>48</v>
      </c>
      <c r="Z1903">
        <v>0.9</v>
      </c>
      <c r="AA1903" t="s">
        <v>587</v>
      </c>
      <c r="AB1903" t="s">
        <v>51</v>
      </c>
      <c r="AC1903" t="s">
        <v>52</v>
      </c>
      <c r="AD1903">
        <v>0</v>
      </c>
      <c r="AE1903" t="s">
        <v>52</v>
      </c>
      <c r="AF1903">
        <v>0</v>
      </c>
      <c r="AG1903" t="s">
        <v>589</v>
      </c>
      <c r="AH1903" t="s">
        <v>517</v>
      </c>
      <c r="AI1903" t="s">
        <v>55</v>
      </c>
      <c r="AJ1903" t="s">
        <v>56</v>
      </c>
    </row>
    <row r="1904" spans="1:36" x14ac:dyDescent="0.2">
      <c r="A1904" t="s">
        <v>3020</v>
      </c>
      <c r="B1904" t="s">
        <v>291</v>
      </c>
      <c r="C1904">
        <v>2</v>
      </c>
      <c r="D1904" t="s">
        <v>67</v>
      </c>
      <c r="E1904" t="s">
        <v>68</v>
      </c>
      <c r="F1904">
        <v>1</v>
      </c>
      <c r="G1904" t="s">
        <v>444</v>
      </c>
      <c r="H1904" t="s">
        <v>3205</v>
      </c>
      <c r="I1904" t="s">
        <v>3150</v>
      </c>
      <c r="J1904" t="s">
        <v>4553</v>
      </c>
      <c r="K1904">
        <v>9</v>
      </c>
      <c r="L1904" t="s">
        <v>655</v>
      </c>
      <c r="M1904" t="s">
        <v>826</v>
      </c>
      <c r="N1904" t="s">
        <v>814</v>
      </c>
      <c r="O1904" t="s">
        <v>488</v>
      </c>
      <c r="P1904">
        <v>0</v>
      </c>
      <c r="Q1904">
        <v>0</v>
      </c>
      <c r="R1904">
        <v>0</v>
      </c>
      <c r="S1904">
        <v>0.14799999999999999</v>
      </c>
      <c r="T1904">
        <v>0.63700000000000001</v>
      </c>
      <c r="U1904">
        <v>0.48899999999999999</v>
      </c>
      <c r="V1904">
        <v>0</v>
      </c>
      <c r="W1904" t="s">
        <v>48</v>
      </c>
      <c r="X1904" t="s">
        <v>4554</v>
      </c>
      <c r="Y1904" t="s">
        <v>48</v>
      </c>
      <c r="Z1904">
        <v>0.8</v>
      </c>
      <c r="AA1904" t="s">
        <v>132</v>
      </c>
      <c r="AB1904" t="s">
        <v>51</v>
      </c>
      <c r="AC1904" t="s">
        <v>52</v>
      </c>
      <c r="AD1904">
        <v>0</v>
      </c>
      <c r="AE1904" t="s">
        <v>52</v>
      </c>
      <c r="AF1904">
        <v>0</v>
      </c>
      <c r="AG1904" t="s">
        <v>133</v>
      </c>
      <c r="AH1904">
        <v>0</v>
      </c>
      <c r="AI1904" t="s">
        <v>55</v>
      </c>
      <c r="AJ1904" t="s">
        <v>56</v>
      </c>
    </row>
    <row r="1905" spans="1:36" x14ac:dyDescent="0.2">
      <c r="A1905" t="s">
        <v>3020</v>
      </c>
      <c r="B1905" t="s">
        <v>291</v>
      </c>
      <c r="C1905">
        <v>3</v>
      </c>
      <c r="D1905" t="s">
        <v>99</v>
      </c>
      <c r="E1905" t="s">
        <v>100</v>
      </c>
      <c r="F1905">
        <v>0.95</v>
      </c>
      <c r="G1905" t="s">
        <v>444</v>
      </c>
      <c r="H1905" t="s">
        <v>3235</v>
      </c>
      <c r="I1905" t="s">
        <v>3150</v>
      </c>
      <c r="J1905" t="s">
        <v>4555</v>
      </c>
      <c r="K1905">
        <v>4</v>
      </c>
      <c r="L1905" t="s">
        <v>799</v>
      </c>
      <c r="M1905" t="s">
        <v>1000</v>
      </c>
      <c r="N1905" t="s">
        <v>814</v>
      </c>
      <c r="O1905" t="s">
        <v>800</v>
      </c>
      <c r="P1905">
        <v>0</v>
      </c>
      <c r="Q1905" t="s">
        <v>4556</v>
      </c>
      <c r="R1905" t="s">
        <v>47</v>
      </c>
      <c r="S1905">
        <v>0.24399999999999999</v>
      </c>
      <c r="T1905">
        <v>2.8679999999999999</v>
      </c>
      <c r="U1905">
        <v>1.6359999999999999</v>
      </c>
      <c r="V1905">
        <v>0</v>
      </c>
      <c r="W1905" t="s">
        <v>48</v>
      </c>
      <c r="X1905" t="s">
        <v>4557</v>
      </c>
      <c r="Y1905" t="s">
        <v>48</v>
      </c>
      <c r="Z1905">
        <v>0.9</v>
      </c>
      <c r="AA1905" t="s">
        <v>385</v>
      </c>
      <c r="AB1905" t="s">
        <v>51</v>
      </c>
      <c r="AC1905" t="s">
        <v>52</v>
      </c>
      <c r="AD1905">
        <v>0</v>
      </c>
      <c r="AE1905" t="s">
        <v>52</v>
      </c>
      <c r="AF1905">
        <v>0</v>
      </c>
      <c r="AG1905" t="s">
        <v>386</v>
      </c>
      <c r="AH1905">
        <v>0</v>
      </c>
      <c r="AI1905" t="s">
        <v>55</v>
      </c>
      <c r="AJ1905" t="s">
        <v>56</v>
      </c>
    </row>
    <row r="1906" spans="1:36" x14ac:dyDescent="0.2">
      <c r="A1906" t="s">
        <v>3020</v>
      </c>
      <c r="B1906" t="s">
        <v>291</v>
      </c>
      <c r="C1906">
        <v>2</v>
      </c>
      <c r="D1906" t="s">
        <v>67</v>
      </c>
      <c r="E1906" t="s">
        <v>68</v>
      </c>
      <c r="F1906">
        <v>1</v>
      </c>
      <c r="G1906" t="s">
        <v>444</v>
      </c>
      <c r="H1906" t="s">
        <v>3205</v>
      </c>
      <c r="I1906" t="s">
        <v>3150</v>
      </c>
      <c r="J1906" t="s">
        <v>4558</v>
      </c>
      <c r="K1906">
        <v>3</v>
      </c>
      <c r="L1906" t="s">
        <v>103</v>
      </c>
      <c r="M1906" t="s">
        <v>813</v>
      </c>
      <c r="N1906" t="s">
        <v>814</v>
      </c>
      <c r="O1906" t="s">
        <v>59</v>
      </c>
      <c r="P1906">
        <v>0</v>
      </c>
      <c r="Q1906">
        <v>0</v>
      </c>
      <c r="R1906">
        <v>0</v>
      </c>
      <c r="S1906">
        <v>2.9580000000000002</v>
      </c>
      <c r="T1906">
        <v>2.5150000000000001</v>
      </c>
      <c r="U1906">
        <v>2.125</v>
      </c>
      <c r="V1906">
        <v>0</v>
      </c>
      <c r="W1906" t="s">
        <v>48</v>
      </c>
      <c r="X1906" t="s">
        <v>4559</v>
      </c>
      <c r="Y1906" t="s">
        <v>48</v>
      </c>
      <c r="Z1906">
        <v>0.9</v>
      </c>
      <c r="AA1906" t="s">
        <v>450</v>
      </c>
      <c r="AB1906" t="s">
        <v>306</v>
      </c>
      <c r="AC1906" t="s">
        <v>52</v>
      </c>
      <c r="AD1906">
        <v>0</v>
      </c>
      <c r="AE1906" t="s">
        <v>52</v>
      </c>
      <c r="AF1906">
        <v>0</v>
      </c>
      <c r="AG1906" t="s">
        <v>75</v>
      </c>
      <c r="AH1906" t="s">
        <v>76</v>
      </c>
      <c r="AI1906" t="s">
        <v>55</v>
      </c>
      <c r="AJ1906" t="s">
        <v>56</v>
      </c>
    </row>
    <row r="1907" spans="1:36" x14ac:dyDescent="0.2">
      <c r="A1907" t="s">
        <v>3020</v>
      </c>
      <c r="B1907" t="s">
        <v>291</v>
      </c>
      <c r="C1907">
        <v>3</v>
      </c>
      <c r="D1907" t="s">
        <v>99</v>
      </c>
      <c r="E1907" t="s">
        <v>100</v>
      </c>
      <c r="F1907">
        <v>0.95</v>
      </c>
      <c r="G1907" t="s">
        <v>444</v>
      </c>
      <c r="H1907" t="s">
        <v>3235</v>
      </c>
      <c r="I1907" t="s">
        <v>3150</v>
      </c>
      <c r="J1907" t="s">
        <v>4560</v>
      </c>
      <c r="K1907">
        <v>44</v>
      </c>
      <c r="L1907" t="s">
        <v>799</v>
      </c>
      <c r="M1907" t="s">
        <v>813</v>
      </c>
      <c r="N1907" t="s">
        <v>814</v>
      </c>
      <c r="O1907" t="s">
        <v>800</v>
      </c>
      <c r="P1907">
        <v>0</v>
      </c>
      <c r="Q1907" t="s">
        <v>4561</v>
      </c>
      <c r="R1907" t="s">
        <v>47</v>
      </c>
      <c r="S1907">
        <v>9.1999999999999998E-2</v>
      </c>
      <c r="T1907">
        <v>2.7519999999999998</v>
      </c>
      <c r="U1907">
        <v>0.108</v>
      </c>
      <c r="V1907">
        <v>0</v>
      </c>
      <c r="W1907" t="s">
        <v>48</v>
      </c>
      <c r="X1907" t="s">
        <v>4562</v>
      </c>
      <c r="Y1907" t="s">
        <v>48</v>
      </c>
      <c r="Z1907">
        <v>0.9</v>
      </c>
      <c r="AA1907" t="s">
        <v>385</v>
      </c>
      <c r="AB1907" t="s">
        <v>51</v>
      </c>
      <c r="AC1907" t="s">
        <v>52</v>
      </c>
      <c r="AD1907">
        <v>0</v>
      </c>
      <c r="AE1907" t="s">
        <v>52</v>
      </c>
      <c r="AF1907">
        <v>0</v>
      </c>
      <c r="AG1907" t="s">
        <v>386</v>
      </c>
      <c r="AH1907">
        <v>0</v>
      </c>
      <c r="AI1907" t="s">
        <v>55</v>
      </c>
      <c r="AJ1907" t="s">
        <v>56</v>
      </c>
    </row>
    <row r="1908" spans="1:36" x14ac:dyDescent="0.2">
      <c r="A1908" t="s">
        <v>3020</v>
      </c>
      <c r="B1908" t="s">
        <v>291</v>
      </c>
      <c r="C1908">
        <v>2</v>
      </c>
      <c r="D1908" t="s">
        <v>67</v>
      </c>
      <c r="E1908" t="s">
        <v>68</v>
      </c>
      <c r="F1908">
        <v>1</v>
      </c>
      <c r="G1908" t="s">
        <v>444</v>
      </c>
      <c r="H1908" t="s">
        <v>3205</v>
      </c>
      <c r="I1908" t="s">
        <v>3150</v>
      </c>
      <c r="J1908" t="s">
        <v>4563</v>
      </c>
      <c r="K1908">
        <v>3</v>
      </c>
      <c r="L1908" t="s">
        <v>103</v>
      </c>
      <c r="M1908" t="s">
        <v>813</v>
      </c>
      <c r="N1908" t="s">
        <v>814</v>
      </c>
      <c r="O1908" t="s">
        <v>59</v>
      </c>
      <c r="P1908">
        <v>0</v>
      </c>
      <c r="Q1908">
        <v>0</v>
      </c>
      <c r="R1908">
        <v>0</v>
      </c>
      <c r="S1908">
        <v>0.216</v>
      </c>
      <c r="T1908">
        <v>1.5309999999999999</v>
      </c>
      <c r="U1908">
        <v>0.32300000000000001</v>
      </c>
      <c r="V1908">
        <v>0</v>
      </c>
      <c r="W1908" t="s">
        <v>48</v>
      </c>
      <c r="X1908" t="s">
        <v>4564</v>
      </c>
      <c r="Y1908" t="s">
        <v>48</v>
      </c>
      <c r="Z1908">
        <v>0.9</v>
      </c>
      <c r="AA1908" t="s">
        <v>466</v>
      </c>
      <c r="AB1908" t="s">
        <v>306</v>
      </c>
      <c r="AC1908" t="s">
        <v>314</v>
      </c>
      <c r="AD1908">
        <v>0</v>
      </c>
      <c r="AE1908" t="s">
        <v>314</v>
      </c>
      <c r="AF1908">
        <v>0</v>
      </c>
      <c r="AG1908" t="s">
        <v>75</v>
      </c>
      <c r="AH1908" t="s">
        <v>93</v>
      </c>
      <c r="AI1908" t="s">
        <v>55</v>
      </c>
      <c r="AJ1908" t="s">
        <v>56</v>
      </c>
    </row>
    <row r="1909" spans="1:36" x14ac:dyDescent="0.2">
      <c r="A1909" t="s">
        <v>3020</v>
      </c>
      <c r="B1909" t="s">
        <v>291</v>
      </c>
      <c r="C1909">
        <v>2</v>
      </c>
      <c r="D1909" t="s">
        <v>67</v>
      </c>
      <c r="E1909" t="s">
        <v>68</v>
      </c>
      <c r="F1909">
        <v>1</v>
      </c>
      <c r="G1909" t="s">
        <v>444</v>
      </c>
      <c r="H1909" t="s">
        <v>3205</v>
      </c>
      <c r="I1909" t="s">
        <v>3150</v>
      </c>
      <c r="J1909" t="s">
        <v>4565</v>
      </c>
      <c r="K1909">
        <v>22</v>
      </c>
      <c r="L1909" t="s">
        <v>58</v>
      </c>
      <c r="M1909" t="s">
        <v>813</v>
      </c>
      <c r="N1909" t="s">
        <v>814</v>
      </c>
      <c r="O1909" t="s">
        <v>59</v>
      </c>
      <c r="P1909">
        <v>0</v>
      </c>
      <c r="Q1909">
        <v>0</v>
      </c>
      <c r="R1909">
        <v>0</v>
      </c>
      <c r="S1909">
        <v>6.4000000000000001E-2</v>
      </c>
      <c r="T1909">
        <v>0.36399999999999999</v>
      </c>
      <c r="U1909">
        <v>0.318</v>
      </c>
      <c r="V1909">
        <v>0</v>
      </c>
      <c r="W1909" t="s">
        <v>48</v>
      </c>
      <c r="X1909" t="s">
        <v>4566</v>
      </c>
      <c r="Y1909" t="s">
        <v>48</v>
      </c>
      <c r="Z1909">
        <v>0.9</v>
      </c>
      <c r="AA1909" t="s">
        <v>450</v>
      </c>
      <c r="AB1909" t="s">
        <v>306</v>
      </c>
      <c r="AC1909" t="s">
        <v>52</v>
      </c>
      <c r="AD1909">
        <v>0</v>
      </c>
      <c r="AE1909" t="s">
        <v>52</v>
      </c>
      <c r="AF1909">
        <v>0</v>
      </c>
      <c r="AG1909" t="s">
        <v>75</v>
      </c>
      <c r="AH1909" t="s">
        <v>76</v>
      </c>
      <c r="AI1909" t="s">
        <v>55</v>
      </c>
      <c r="AJ1909" t="s">
        <v>56</v>
      </c>
    </row>
    <row r="1910" spans="1:36" x14ac:dyDescent="0.2">
      <c r="A1910" t="s">
        <v>3020</v>
      </c>
      <c r="B1910" t="s">
        <v>291</v>
      </c>
      <c r="C1910">
        <v>2</v>
      </c>
      <c r="D1910" t="s">
        <v>67</v>
      </c>
      <c r="E1910" t="s">
        <v>68</v>
      </c>
      <c r="F1910">
        <v>1</v>
      </c>
      <c r="G1910" t="s">
        <v>444</v>
      </c>
      <c r="H1910" t="s">
        <v>3205</v>
      </c>
      <c r="I1910" t="s">
        <v>3150</v>
      </c>
      <c r="J1910" t="s">
        <v>4567</v>
      </c>
      <c r="K1910">
        <v>41</v>
      </c>
      <c r="L1910" t="s">
        <v>58</v>
      </c>
      <c r="M1910" t="s">
        <v>813</v>
      </c>
      <c r="N1910" t="s">
        <v>814</v>
      </c>
      <c r="O1910" t="s">
        <v>59</v>
      </c>
      <c r="P1910">
        <v>0</v>
      </c>
      <c r="Q1910">
        <v>0</v>
      </c>
      <c r="R1910">
        <v>0</v>
      </c>
      <c r="S1910">
        <v>0.30599999999999999</v>
      </c>
      <c r="T1910">
        <v>1.0760000000000001</v>
      </c>
      <c r="U1910">
        <v>0.49299999999999999</v>
      </c>
      <c r="V1910">
        <v>0</v>
      </c>
      <c r="W1910" t="s">
        <v>48</v>
      </c>
      <c r="X1910" t="s">
        <v>4568</v>
      </c>
      <c r="Y1910" t="s">
        <v>48</v>
      </c>
      <c r="Z1910">
        <v>0.9</v>
      </c>
      <c r="AA1910" t="s">
        <v>4569</v>
      </c>
      <c r="AB1910" t="s">
        <v>306</v>
      </c>
      <c r="AC1910" t="s">
        <v>314</v>
      </c>
      <c r="AD1910">
        <v>0</v>
      </c>
      <c r="AE1910" t="s">
        <v>314</v>
      </c>
      <c r="AF1910">
        <v>0</v>
      </c>
      <c r="AG1910" t="s">
        <v>493</v>
      </c>
      <c r="AH1910">
        <v>0</v>
      </c>
      <c r="AI1910" t="s">
        <v>55</v>
      </c>
      <c r="AJ1910" t="s">
        <v>56</v>
      </c>
    </row>
    <row r="1911" spans="1:36" x14ac:dyDescent="0.2">
      <c r="A1911" t="s">
        <v>3020</v>
      </c>
      <c r="B1911" t="s">
        <v>291</v>
      </c>
      <c r="C1911">
        <v>2</v>
      </c>
      <c r="D1911" t="s">
        <v>67</v>
      </c>
      <c r="E1911" t="s">
        <v>68</v>
      </c>
      <c r="F1911">
        <v>1</v>
      </c>
      <c r="G1911" t="s">
        <v>444</v>
      </c>
      <c r="H1911" t="s">
        <v>3205</v>
      </c>
      <c r="I1911" t="s">
        <v>3150</v>
      </c>
      <c r="J1911" t="s">
        <v>4570</v>
      </c>
      <c r="K1911">
        <v>68</v>
      </c>
      <c r="L1911" t="s">
        <v>58</v>
      </c>
      <c r="M1911" t="s">
        <v>813</v>
      </c>
      <c r="N1911" t="s">
        <v>814</v>
      </c>
      <c r="O1911" t="s">
        <v>59</v>
      </c>
      <c r="P1911">
        <v>0</v>
      </c>
      <c r="Q1911">
        <v>0</v>
      </c>
      <c r="R1911">
        <v>0</v>
      </c>
      <c r="S1911">
        <v>0.11799999999999999</v>
      </c>
      <c r="T1911">
        <v>0.501</v>
      </c>
      <c r="U1911">
        <v>0.38200000000000001</v>
      </c>
      <c r="V1911">
        <v>0</v>
      </c>
      <c r="W1911" t="s">
        <v>48</v>
      </c>
      <c r="X1911" t="s">
        <v>4571</v>
      </c>
      <c r="Y1911" t="s">
        <v>48</v>
      </c>
      <c r="Z1911">
        <v>0.9</v>
      </c>
      <c r="AA1911" t="s">
        <v>4572</v>
      </c>
      <c r="AB1911" t="s">
        <v>306</v>
      </c>
      <c r="AC1911" t="s">
        <v>52</v>
      </c>
      <c r="AD1911">
        <v>0</v>
      </c>
      <c r="AE1911" t="s">
        <v>52</v>
      </c>
      <c r="AF1911">
        <v>0</v>
      </c>
      <c r="AG1911" t="s">
        <v>576</v>
      </c>
      <c r="AH1911">
        <v>0</v>
      </c>
      <c r="AI1911" t="s">
        <v>83</v>
      </c>
      <c r="AJ1911" t="s">
        <v>98</v>
      </c>
    </row>
    <row r="1912" spans="1:36" x14ac:dyDescent="0.2">
      <c r="A1912" t="s">
        <v>3020</v>
      </c>
      <c r="B1912" t="s">
        <v>291</v>
      </c>
      <c r="C1912">
        <v>3</v>
      </c>
      <c r="D1912" t="s">
        <v>99</v>
      </c>
      <c r="E1912" t="s">
        <v>100</v>
      </c>
      <c r="F1912">
        <v>0.95</v>
      </c>
      <c r="G1912" t="s">
        <v>444</v>
      </c>
      <c r="H1912" t="s">
        <v>3235</v>
      </c>
      <c r="I1912" t="s">
        <v>3150</v>
      </c>
      <c r="J1912" t="s">
        <v>4573</v>
      </c>
      <c r="K1912">
        <v>3</v>
      </c>
      <c r="L1912" t="s">
        <v>249</v>
      </c>
      <c r="M1912" t="s">
        <v>813</v>
      </c>
      <c r="N1912" t="s">
        <v>814</v>
      </c>
      <c r="O1912" t="s">
        <v>63</v>
      </c>
      <c r="P1912">
        <v>0</v>
      </c>
      <c r="Q1912">
        <v>0</v>
      </c>
      <c r="R1912">
        <v>0</v>
      </c>
      <c r="S1912">
        <v>0.70899999999999996</v>
      </c>
      <c r="T1912">
        <v>1.4359999999999999</v>
      </c>
      <c r="U1912">
        <v>0.78500000000000003</v>
      </c>
      <c r="V1912">
        <v>0</v>
      </c>
      <c r="W1912" t="s">
        <v>48</v>
      </c>
      <c r="X1912" t="s">
        <v>4574</v>
      </c>
      <c r="Y1912" t="s">
        <v>48</v>
      </c>
      <c r="Z1912">
        <v>0.9</v>
      </c>
      <c r="AA1912" t="s">
        <v>925</v>
      </c>
      <c r="AB1912" t="s">
        <v>51</v>
      </c>
      <c r="AC1912" t="s">
        <v>52</v>
      </c>
      <c r="AD1912">
        <v>0</v>
      </c>
      <c r="AE1912" t="s">
        <v>52</v>
      </c>
      <c r="AF1912">
        <v>0</v>
      </c>
      <c r="AG1912" t="s">
        <v>75</v>
      </c>
      <c r="AH1912" t="s">
        <v>76</v>
      </c>
      <c r="AI1912" t="s">
        <v>55</v>
      </c>
      <c r="AJ1912" t="s">
        <v>56</v>
      </c>
    </row>
    <row r="1913" spans="1:36" x14ac:dyDescent="0.2">
      <c r="A1913" t="s">
        <v>3020</v>
      </c>
      <c r="B1913" t="s">
        <v>291</v>
      </c>
      <c r="C1913">
        <v>2</v>
      </c>
      <c r="D1913" t="s">
        <v>67</v>
      </c>
      <c r="E1913" t="s">
        <v>68</v>
      </c>
      <c r="F1913">
        <v>1</v>
      </c>
      <c r="G1913" t="s">
        <v>444</v>
      </c>
      <c r="H1913" t="s">
        <v>3205</v>
      </c>
      <c r="I1913" t="s">
        <v>3150</v>
      </c>
      <c r="J1913" t="s">
        <v>4575</v>
      </c>
      <c r="K1913">
        <v>49</v>
      </c>
      <c r="L1913" t="s">
        <v>655</v>
      </c>
      <c r="M1913" t="s">
        <v>813</v>
      </c>
      <c r="N1913" t="s">
        <v>814</v>
      </c>
      <c r="O1913" t="s">
        <v>488</v>
      </c>
      <c r="P1913">
        <v>0</v>
      </c>
      <c r="Q1913">
        <v>0</v>
      </c>
      <c r="R1913">
        <v>0</v>
      </c>
      <c r="S1913">
        <v>0.24</v>
      </c>
      <c r="T1913">
        <v>0.751</v>
      </c>
      <c r="U1913">
        <v>0.53100000000000003</v>
      </c>
      <c r="V1913">
        <v>0</v>
      </c>
      <c r="W1913" t="s">
        <v>48</v>
      </c>
      <c r="X1913" t="s">
        <v>4576</v>
      </c>
      <c r="Y1913" t="s">
        <v>48</v>
      </c>
      <c r="Z1913">
        <v>0.9</v>
      </c>
      <c r="AA1913" t="s">
        <v>3882</v>
      </c>
      <c r="AB1913" t="s">
        <v>80</v>
      </c>
      <c r="AC1913">
        <v>0</v>
      </c>
      <c r="AD1913" t="s">
        <v>97</v>
      </c>
      <c r="AE1913">
        <v>0</v>
      </c>
      <c r="AF1913" t="s">
        <v>81</v>
      </c>
      <c r="AG1913" t="s">
        <v>82</v>
      </c>
      <c r="AH1913">
        <v>0</v>
      </c>
      <c r="AI1913" t="s">
        <v>83</v>
      </c>
      <c r="AJ1913" t="s">
        <v>98</v>
      </c>
    </row>
    <row r="1914" spans="1:36" x14ac:dyDescent="0.2">
      <c r="A1914" t="s">
        <v>3020</v>
      </c>
      <c r="B1914" t="s">
        <v>291</v>
      </c>
      <c r="C1914">
        <v>3</v>
      </c>
      <c r="D1914" t="s">
        <v>99</v>
      </c>
      <c r="E1914" t="s">
        <v>100</v>
      </c>
      <c r="F1914">
        <v>0.95</v>
      </c>
      <c r="G1914" t="s">
        <v>444</v>
      </c>
      <c r="H1914" t="s">
        <v>3235</v>
      </c>
      <c r="I1914" t="s">
        <v>3150</v>
      </c>
      <c r="J1914" t="s">
        <v>4577</v>
      </c>
      <c r="K1914">
        <v>32</v>
      </c>
      <c r="L1914" t="s">
        <v>249</v>
      </c>
      <c r="M1914" t="s">
        <v>813</v>
      </c>
      <c r="N1914" t="s">
        <v>814</v>
      </c>
      <c r="O1914" t="s">
        <v>63</v>
      </c>
      <c r="P1914">
        <v>0</v>
      </c>
      <c r="Q1914">
        <v>0</v>
      </c>
      <c r="R1914">
        <v>0</v>
      </c>
      <c r="S1914">
        <v>1.7000000000000001E-2</v>
      </c>
      <c r="T1914">
        <v>1.143</v>
      </c>
      <c r="U1914">
        <v>0.441</v>
      </c>
      <c r="V1914">
        <v>1.9379999999999999</v>
      </c>
      <c r="W1914" t="s">
        <v>48</v>
      </c>
      <c r="X1914" t="s">
        <v>4578</v>
      </c>
      <c r="Y1914" t="s">
        <v>48</v>
      </c>
      <c r="Z1914">
        <v>0.9</v>
      </c>
      <c r="AA1914" t="s">
        <v>50</v>
      </c>
      <c r="AB1914" t="s">
        <v>51</v>
      </c>
      <c r="AC1914" t="s">
        <v>52</v>
      </c>
      <c r="AD1914">
        <v>0</v>
      </c>
      <c r="AE1914" t="s">
        <v>52</v>
      </c>
      <c r="AF1914">
        <v>0</v>
      </c>
      <c r="AG1914" t="s">
        <v>53</v>
      </c>
      <c r="AH1914" t="s">
        <v>54</v>
      </c>
      <c r="AI1914" t="s">
        <v>55</v>
      </c>
      <c r="AJ1914" t="s">
        <v>56</v>
      </c>
    </row>
    <row r="1915" spans="1:36" x14ac:dyDescent="0.2">
      <c r="A1915" t="s">
        <v>3020</v>
      </c>
      <c r="B1915" t="s">
        <v>291</v>
      </c>
      <c r="C1915">
        <v>2</v>
      </c>
      <c r="D1915" t="s">
        <v>67</v>
      </c>
      <c r="E1915" t="s">
        <v>68</v>
      </c>
      <c r="F1915">
        <v>1</v>
      </c>
      <c r="G1915" t="s">
        <v>444</v>
      </c>
      <c r="H1915" t="s">
        <v>3205</v>
      </c>
      <c r="I1915" t="s">
        <v>3150</v>
      </c>
      <c r="J1915" t="s">
        <v>4579</v>
      </c>
      <c r="K1915">
        <v>21</v>
      </c>
      <c r="L1915" t="s">
        <v>245</v>
      </c>
      <c r="M1915" t="s">
        <v>813</v>
      </c>
      <c r="N1915" t="s">
        <v>814</v>
      </c>
      <c r="O1915" t="s">
        <v>246</v>
      </c>
      <c r="P1915">
        <v>0</v>
      </c>
      <c r="Q1915">
        <v>0</v>
      </c>
      <c r="R1915">
        <v>0</v>
      </c>
      <c r="S1915">
        <v>2.3E-2</v>
      </c>
      <c r="T1915">
        <v>1.6819999999999999</v>
      </c>
      <c r="U1915">
        <v>0.45200000000000001</v>
      </c>
      <c r="V1915">
        <v>2.76</v>
      </c>
      <c r="W1915" t="s">
        <v>48</v>
      </c>
      <c r="X1915" t="s">
        <v>4580</v>
      </c>
      <c r="Y1915" t="s">
        <v>48</v>
      </c>
      <c r="Z1915">
        <v>0.9</v>
      </c>
      <c r="AA1915" t="s">
        <v>132</v>
      </c>
      <c r="AB1915" t="s">
        <v>51</v>
      </c>
      <c r="AC1915" t="s">
        <v>52</v>
      </c>
      <c r="AD1915">
        <v>0</v>
      </c>
      <c r="AE1915" t="s">
        <v>52</v>
      </c>
      <c r="AF1915">
        <v>0</v>
      </c>
      <c r="AG1915" t="s">
        <v>133</v>
      </c>
      <c r="AH1915">
        <v>0</v>
      </c>
      <c r="AI1915" t="s">
        <v>55</v>
      </c>
      <c r="AJ1915" t="s">
        <v>56</v>
      </c>
    </row>
    <row r="1916" spans="1:36" x14ac:dyDescent="0.2">
      <c r="A1916" t="s">
        <v>3020</v>
      </c>
      <c r="B1916" t="s">
        <v>291</v>
      </c>
      <c r="C1916">
        <v>3</v>
      </c>
      <c r="D1916" t="s">
        <v>99</v>
      </c>
      <c r="E1916" t="s">
        <v>100</v>
      </c>
      <c r="F1916">
        <v>0.95</v>
      </c>
      <c r="G1916" t="s">
        <v>444</v>
      </c>
      <c r="H1916" t="s">
        <v>3235</v>
      </c>
      <c r="I1916" t="s">
        <v>3150</v>
      </c>
      <c r="J1916" t="s">
        <v>4581</v>
      </c>
      <c r="K1916">
        <v>1</v>
      </c>
      <c r="L1916" t="s">
        <v>655</v>
      </c>
      <c r="M1916" t="s">
        <v>826</v>
      </c>
      <c r="N1916" t="s">
        <v>814</v>
      </c>
      <c r="O1916" t="s">
        <v>488</v>
      </c>
      <c r="P1916">
        <v>0</v>
      </c>
      <c r="Q1916">
        <v>0</v>
      </c>
      <c r="R1916">
        <v>0</v>
      </c>
      <c r="S1916">
        <v>0.26200000000000001</v>
      </c>
      <c r="T1916">
        <v>0.98399999999999999</v>
      </c>
      <c r="U1916">
        <v>0.57999999999999996</v>
      </c>
      <c r="V1916">
        <v>0</v>
      </c>
      <c r="W1916" t="s">
        <v>48</v>
      </c>
      <c r="X1916" t="s">
        <v>4582</v>
      </c>
      <c r="Y1916" t="s">
        <v>48</v>
      </c>
      <c r="Z1916">
        <v>0.9</v>
      </c>
      <c r="AA1916" t="s">
        <v>587</v>
      </c>
      <c r="AB1916" t="s">
        <v>51</v>
      </c>
      <c r="AC1916" t="s">
        <v>52</v>
      </c>
      <c r="AD1916">
        <v>0</v>
      </c>
      <c r="AE1916" t="s">
        <v>52</v>
      </c>
      <c r="AF1916">
        <v>0</v>
      </c>
      <c r="AG1916" t="s">
        <v>589</v>
      </c>
      <c r="AH1916" t="s">
        <v>517</v>
      </c>
      <c r="AI1916" t="s">
        <v>55</v>
      </c>
      <c r="AJ1916" t="s">
        <v>56</v>
      </c>
    </row>
    <row r="1917" spans="1:36" x14ac:dyDescent="0.2">
      <c r="A1917" t="s">
        <v>3020</v>
      </c>
      <c r="B1917" t="s">
        <v>291</v>
      </c>
      <c r="C1917">
        <v>3</v>
      </c>
      <c r="D1917" t="s">
        <v>99</v>
      </c>
      <c r="E1917" t="s">
        <v>100</v>
      </c>
      <c r="F1917">
        <v>0.95</v>
      </c>
      <c r="G1917" t="s">
        <v>444</v>
      </c>
      <c r="H1917" t="s">
        <v>3235</v>
      </c>
      <c r="I1917" t="s">
        <v>3150</v>
      </c>
      <c r="J1917" t="s">
        <v>4583</v>
      </c>
      <c r="K1917">
        <v>2</v>
      </c>
      <c r="L1917" t="s">
        <v>655</v>
      </c>
      <c r="M1917" t="s">
        <v>826</v>
      </c>
      <c r="N1917" t="s">
        <v>814</v>
      </c>
      <c r="O1917" t="s">
        <v>488</v>
      </c>
      <c r="P1917">
        <v>0</v>
      </c>
      <c r="Q1917">
        <v>0</v>
      </c>
      <c r="R1917">
        <v>0</v>
      </c>
      <c r="S1917">
        <v>0.33400000000000002</v>
      </c>
      <c r="T1917">
        <v>1.222</v>
      </c>
      <c r="U1917">
        <v>0.54100000000000004</v>
      </c>
      <c r="V1917">
        <v>0</v>
      </c>
      <c r="W1917" t="s">
        <v>48</v>
      </c>
      <c r="X1917" t="s">
        <v>4584</v>
      </c>
      <c r="Y1917" t="s">
        <v>48</v>
      </c>
      <c r="Z1917">
        <v>0.9</v>
      </c>
      <c r="AA1917" t="s">
        <v>835</v>
      </c>
      <c r="AB1917" t="s">
        <v>608</v>
      </c>
      <c r="AC1917" t="s">
        <v>515</v>
      </c>
      <c r="AD1917">
        <v>0</v>
      </c>
      <c r="AE1917" t="s">
        <v>515</v>
      </c>
      <c r="AF1917">
        <v>0</v>
      </c>
      <c r="AG1917" t="s">
        <v>589</v>
      </c>
      <c r="AH1917" t="s">
        <v>517</v>
      </c>
      <c r="AI1917" t="s">
        <v>55</v>
      </c>
      <c r="AJ1917" t="s">
        <v>56</v>
      </c>
    </row>
    <row r="1918" spans="1:36" x14ac:dyDescent="0.2">
      <c r="A1918" t="s">
        <v>3020</v>
      </c>
      <c r="B1918" t="s">
        <v>291</v>
      </c>
      <c r="C1918">
        <v>3</v>
      </c>
      <c r="D1918" t="s">
        <v>99</v>
      </c>
      <c r="E1918" t="s">
        <v>100</v>
      </c>
      <c r="F1918">
        <v>0.95</v>
      </c>
      <c r="G1918" t="s">
        <v>444</v>
      </c>
      <c r="H1918" t="s">
        <v>3235</v>
      </c>
      <c r="I1918" t="s">
        <v>3150</v>
      </c>
      <c r="J1918" t="s">
        <v>4585</v>
      </c>
      <c r="K1918">
        <v>3</v>
      </c>
      <c r="L1918" t="s">
        <v>655</v>
      </c>
      <c r="M1918" t="s">
        <v>826</v>
      </c>
      <c r="N1918" t="s">
        <v>814</v>
      </c>
      <c r="O1918" t="s">
        <v>488</v>
      </c>
      <c r="P1918">
        <v>0</v>
      </c>
      <c r="Q1918">
        <v>0</v>
      </c>
      <c r="R1918">
        <v>0</v>
      </c>
      <c r="S1918">
        <v>0.28999999999999998</v>
      </c>
      <c r="T1918">
        <v>0.82499999999999996</v>
      </c>
      <c r="U1918">
        <v>0.51200000000000001</v>
      </c>
      <c r="V1918">
        <v>0</v>
      </c>
      <c r="W1918" t="s">
        <v>48</v>
      </c>
      <c r="X1918" t="s">
        <v>4586</v>
      </c>
      <c r="Y1918" t="s">
        <v>48</v>
      </c>
      <c r="Z1918">
        <v>0.9</v>
      </c>
      <c r="AA1918" t="s">
        <v>1251</v>
      </c>
      <c r="AB1918" t="s">
        <v>80</v>
      </c>
      <c r="AC1918">
        <v>0</v>
      </c>
      <c r="AD1918">
        <v>0</v>
      </c>
      <c r="AE1918">
        <v>0</v>
      </c>
      <c r="AF1918" t="s">
        <v>81</v>
      </c>
      <c r="AG1918" t="s">
        <v>82</v>
      </c>
      <c r="AH1918">
        <v>0</v>
      </c>
      <c r="AI1918" t="s">
        <v>83</v>
      </c>
      <c r="AJ1918" t="s">
        <v>98</v>
      </c>
    </row>
    <row r="1919" spans="1:36" x14ac:dyDescent="0.2">
      <c r="A1919" t="s">
        <v>3020</v>
      </c>
      <c r="B1919" t="s">
        <v>291</v>
      </c>
      <c r="C1919">
        <v>3</v>
      </c>
      <c r="D1919" t="s">
        <v>99</v>
      </c>
      <c r="E1919" t="s">
        <v>100</v>
      </c>
      <c r="F1919">
        <v>0.95</v>
      </c>
      <c r="G1919" t="s">
        <v>444</v>
      </c>
      <c r="H1919" t="s">
        <v>3235</v>
      </c>
      <c r="I1919" t="s">
        <v>3150</v>
      </c>
      <c r="J1919" t="s">
        <v>4587</v>
      </c>
      <c r="K1919">
        <v>4</v>
      </c>
      <c r="L1919" t="s">
        <v>655</v>
      </c>
      <c r="M1919" t="s">
        <v>826</v>
      </c>
      <c r="N1919" t="s">
        <v>814</v>
      </c>
      <c r="O1919" t="s">
        <v>488</v>
      </c>
      <c r="P1919">
        <v>0</v>
      </c>
      <c r="Q1919">
        <v>0</v>
      </c>
      <c r="R1919">
        <v>0</v>
      </c>
      <c r="S1919">
        <v>0.8</v>
      </c>
      <c r="T1919">
        <v>1.2909999999999999</v>
      </c>
      <c r="U1919">
        <v>0.91200000000000003</v>
      </c>
      <c r="V1919">
        <v>0</v>
      </c>
      <c r="W1919" t="s">
        <v>48</v>
      </c>
      <c r="X1919" t="s">
        <v>4588</v>
      </c>
      <c r="Y1919" t="s">
        <v>48</v>
      </c>
      <c r="Z1919">
        <v>0.9</v>
      </c>
      <c r="AA1919" t="s">
        <v>587</v>
      </c>
      <c r="AB1919" t="s">
        <v>51</v>
      </c>
      <c r="AC1919" t="s">
        <v>52</v>
      </c>
      <c r="AD1919">
        <v>0</v>
      </c>
      <c r="AE1919" t="s">
        <v>52</v>
      </c>
      <c r="AF1919">
        <v>0</v>
      </c>
      <c r="AG1919" t="s">
        <v>589</v>
      </c>
      <c r="AH1919" t="s">
        <v>517</v>
      </c>
      <c r="AI1919" t="s">
        <v>55</v>
      </c>
      <c r="AJ1919" t="s">
        <v>56</v>
      </c>
    </row>
    <row r="1920" spans="1:36" x14ac:dyDescent="0.2">
      <c r="A1920" t="s">
        <v>3020</v>
      </c>
      <c r="B1920" t="s">
        <v>291</v>
      </c>
      <c r="C1920">
        <v>3</v>
      </c>
      <c r="D1920" t="s">
        <v>99</v>
      </c>
      <c r="E1920" t="s">
        <v>100</v>
      </c>
      <c r="F1920">
        <v>0.95</v>
      </c>
      <c r="G1920" t="s">
        <v>444</v>
      </c>
      <c r="H1920" t="s">
        <v>3235</v>
      </c>
      <c r="I1920" t="s">
        <v>3150</v>
      </c>
      <c r="J1920" t="s">
        <v>4589</v>
      </c>
      <c r="K1920">
        <v>8</v>
      </c>
      <c r="L1920" t="s">
        <v>655</v>
      </c>
      <c r="M1920" t="s">
        <v>826</v>
      </c>
      <c r="N1920" t="s">
        <v>814</v>
      </c>
      <c r="O1920" t="s">
        <v>488</v>
      </c>
      <c r="P1920">
        <v>0</v>
      </c>
      <c r="Q1920">
        <v>0</v>
      </c>
      <c r="R1920">
        <v>0</v>
      </c>
      <c r="S1920">
        <v>4.7E-2</v>
      </c>
      <c r="T1920">
        <v>0.32400000000000001</v>
      </c>
      <c r="U1920">
        <v>0.223</v>
      </c>
      <c r="V1920">
        <v>0</v>
      </c>
      <c r="W1920" t="s">
        <v>48</v>
      </c>
      <c r="X1920" t="s">
        <v>4590</v>
      </c>
      <c r="Y1920" t="s">
        <v>48</v>
      </c>
      <c r="Z1920">
        <v>0.8</v>
      </c>
      <c r="AA1920" t="s">
        <v>153</v>
      </c>
      <c r="AB1920" t="s">
        <v>51</v>
      </c>
      <c r="AC1920" t="s">
        <v>52</v>
      </c>
      <c r="AD1920">
        <v>0</v>
      </c>
      <c r="AE1920" t="s">
        <v>52</v>
      </c>
      <c r="AF1920">
        <v>0</v>
      </c>
      <c r="AG1920" t="s">
        <v>154</v>
      </c>
      <c r="AH1920" t="s">
        <v>155</v>
      </c>
      <c r="AI1920" t="s">
        <v>55</v>
      </c>
      <c r="AJ1920" t="s">
        <v>56</v>
      </c>
    </row>
    <row r="1921" spans="1:36" x14ac:dyDescent="0.2">
      <c r="A1921" t="s">
        <v>3020</v>
      </c>
      <c r="B1921" t="s">
        <v>291</v>
      </c>
      <c r="C1921">
        <v>3</v>
      </c>
      <c r="D1921" t="s">
        <v>99</v>
      </c>
      <c r="E1921" t="s">
        <v>100</v>
      </c>
      <c r="F1921">
        <v>0.95</v>
      </c>
      <c r="G1921" t="s">
        <v>444</v>
      </c>
      <c r="H1921" t="s">
        <v>3235</v>
      </c>
      <c r="I1921" t="s">
        <v>3150</v>
      </c>
      <c r="J1921" t="s">
        <v>4591</v>
      </c>
      <c r="K1921">
        <v>18</v>
      </c>
      <c r="L1921" t="s">
        <v>655</v>
      </c>
      <c r="M1921" t="s">
        <v>826</v>
      </c>
      <c r="N1921" t="s">
        <v>814</v>
      </c>
      <c r="O1921" t="s">
        <v>488</v>
      </c>
      <c r="P1921">
        <v>0</v>
      </c>
      <c r="Q1921">
        <v>0</v>
      </c>
      <c r="R1921">
        <v>0</v>
      </c>
      <c r="S1921">
        <v>0.22</v>
      </c>
      <c r="T1921">
        <v>0.747</v>
      </c>
      <c r="U1921">
        <v>0.41199999999999998</v>
      </c>
      <c r="V1921">
        <v>0</v>
      </c>
      <c r="W1921" t="s">
        <v>48</v>
      </c>
      <c r="X1921" t="s">
        <v>4592</v>
      </c>
      <c r="Y1921" t="s">
        <v>48</v>
      </c>
      <c r="Z1921">
        <v>0.9</v>
      </c>
      <c r="AA1921" t="s">
        <v>530</v>
      </c>
      <c r="AB1921" t="s">
        <v>51</v>
      </c>
      <c r="AC1921" t="s">
        <v>52</v>
      </c>
      <c r="AD1921">
        <v>0</v>
      </c>
      <c r="AE1921" t="s">
        <v>52</v>
      </c>
      <c r="AF1921">
        <v>0</v>
      </c>
      <c r="AG1921" t="s">
        <v>531</v>
      </c>
      <c r="AH1921" t="s">
        <v>532</v>
      </c>
      <c r="AI1921" t="s">
        <v>55</v>
      </c>
      <c r="AJ1921" t="s">
        <v>56</v>
      </c>
    </row>
    <row r="1922" spans="1:36" x14ac:dyDescent="0.2">
      <c r="A1922" t="s">
        <v>3020</v>
      </c>
      <c r="B1922" t="s">
        <v>291</v>
      </c>
      <c r="C1922">
        <v>3</v>
      </c>
      <c r="D1922" t="s">
        <v>99</v>
      </c>
      <c r="E1922" t="s">
        <v>100</v>
      </c>
      <c r="F1922">
        <v>0.95</v>
      </c>
      <c r="G1922" t="s">
        <v>444</v>
      </c>
      <c r="H1922" t="s">
        <v>3235</v>
      </c>
      <c r="I1922" t="s">
        <v>3150</v>
      </c>
      <c r="J1922" t="s">
        <v>4593</v>
      </c>
      <c r="K1922">
        <v>19</v>
      </c>
      <c r="L1922" t="s">
        <v>655</v>
      </c>
      <c r="M1922" t="s">
        <v>826</v>
      </c>
      <c r="N1922" t="s">
        <v>814</v>
      </c>
      <c r="O1922" t="s">
        <v>488</v>
      </c>
      <c r="P1922">
        <v>0</v>
      </c>
      <c r="Q1922">
        <v>0</v>
      </c>
      <c r="R1922">
        <v>0</v>
      </c>
      <c r="S1922">
        <v>6.8000000000000005E-2</v>
      </c>
      <c r="T1922">
        <v>0.34399999999999997</v>
      </c>
      <c r="U1922">
        <v>0.29099999999999998</v>
      </c>
      <c r="V1922">
        <v>0</v>
      </c>
      <c r="W1922" t="s">
        <v>48</v>
      </c>
      <c r="X1922" t="s">
        <v>4594</v>
      </c>
      <c r="Y1922" t="s">
        <v>48</v>
      </c>
      <c r="Z1922">
        <v>1</v>
      </c>
      <c r="AA1922" t="s">
        <v>117</v>
      </c>
      <c r="AB1922" t="s">
        <v>118</v>
      </c>
      <c r="AC1922" t="s">
        <v>119</v>
      </c>
      <c r="AD1922">
        <v>0</v>
      </c>
      <c r="AE1922" t="s">
        <v>119</v>
      </c>
      <c r="AF1922">
        <v>0</v>
      </c>
      <c r="AG1922" t="s">
        <v>114</v>
      </c>
      <c r="AH1922">
        <v>0</v>
      </c>
      <c r="AI1922" t="s">
        <v>83</v>
      </c>
      <c r="AJ1922" t="s">
        <v>98</v>
      </c>
    </row>
    <row r="1923" spans="1:36" x14ac:dyDescent="0.2">
      <c r="A1923" t="s">
        <v>3020</v>
      </c>
      <c r="B1923" t="s">
        <v>291</v>
      </c>
      <c r="C1923">
        <v>3</v>
      </c>
      <c r="D1923" t="s">
        <v>99</v>
      </c>
      <c r="E1923" t="s">
        <v>100</v>
      </c>
      <c r="F1923">
        <v>0.95</v>
      </c>
      <c r="G1923" t="s">
        <v>444</v>
      </c>
      <c r="H1923" t="s">
        <v>3235</v>
      </c>
      <c r="I1923" t="s">
        <v>3150</v>
      </c>
      <c r="J1923" t="s">
        <v>4595</v>
      </c>
      <c r="K1923">
        <v>43</v>
      </c>
      <c r="L1923" t="s">
        <v>249</v>
      </c>
      <c r="M1923" t="s">
        <v>813</v>
      </c>
      <c r="N1923" t="s">
        <v>814</v>
      </c>
      <c r="O1923" t="s">
        <v>63</v>
      </c>
      <c r="P1923">
        <v>0</v>
      </c>
      <c r="Q1923">
        <v>0</v>
      </c>
      <c r="R1923">
        <v>0</v>
      </c>
      <c r="S1923">
        <v>0.20699999999999999</v>
      </c>
      <c r="T1923">
        <v>0.58399999999999996</v>
      </c>
      <c r="U1923">
        <v>0.499</v>
      </c>
      <c r="V1923">
        <v>0</v>
      </c>
      <c r="W1923" t="s">
        <v>48</v>
      </c>
      <c r="X1923" t="s">
        <v>4596</v>
      </c>
      <c r="Y1923" t="s">
        <v>48</v>
      </c>
      <c r="Z1923">
        <v>0.9</v>
      </c>
      <c r="AA1923" t="s">
        <v>173</v>
      </c>
      <c r="AB1923" t="s">
        <v>51</v>
      </c>
      <c r="AC1923" t="s">
        <v>52</v>
      </c>
      <c r="AD1923">
        <v>0</v>
      </c>
      <c r="AE1923" t="s">
        <v>52</v>
      </c>
      <c r="AF1923">
        <v>0</v>
      </c>
      <c r="AG1923" t="s">
        <v>53</v>
      </c>
      <c r="AH1923" t="s">
        <v>54</v>
      </c>
      <c r="AI1923" t="s">
        <v>55</v>
      </c>
      <c r="AJ1923" t="s">
        <v>56</v>
      </c>
    </row>
    <row r="1924" spans="1:36" x14ac:dyDescent="0.2">
      <c r="A1924" t="s">
        <v>3020</v>
      </c>
      <c r="B1924" t="s">
        <v>291</v>
      </c>
      <c r="C1924">
        <v>3</v>
      </c>
      <c r="D1924" t="s">
        <v>99</v>
      </c>
      <c r="E1924" t="s">
        <v>100</v>
      </c>
      <c r="F1924">
        <v>0.95</v>
      </c>
      <c r="G1924" t="s">
        <v>444</v>
      </c>
      <c r="H1924" t="s">
        <v>3235</v>
      </c>
      <c r="I1924" t="s">
        <v>3150</v>
      </c>
      <c r="J1924" t="s">
        <v>4597</v>
      </c>
      <c r="K1924">
        <v>18</v>
      </c>
      <c r="L1924" t="s">
        <v>973</v>
      </c>
      <c r="M1924" t="s">
        <v>813</v>
      </c>
      <c r="N1924" t="s">
        <v>814</v>
      </c>
      <c r="O1924" t="s">
        <v>800</v>
      </c>
      <c r="P1924">
        <v>0</v>
      </c>
      <c r="Q1924">
        <v>0</v>
      </c>
      <c r="R1924">
        <v>0</v>
      </c>
      <c r="S1924">
        <v>0.122</v>
      </c>
      <c r="T1924">
        <v>0.47899999999999998</v>
      </c>
      <c r="U1924">
        <v>0.36899999999999999</v>
      </c>
      <c r="V1924">
        <v>0</v>
      </c>
      <c r="W1924" t="s">
        <v>48</v>
      </c>
      <c r="X1924" t="s">
        <v>4598</v>
      </c>
      <c r="Y1924" t="s">
        <v>48</v>
      </c>
      <c r="Z1924">
        <v>0.7</v>
      </c>
      <c r="AA1924" t="s">
        <v>117</v>
      </c>
      <c r="AB1924" t="s">
        <v>118</v>
      </c>
      <c r="AC1924" t="s">
        <v>119</v>
      </c>
      <c r="AD1924">
        <v>0</v>
      </c>
      <c r="AE1924" t="s">
        <v>119</v>
      </c>
      <c r="AF1924">
        <v>0</v>
      </c>
      <c r="AG1924" t="s">
        <v>114</v>
      </c>
      <c r="AH1924">
        <v>0</v>
      </c>
      <c r="AI1924" t="s">
        <v>83</v>
      </c>
      <c r="AJ1924" t="s">
        <v>98</v>
      </c>
    </row>
    <row r="1925" spans="1:36" x14ac:dyDescent="0.2">
      <c r="A1925" t="s">
        <v>3020</v>
      </c>
      <c r="B1925" t="s">
        <v>291</v>
      </c>
      <c r="C1925">
        <v>3</v>
      </c>
      <c r="D1925" t="s">
        <v>99</v>
      </c>
      <c r="E1925" t="s">
        <v>100</v>
      </c>
      <c r="F1925">
        <v>0.95</v>
      </c>
      <c r="G1925" t="s">
        <v>444</v>
      </c>
      <c r="H1925" t="s">
        <v>3235</v>
      </c>
      <c r="I1925" t="s">
        <v>3150</v>
      </c>
      <c r="J1925" t="s">
        <v>4599</v>
      </c>
      <c r="K1925">
        <v>47</v>
      </c>
      <c r="L1925" t="s">
        <v>799</v>
      </c>
      <c r="M1925" t="s">
        <v>813</v>
      </c>
      <c r="N1925" t="s">
        <v>814</v>
      </c>
      <c r="O1925" t="s">
        <v>800</v>
      </c>
      <c r="P1925">
        <v>0</v>
      </c>
      <c r="Q1925" t="s">
        <v>4600</v>
      </c>
      <c r="R1925" t="s">
        <v>47</v>
      </c>
      <c r="S1925">
        <v>0.18099999999999999</v>
      </c>
      <c r="T1925">
        <v>0.53500000000000003</v>
      </c>
      <c r="U1925">
        <v>0.45400000000000001</v>
      </c>
      <c r="V1925">
        <v>0</v>
      </c>
      <c r="W1925" t="s">
        <v>48</v>
      </c>
      <c r="X1925" t="s">
        <v>4601</v>
      </c>
      <c r="Y1925" t="s">
        <v>48</v>
      </c>
      <c r="Z1925">
        <v>0.6</v>
      </c>
      <c r="AA1925" t="s">
        <v>4602</v>
      </c>
      <c r="AB1925" t="s">
        <v>90</v>
      </c>
      <c r="AC1925">
        <v>0</v>
      </c>
      <c r="AD1925" t="s">
        <v>91</v>
      </c>
      <c r="AE1925">
        <v>0</v>
      </c>
      <c r="AF1925" t="s">
        <v>92</v>
      </c>
      <c r="AG1925" t="s">
        <v>4603</v>
      </c>
      <c r="AH1925">
        <v>0</v>
      </c>
      <c r="AI1925" t="s">
        <v>55</v>
      </c>
      <c r="AJ1925" t="s">
        <v>84</v>
      </c>
    </row>
    <row r="1926" spans="1:36" x14ac:dyDescent="0.2">
      <c r="A1926" t="s">
        <v>3020</v>
      </c>
      <c r="B1926" t="s">
        <v>291</v>
      </c>
      <c r="C1926">
        <v>3</v>
      </c>
      <c r="D1926" t="s">
        <v>99</v>
      </c>
      <c r="E1926" t="s">
        <v>100</v>
      </c>
      <c r="F1926">
        <v>0.95</v>
      </c>
      <c r="G1926" t="s">
        <v>444</v>
      </c>
      <c r="H1926" t="s">
        <v>3235</v>
      </c>
      <c r="I1926" t="s">
        <v>3150</v>
      </c>
      <c r="J1926" t="s">
        <v>4604</v>
      </c>
      <c r="K1926">
        <v>57</v>
      </c>
      <c r="L1926" t="s">
        <v>973</v>
      </c>
      <c r="M1926" t="s">
        <v>813</v>
      </c>
      <c r="N1926" t="s">
        <v>814</v>
      </c>
      <c r="O1926" t="s">
        <v>800</v>
      </c>
      <c r="P1926">
        <v>0</v>
      </c>
      <c r="Q1926">
        <v>0</v>
      </c>
      <c r="R1926">
        <v>0</v>
      </c>
      <c r="S1926">
        <v>0.40100000000000002</v>
      </c>
      <c r="T1926">
        <v>1.8660000000000001</v>
      </c>
      <c r="U1926">
        <v>0.34100000000000003</v>
      </c>
      <c r="V1926">
        <v>0</v>
      </c>
      <c r="W1926" t="s">
        <v>48</v>
      </c>
      <c r="X1926" t="s">
        <v>4605</v>
      </c>
      <c r="Y1926" t="s">
        <v>48</v>
      </c>
      <c r="Z1926">
        <v>0.7</v>
      </c>
      <c r="AA1926" t="s">
        <v>132</v>
      </c>
      <c r="AB1926" t="s">
        <v>51</v>
      </c>
      <c r="AC1926" t="s">
        <v>52</v>
      </c>
      <c r="AD1926">
        <v>0</v>
      </c>
      <c r="AE1926" t="s">
        <v>52</v>
      </c>
      <c r="AF1926">
        <v>0</v>
      </c>
      <c r="AG1926" t="s">
        <v>133</v>
      </c>
      <c r="AH1926">
        <v>0</v>
      </c>
      <c r="AI1926" t="s">
        <v>55</v>
      </c>
      <c r="AJ1926" t="s">
        <v>56</v>
      </c>
    </row>
    <row r="1927" spans="1:36" x14ac:dyDescent="0.2">
      <c r="A1927" t="s">
        <v>3020</v>
      </c>
      <c r="B1927" t="s">
        <v>291</v>
      </c>
      <c r="C1927">
        <v>2</v>
      </c>
      <c r="D1927" t="s">
        <v>67</v>
      </c>
      <c r="E1927" t="s">
        <v>68</v>
      </c>
      <c r="F1927">
        <v>1</v>
      </c>
      <c r="G1927" t="s">
        <v>444</v>
      </c>
      <c r="H1927" t="s">
        <v>3205</v>
      </c>
      <c r="I1927" t="s">
        <v>3150</v>
      </c>
      <c r="J1927" t="s">
        <v>4606</v>
      </c>
      <c r="K1927">
        <v>41</v>
      </c>
      <c r="L1927" t="s">
        <v>62</v>
      </c>
      <c r="M1927" t="s">
        <v>813</v>
      </c>
      <c r="N1927" t="s">
        <v>814</v>
      </c>
      <c r="O1927" t="s">
        <v>63</v>
      </c>
      <c r="P1927">
        <v>0</v>
      </c>
      <c r="Q1927">
        <v>0</v>
      </c>
      <c r="R1927">
        <v>0</v>
      </c>
      <c r="S1927">
        <v>0.214</v>
      </c>
      <c r="T1927">
        <v>1.2669999999999999</v>
      </c>
      <c r="U1927">
        <v>0.39900000000000002</v>
      </c>
      <c r="V1927">
        <v>0</v>
      </c>
      <c r="W1927" t="s">
        <v>48</v>
      </c>
      <c r="X1927" t="s">
        <v>4607</v>
      </c>
      <c r="Y1927" t="s">
        <v>48</v>
      </c>
      <c r="Z1927">
        <v>1</v>
      </c>
      <c r="AA1927" t="s">
        <v>313</v>
      </c>
      <c r="AB1927" t="s">
        <v>306</v>
      </c>
      <c r="AC1927" t="s">
        <v>314</v>
      </c>
      <c r="AD1927">
        <v>0</v>
      </c>
      <c r="AE1927" t="s">
        <v>314</v>
      </c>
      <c r="AF1927">
        <v>0</v>
      </c>
      <c r="AG1927" t="s">
        <v>75</v>
      </c>
      <c r="AH1927" t="s">
        <v>93</v>
      </c>
      <c r="AI1927" t="s">
        <v>55</v>
      </c>
      <c r="AJ1927" t="s">
        <v>56</v>
      </c>
    </row>
    <row r="1928" spans="1:36" x14ac:dyDescent="0.2">
      <c r="A1928" t="s">
        <v>3020</v>
      </c>
      <c r="B1928" t="s">
        <v>291</v>
      </c>
      <c r="C1928">
        <v>2</v>
      </c>
      <c r="D1928" t="s">
        <v>67</v>
      </c>
      <c r="E1928" t="s">
        <v>68</v>
      </c>
      <c r="F1928">
        <v>1</v>
      </c>
      <c r="G1928" t="s">
        <v>444</v>
      </c>
      <c r="H1928" t="s">
        <v>3205</v>
      </c>
      <c r="I1928" t="s">
        <v>3150</v>
      </c>
      <c r="J1928" t="s">
        <v>4608</v>
      </c>
      <c r="K1928">
        <v>42</v>
      </c>
      <c r="L1928" t="s">
        <v>103</v>
      </c>
      <c r="M1928" t="s">
        <v>813</v>
      </c>
      <c r="N1928" t="s">
        <v>814</v>
      </c>
      <c r="O1928" t="s">
        <v>59</v>
      </c>
      <c r="P1928">
        <v>0</v>
      </c>
      <c r="Q1928">
        <v>0</v>
      </c>
      <c r="R1928">
        <v>0</v>
      </c>
      <c r="S1928">
        <v>0.77600000000000002</v>
      </c>
      <c r="T1928">
        <v>2.3090000000000002</v>
      </c>
      <c r="U1928">
        <v>0.58399999999999996</v>
      </c>
      <c r="V1928">
        <v>0</v>
      </c>
      <c r="W1928" t="s">
        <v>48</v>
      </c>
      <c r="X1928" t="s">
        <v>4609</v>
      </c>
      <c r="Y1928" t="s">
        <v>48</v>
      </c>
      <c r="Z1928">
        <v>0.9</v>
      </c>
      <c r="AA1928" t="s">
        <v>450</v>
      </c>
      <c r="AB1928" t="s">
        <v>306</v>
      </c>
      <c r="AC1928" t="s">
        <v>52</v>
      </c>
      <c r="AD1928">
        <v>0</v>
      </c>
      <c r="AE1928" t="s">
        <v>52</v>
      </c>
      <c r="AF1928">
        <v>0</v>
      </c>
      <c r="AG1928" t="s">
        <v>75</v>
      </c>
      <c r="AH1928" t="s">
        <v>76</v>
      </c>
      <c r="AI1928" t="s">
        <v>55</v>
      </c>
      <c r="AJ1928" t="s">
        <v>56</v>
      </c>
    </row>
    <row r="1929" spans="1:36" x14ac:dyDescent="0.2">
      <c r="A1929" t="s">
        <v>3020</v>
      </c>
      <c r="B1929" t="s">
        <v>291</v>
      </c>
      <c r="C1929">
        <v>1</v>
      </c>
      <c r="D1929" t="s">
        <v>37</v>
      </c>
      <c r="E1929" t="s">
        <v>38</v>
      </c>
      <c r="F1929">
        <v>0.24</v>
      </c>
      <c r="G1929" t="s">
        <v>444</v>
      </c>
      <c r="H1929" t="s">
        <v>3149</v>
      </c>
      <c r="I1929" t="s">
        <v>3150</v>
      </c>
      <c r="J1929" t="s">
        <v>4610</v>
      </c>
      <c r="K1929">
        <v>15</v>
      </c>
      <c r="L1929" t="s">
        <v>62</v>
      </c>
      <c r="M1929" t="s">
        <v>813</v>
      </c>
      <c r="N1929" t="s">
        <v>814</v>
      </c>
      <c r="O1929" t="s">
        <v>63</v>
      </c>
      <c r="P1929">
        <v>0</v>
      </c>
      <c r="Q1929">
        <v>0</v>
      </c>
      <c r="R1929">
        <v>0</v>
      </c>
      <c r="S1929">
        <v>5.7899999999999998E-4</v>
      </c>
      <c r="T1929">
        <v>6.6580000000000004</v>
      </c>
      <c r="U1929">
        <v>1.4590000000000001</v>
      </c>
      <c r="V1929">
        <v>7.8520000000000003</v>
      </c>
      <c r="W1929" t="s">
        <v>48</v>
      </c>
      <c r="X1929" t="s">
        <v>4611</v>
      </c>
      <c r="Y1929" t="s">
        <v>48</v>
      </c>
      <c r="Z1929">
        <v>0.8</v>
      </c>
      <c r="AA1929" t="s">
        <v>4612</v>
      </c>
      <c r="AB1929" t="s">
        <v>166</v>
      </c>
      <c r="AC1929">
        <v>0</v>
      </c>
      <c r="AD1929" t="s">
        <v>167</v>
      </c>
      <c r="AE1929">
        <v>0</v>
      </c>
      <c r="AF1929" t="s">
        <v>168</v>
      </c>
      <c r="AG1929" t="s">
        <v>114</v>
      </c>
      <c r="AH1929">
        <v>0</v>
      </c>
      <c r="AI1929" t="s">
        <v>83</v>
      </c>
      <c r="AJ1929" t="s">
        <v>98</v>
      </c>
    </row>
    <row r="1930" spans="1:36" x14ac:dyDescent="0.2">
      <c r="A1930" t="s">
        <v>3020</v>
      </c>
      <c r="B1930" t="s">
        <v>291</v>
      </c>
      <c r="C1930">
        <v>1</v>
      </c>
      <c r="D1930" t="s">
        <v>37</v>
      </c>
      <c r="E1930" t="s">
        <v>38</v>
      </c>
      <c r="F1930">
        <v>0.24</v>
      </c>
      <c r="G1930" t="s">
        <v>444</v>
      </c>
      <c r="H1930" t="s">
        <v>3149</v>
      </c>
      <c r="I1930" t="s">
        <v>3150</v>
      </c>
      <c r="J1930" t="s">
        <v>4613</v>
      </c>
      <c r="K1930">
        <v>26</v>
      </c>
      <c r="L1930" t="s">
        <v>245</v>
      </c>
      <c r="M1930" t="s">
        <v>813</v>
      </c>
      <c r="N1930" t="s">
        <v>814</v>
      </c>
      <c r="O1930" t="s">
        <v>246</v>
      </c>
      <c r="P1930">
        <v>0</v>
      </c>
      <c r="Q1930" t="s">
        <v>2138</v>
      </c>
      <c r="R1930">
        <v>0</v>
      </c>
      <c r="S1930">
        <v>3.1599999999999998E-4</v>
      </c>
      <c r="T1930">
        <v>1.871</v>
      </c>
      <c r="U1930">
        <v>0.98399999999999999</v>
      </c>
      <c r="V1930">
        <v>3.8130000000000002</v>
      </c>
      <c r="W1930" t="s">
        <v>48</v>
      </c>
      <c r="X1930" t="s">
        <v>4614</v>
      </c>
      <c r="Y1930" t="s">
        <v>48</v>
      </c>
      <c r="Z1930">
        <v>0.8</v>
      </c>
      <c r="AA1930" t="s">
        <v>50</v>
      </c>
      <c r="AB1930" t="s">
        <v>51</v>
      </c>
      <c r="AC1930" t="s">
        <v>52</v>
      </c>
      <c r="AD1930">
        <v>0</v>
      </c>
      <c r="AE1930" t="s">
        <v>52</v>
      </c>
      <c r="AF1930">
        <v>0</v>
      </c>
      <c r="AG1930" t="s">
        <v>53</v>
      </c>
      <c r="AH1930" t="s">
        <v>54</v>
      </c>
      <c r="AI1930" t="s">
        <v>55</v>
      </c>
      <c r="AJ1930" t="s">
        <v>56</v>
      </c>
    </row>
    <row r="1931" spans="1:36" x14ac:dyDescent="0.2">
      <c r="A1931" t="s">
        <v>3020</v>
      </c>
      <c r="B1931" t="s">
        <v>291</v>
      </c>
      <c r="C1931">
        <v>1</v>
      </c>
      <c r="D1931" t="s">
        <v>37</v>
      </c>
      <c r="E1931" t="s">
        <v>38</v>
      </c>
      <c r="F1931">
        <v>0.24</v>
      </c>
      <c r="G1931" t="s">
        <v>444</v>
      </c>
      <c r="H1931" t="s">
        <v>3149</v>
      </c>
      <c r="I1931" t="s">
        <v>3150</v>
      </c>
      <c r="J1931" t="s">
        <v>4615</v>
      </c>
      <c r="K1931">
        <v>6</v>
      </c>
      <c r="L1931" t="s">
        <v>62</v>
      </c>
      <c r="M1931" t="s">
        <v>813</v>
      </c>
      <c r="N1931" t="s">
        <v>814</v>
      </c>
      <c r="O1931" t="s">
        <v>63</v>
      </c>
      <c r="P1931">
        <v>0</v>
      </c>
      <c r="Q1931">
        <v>0</v>
      </c>
      <c r="R1931">
        <v>0</v>
      </c>
      <c r="S1931">
        <v>1.27E-4</v>
      </c>
      <c r="T1931">
        <v>1.016</v>
      </c>
      <c r="U1931">
        <v>7.0000000000000007E-2</v>
      </c>
      <c r="V1931">
        <v>1.036</v>
      </c>
      <c r="W1931" t="s">
        <v>48</v>
      </c>
      <c r="X1931" t="s">
        <v>4616</v>
      </c>
      <c r="Y1931" t="s">
        <v>48</v>
      </c>
      <c r="Z1931">
        <v>0.6</v>
      </c>
      <c r="AA1931" t="s">
        <v>132</v>
      </c>
      <c r="AB1931" t="s">
        <v>51</v>
      </c>
      <c r="AC1931" t="s">
        <v>52</v>
      </c>
      <c r="AD1931">
        <v>0</v>
      </c>
      <c r="AE1931" t="s">
        <v>52</v>
      </c>
      <c r="AF1931">
        <v>0</v>
      </c>
      <c r="AG1931" t="s">
        <v>133</v>
      </c>
      <c r="AH1931">
        <v>0</v>
      </c>
      <c r="AI1931" t="s">
        <v>55</v>
      </c>
      <c r="AJ1931" t="s">
        <v>84</v>
      </c>
    </row>
    <row r="1932" spans="1:36" x14ac:dyDescent="0.2">
      <c r="A1932" t="s">
        <v>3020</v>
      </c>
      <c r="B1932" t="s">
        <v>291</v>
      </c>
      <c r="C1932">
        <v>3</v>
      </c>
      <c r="D1932" t="s">
        <v>99</v>
      </c>
      <c r="E1932" t="s">
        <v>100</v>
      </c>
      <c r="F1932">
        <v>0.95</v>
      </c>
      <c r="G1932" t="s">
        <v>444</v>
      </c>
      <c r="H1932" t="s">
        <v>3235</v>
      </c>
      <c r="I1932" t="s">
        <v>3150</v>
      </c>
      <c r="J1932" t="s">
        <v>4617</v>
      </c>
      <c r="K1932">
        <v>26</v>
      </c>
      <c r="L1932" t="s">
        <v>103</v>
      </c>
      <c r="M1932" t="s">
        <v>813</v>
      </c>
      <c r="N1932" t="s">
        <v>814</v>
      </c>
      <c r="O1932" t="s">
        <v>59</v>
      </c>
      <c r="P1932">
        <v>0</v>
      </c>
      <c r="Q1932">
        <v>0</v>
      </c>
      <c r="R1932">
        <v>0</v>
      </c>
      <c r="S1932">
        <v>0.33400000000000002</v>
      </c>
      <c r="T1932">
        <v>2.746</v>
      </c>
      <c r="U1932">
        <v>0.94299999999999995</v>
      </c>
      <c r="V1932">
        <v>0</v>
      </c>
      <c r="W1932" t="s">
        <v>48</v>
      </c>
      <c r="X1932" t="s">
        <v>4618</v>
      </c>
      <c r="Y1932">
        <v>0</v>
      </c>
      <c r="Z1932">
        <v>0.9</v>
      </c>
      <c r="AA1932" t="s">
        <v>313</v>
      </c>
      <c r="AB1932" t="s">
        <v>306</v>
      </c>
      <c r="AC1932" t="s">
        <v>314</v>
      </c>
      <c r="AD1932">
        <v>0</v>
      </c>
      <c r="AE1932" t="s">
        <v>314</v>
      </c>
      <c r="AF1932">
        <v>0</v>
      </c>
      <c r="AG1932" t="s">
        <v>75</v>
      </c>
      <c r="AH1932" t="s">
        <v>93</v>
      </c>
      <c r="AI1932" t="s">
        <v>55</v>
      </c>
      <c r="AJ1932" t="s">
        <v>56</v>
      </c>
    </row>
    <row r="1933" spans="1:36" x14ac:dyDescent="0.2">
      <c r="A1933" t="s">
        <v>3020</v>
      </c>
      <c r="B1933" t="s">
        <v>291</v>
      </c>
      <c r="C1933">
        <v>1</v>
      </c>
      <c r="D1933" t="s">
        <v>37</v>
      </c>
      <c r="E1933" t="s">
        <v>38</v>
      </c>
      <c r="F1933">
        <v>0.24</v>
      </c>
      <c r="G1933" t="s">
        <v>444</v>
      </c>
      <c r="H1933" t="s">
        <v>3149</v>
      </c>
      <c r="I1933" t="s">
        <v>3150</v>
      </c>
      <c r="J1933" t="s">
        <v>4619</v>
      </c>
      <c r="K1933">
        <v>10</v>
      </c>
      <c r="L1933" t="s">
        <v>58</v>
      </c>
      <c r="M1933" t="s">
        <v>813</v>
      </c>
      <c r="N1933" t="s">
        <v>814</v>
      </c>
      <c r="O1933" t="s">
        <v>59</v>
      </c>
      <c r="P1933">
        <v>0</v>
      </c>
      <c r="Q1933">
        <v>0</v>
      </c>
      <c r="R1933" t="s">
        <v>47</v>
      </c>
      <c r="S1933">
        <v>0.65600000000000003</v>
      </c>
      <c r="T1933">
        <v>1.849</v>
      </c>
      <c r="U1933">
        <v>0.89100000000000001</v>
      </c>
      <c r="V1933">
        <v>0</v>
      </c>
      <c r="W1933" t="s">
        <v>48</v>
      </c>
      <c r="X1933" t="s">
        <v>4620</v>
      </c>
      <c r="Y1933" t="s">
        <v>48</v>
      </c>
      <c r="Z1933">
        <v>0.8</v>
      </c>
      <c r="AA1933" t="s">
        <v>624</v>
      </c>
      <c r="AB1933" t="s">
        <v>112</v>
      </c>
      <c r="AC1933">
        <v>0</v>
      </c>
      <c r="AD1933" t="s">
        <v>52</v>
      </c>
      <c r="AE1933">
        <v>0</v>
      </c>
      <c r="AF1933" t="s">
        <v>113</v>
      </c>
      <c r="AG1933" t="s">
        <v>114</v>
      </c>
      <c r="AH1933">
        <v>0</v>
      </c>
      <c r="AI1933" t="s">
        <v>83</v>
      </c>
      <c r="AJ1933" t="s">
        <v>98</v>
      </c>
    </row>
    <row r="1934" spans="1:36" x14ac:dyDescent="0.2">
      <c r="A1934" t="s">
        <v>3020</v>
      </c>
      <c r="B1934" t="s">
        <v>291</v>
      </c>
      <c r="C1934">
        <v>3</v>
      </c>
      <c r="D1934" t="s">
        <v>99</v>
      </c>
      <c r="E1934" t="s">
        <v>100</v>
      </c>
      <c r="F1934">
        <v>0.95</v>
      </c>
      <c r="G1934" t="s">
        <v>444</v>
      </c>
      <c r="H1934" t="s">
        <v>3235</v>
      </c>
      <c r="I1934" t="s">
        <v>3150</v>
      </c>
      <c r="J1934" t="s">
        <v>4621</v>
      </c>
      <c r="K1934">
        <v>1</v>
      </c>
      <c r="L1934" t="s">
        <v>799</v>
      </c>
      <c r="M1934" t="s">
        <v>813</v>
      </c>
      <c r="N1934" t="s">
        <v>814</v>
      </c>
      <c r="O1934" t="s">
        <v>800</v>
      </c>
      <c r="P1934">
        <v>0</v>
      </c>
      <c r="Q1934" t="s">
        <v>4561</v>
      </c>
      <c r="R1934" t="s">
        <v>47</v>
      </c>
      <c r="S1934">
        <v>0.309</v>
      </c>
      <c r="T1934">
        <v>17.125</v>
      </c>
      <c r="U1934">
        <v>4.7009999999999996</v>
      </c>
      <c r="V1934">
        <v>36.783000000000001</v>
      </c>
      <c r="W1934" t="s">
        <v>48</v>
      </c>
      <c r="X1934" t="s">
        <v>4622</v>
      </c>
      <c r="Y1934">
        <v>0</v>
      </c>
      <c r="Z1934">
        <v>0.9</v>
      </c>
      <c r="AA1934" t="s">
        <v>50</v>
      </c>
      <c r="AB1934" t="s">
        <v>51</v>
      </c>
      <c r="AC1934" t="s">
        <v>52</v>
      </c>
      <c r="AD1934">
        <v>0</v>
      </c>
      <c r="AE1934" t="s">
        <v>52</v>
      </c>
      <c r="AF1934">
        <v>0</v>
      </c>
      <c r="AG1934" t="s">
        <v>53</v>
      </c>
      <c r="AH1934" t="s">
        <v>54</v>
      </c>
      <c r="AI1934" t="s">
        <v>55</v>
      </c>
      <c r="AJ1934" t="s">
        <v>56</v>
      </c>
    </row>
    <row r="1935" spans="1:36" x14ac:dyDescent="0.2">
      <c r="A1935" t="s">
        <v>3020</v>
      </c>
      <c r="B1935" t="s">
        <v>291</v>
      </c>
      <c r="C1935">
        <v>1</v>
      </c>
      <c r="D1935" t="s">
        <v>37</v>
      </c>
      <c r="E1935" t="s">
        <v>38</v>
      </c>
      <c r="F1935">
        <v>0.24</v>
      </c>
      <c r="G1935" t="s">
        <v>444</v>
      </c>
      <c r="H1935" t="s">
        <v>3149</v>
      </c>
      <c r="I1935" t="s">
        <v>3150</v>
      </c>
      <c r="J1935" t="s">
        <v>4623</v>
      </c>
      <c r="K1935">
        <v>68</v>
      </c>
      <c r="L1935" t="s">
        <v>58</v>
      </c>
      <c r="M1935" t="s">
        <v>813</v>
      </c>
      <c r="N1935" t="s">
        <v>814</v>
      </c>
      <c r="O1935" t="s">
        <v>59</v>
      </c>
      <c r="P1935">
        <v>0</v>
      </c>
      <c r="Q1935">
        <v>0</v>
      </c>
      <c r="R1935" t="s">
        <v>47</v>
      </c>
      <c r="S1935">
        <v>8.3000000000000004E-2</v>
      </c>
      <c r="T1935">
        <v>0.56599999999999995</v>
      </c>
      <c r="U1935">
        <v>0.33600000000000002</v>
      </c>
      <c r="V1935">
        <v>0</v>
      </c>
      <c r="W1935" t="s">
        <v>48</v>
      </c>
      <c r="X1935" t="s">
        <v>4624</v>
      </c>
      <c r="Y1935" t="s">
        <v>48</v>
      </c>
      <c r="Z1935">
        <v>0.9</v>
      </c>
      <c r="AA1935" t="s">
        <v>196</v>
      </c>
      <c r="AB1935" t="s">
        <v>51</v>
      </c>
      <c r="AC1935" t="s">
        <v>52</v>
      </c>
      <c r="AD1935">
        <v>0</v>
      </c>
      <c r="AE1935" t="s">
        <v>52</v>
      </c>
      <c r="AF1935">
        <v>0</v>
      </c>
      <c r="AG1935" t="s">
        <v>75</v>
      </c>
      <c r="AH1935" t="s">
        <v>76</v>
      </c>
      <c r="AI1935" t="s">
        <v>55</v>
      </c>
      <c r="AJ1935" t="s">
        <v>56</v>
      </c>
    </row>
    <row r="1936" spans="1:36" x14ac:dyDescent="0.2">
      <c r="A1936" t="s">
        <v>3020</v>
      </c>
      <c r="B1936" t="s">
        <v>291</v>
      </c>
      <c r="C1936">
        <v>1</v>
      </c>
      <c r="D1936" t="s">
        <v>37</v>
      </c>
      <c r="E1936" t="s">
        <v>38</v>
      </c>
      <c r="F1936">
        <v>0.24</v>
      </c>
      <c r="G1936" t="s">
        <v>444</v>
      </c>
      <c r="H1936" t="s">
        <v>3149</v>
      </c>
      <c r="I1936" t="s">
        <v>3150</v>
      </c>
      <c r="J1936" t="s">
        <v>4625</v>
      </c>
      <c r="K1936">
        <v>1</v>
      </c>
      <c r="L1936" t="s">
        <v>62</v>
      </c>
      <c r="M1936" t="s">
        <v>813</v>
      </c>
      <c r="N1936" t="s">
        <v>814</v>
      </c>
      <c r="O1936" t="s">
        <v>63</v>
      </c>
      <c r="P1936">
        <v>0</v>
      </c>
      <c r="Q1936">
        <v>0</v>
      </c>
      <c r="R1936">
        <v>0</v>
      </c>
      <c r="S1936">
        <v>1.9699999999999999E-4</v>
      </c>
      <c r="T1936">
        <v>2.0710000000000002</v>
      </c>
      <c r="U1936">
        <v>0.66200000000000003</v>
      </c>
      <c r="V1936">
        <v>2.831</v>
      </c>
      <c r="W1936" t="s">
        <v>48</v>
      </c>
      <c r="X1936" t="s">
        <v>4626</v>
      </c>
      <c r="Y1936" t="s">
        <v>48</v>
      </c>
      <c r="Z1936">
        <v>0.6</v>
      </c>
      <c r="AA1936" t="s">
        <v>50</v>
      </c>
      <c r="AB1936" t="s">
        <v>51</v>
      </c>
      <c r="AC1936" t="s">
        <v>52</v>
      </c>
      <c r="AD1936">
        <v>0</v>
      </c>
      <c r="AE1936" t="s">
        <v>52</v>
      </c>
      <c r="AF1936">
        <v>0</v>
      </c>
      <c r="AG1936" t="s">
        <v>53</v>
      </c>
      <c r="AH1936" t="s">
        <v>54</v>
      </c>
      <c r="AI1936" t="s">
        <v>55</v>
      </c>
      <c r="AJ1936" t="s">
        <v>84</v>
      </c>
    </row>
    <row r="1937" spans="1:36" x14ac:dyDescent="0.2">
      <c r="A1937" t="s">
        <v>3020</v>
      </c>
      <c r="B1937" t="s">
        <v>291</v>
      </c>
      <c r="C1937">
        <v>3</v>
      </c>
      <c r="D1937" t="s">
        <v>99</v>
      </c>
      <c r="E1937" t="s">
        <v>100</v>
      </c>
      <c r="F1937">
        <v>0.95</v>
      </c>
      <c r="G1937" t="s">
        <v>444</v>
      </c>
      <c r="H1937" t="s">
        <v>3235</v>
      </c>
      <c r="I1937" t="s">
        <v>3150</v>
      </c>
      <c r="J1937" t="s">
        <v>4627</v>
      </c>
      <c r="K1937">
        <v>2</v>
      </c>
      <c r="L1937" t="s">
        <v>124</v>
      </c>
      <c r="M1937" t="s">
        <v>813</v>
      </c>
      <c r="N1937" t="s">
        <v>814</v>
      </c>
      <c r="O1937" t="s">
        <v>46</v>
      </c>
      <c r="P1937">
        <v>0</v>
      </c>
      <c r="Q1937">
        <v>0</v>
      </c>
      <c r="R1937">
        <v>0</v>
      </c>
      <c r="S1937">
        <v>0.26700000000000002</v>
      </c>
      <c r="T1937">
        <v>0.79600000000000004</v>
      </c>
      <c r="U1937">
        <v>0.51400000000000001</v>
      </c>
      <c r="V1937">
        <v>0</v>
      </c>
      <c r="W1937" t="s">
        <v>48</v>
      </c>
      <c r="X1937" t="s">
        <v>4628</v>
      </c>
      <c r="Y1937">
        <v>0</v>
      </c>
      <c r="Z1937">
        <v>0.8</v>
      </c>
      <c r="AA1937" t="s">
        <v>492</v>
      </c>
      <c r="AB1937" t="s">
        <v>306</v>
      </c>
      <c r="AC1937" t="s">
        <v>52</v>
      </c>
      <c r="AD1937">
        <v>0</v>
      </c>
      <c r="AE1937" t="s">
        <v>52</v>
      </c>
      <c r="AF1937">
        <v>0</v>
      </c>
      <c r="AG1937" t="s">
        <v>493</v>
      </c>
      <c r="AH1937">
        <v>0</v>
      </c>
      <c r="AI1937" t="s">
        <v>55</v>
      </c>
      <c r="AJ1937" t="s">
        <v>56</v>
      </c>
    </row>
    <row r="1938" spans="1:36" x14ac:dyDescent="0.2">
      <c r="A1938" t="s">
        <v>3020</v>
      </c>
      <c r="B1938" t="s">
        <v>291</v>
      </c>
      <c r="C1938">
        <v>3</v>
      </c>
      <c r="D1938" t="s">
        <v>99</v>
      </c>
      <c r="E1938" t="s">
        <v>100</v>
      </c>
      <c r="F1938">
        <v>0.95</v>
      </c>
      <c r="G1938" t="s">
        <v>444</v>
      </c>
      <c r="H1938" t="s">
        <v>3235</v>
      </c>
      <c r="I1938" t="s">
        <v>3150</v>
      </c>
      <c r="J1938" t="s">
        <v>4629</v>
      </c>
      <c r="K1938">
        <v>3</v>
      </c>
      <c r="L1938" t="s">
        <v>71</v>
      </c>
      <c r="M1938" t="s">
        <v>813</v>
      </c>
      <c r="N1938" t="s">
        <v>814</v>
      </c>
      <c r="O1938" t="s">
        <v>72</v>
      </c>
      <c r="P1938">
        <v>0</v>
      </c>
      <c r="Q1938">
        <v>0</v>
      </c>
      <c r="R1938">
        <v>0</v>
      </c>
      <c r="S1938">
        <v>0.73799999999999999</v>
      </c>
      <c r="T1938">
        <v>1.25</v>
      </c>
      <c r="U1938">
        <v>0.77400000000000002</v>
      </c>
      <c r="V1938">
        <v>0</v>
      </c>
      <c r="W1938" t="s">
        <v>48</v>
      </c>
      <c r="X1938" t="s">
        <v>4630</v>
      </c>
      <c r="Y1938">
        <v>0</v>
      </c>
      <c r="Z1938">
        <v>0.8</v>
      </c>
      <c r="AA1938" t="s">
        <v>466</v>
      </c>
      <c r="AB1938" t="s">
        <v>306</v>
      </c>
      <c r="AC1938" t="s">
        <v>314</v>
      </c>
      <c r="AD1938">
        <v>0</v>
      </c>
      <c r="AE1938" t="s">
        <v>314</v>
      </c>
      <c r="AF1938">
        <v>0</v>
      </c>
      <c r="AG1938" t="s">
        <v>75</v>
      </c>
      <c r="AH1938" t="s">
        <v>93</v>
      </c>
      <c r="AI1938" t="s">
        <v>55</v>
      </c>
      <c r="AJ1938" t="s">
        <v>56</v>
      </c>
    </row>
    <row r="1939" spans="1:36" x14ac:dyDescent="0.2">
      <c r="A1939" t="s">
        <v>3020</v>
      </c>
      <c r="B1939" t="s">
        <v>291</v>
      </c>
      <c r="C1939">
        <v>1</v>
      </c>
      <c r="D1939" t="s">
        <v>37</v>
      </c>
      <c r="E1939" t="s">
        <v>38</v>
      </c>
      <c r="F1939">
        <v>0.24</v>
      </c>
      <c r="G1939" t="s">
        <v>444</v>
      </c>
      <c r="H1939" t="s">
        <v>3149</v>
      </c>
      <c r="I1939" t="s">
        <v>3150</v>
      </c>
      <c r="J1939" t="s">
        <v>4631</v>
      </c>
      <c r="K1939">
        <v>26</v>
      </c>
      <c r="L1939" t="s">
        <v>62</v>
      </c>
      <c r="M1939" t="s">
        <v>1000</v>
      </c>
      <c r="N1939" t="s">
        <v>814</v>
      </c>
      <c r="O1939" t="s">
        <v>63</v>
      </c>
      <c r="P1939">
        <v>0</v>
      </c>
      <c r="Q1939">
        <v>0</v>
      </c>
      <c r="R1939">
        <v>0</v>
      </c>
      <c r="S1939">
        <v>9.8499999999999995E-5</v>
      </c>
      <c r="T1939">
        <v>1.236</v>
      </c>
      <c r="U1939">
        <v>0.13100000000000001</v>
      </c>
      <c r="V1939">
        <v>1.3380000000000001</v>
      </c>
      <c r="W1939" t="s">
        <v>48</v>
      </c>
      <c r="X1939" t="s">
        <v>4632</v>
      </c>
      <c r="Y1939" t="s">
        <v>48</v>
      </c>
      <c r="Z1939">
        <v>0.9</v>
      </c>
      <c r="AA1939" t="s">
        <v>1485</v>
      </c>
      <c r="AB1939" t="s">
        <v>166</v>
      </c>
      <c r="AC1939">
        <v>0</v>
      </c>
      <c r="AD1939" t="s">
        <v>167</v>
      </c>
      <c r="AE1939">
        <v>0</v>
      </c>
      <c r="AF1939" t="s">
        <v>168</v>
      </c>
      <c r="AG1939" t="s">
        <v>82</v>
      </c>
      <c r="AH1939">
        <v>0</v>
      </c>
      <c r="AI1939" t="s">
        <v>83</v>
      </c>
      <c r="AJ1939" t="s">
        <v>98</v>
      </c>
    </row>
    <row r="1940" spans="1:36" x14ac:dyDescent="0.2">
      <c r="A1940" t="s">
        <v>3020</v>
      </c>
      <c r="B1940" t="s">
        <v>291</v>
      </c>
      <c r="C1940">
        <v>1</v>
      </c>
      <c r="D1940" t="s">
        <v>37</v>
      </c>
      <c r="E1940" t="s">
        <v>38</v>
      </c>
      <c r="F1940">
        <v>0.24</v>
      </c>
      <c r="G1940" t="s">
        <v>444</v>
      </c>
      <c r="H1940" t="s">
        <v>3149</v>
      </c>
      <c r="I1940" t="s">
        <v>3150</v>
      </c>
      <c r="J1940" t="s">
        <v>4633</v>
      </c>
      <c r="K1940">
        <v>29</v>
      </c>
      <c r="L1940" t="s">
        <v>58</v>
      </c>
      <c r="M1940" t="s">
        <v>813</v>
      </c>
      <c r="N1940" t="s">
        <v>814</v>
      </c>
      <c r="O1940" t="s">
        <v>59</v>
      </c>
      <c r="P1940">
        <v>0</v>
      </c>
      <c r="Q1940">
        <v>0</v>
      </c>
      <c r="R1940">
        <v>0</v>
      </c>
      <c r="S1940">
        <v>0.215</v>
      </c>
      <c r="T1940">
        <v>0.76400000000000001</v>
      </c>
      <c r="U1940">
        <v>0.52300000000000002</v>
      </c>
      <c r="V1940">
        <v>0</v>
      </c>
      <c r="W1940" t="s">
        <v>48</v>
      </c>
      <c r="X1940" t="s">
        <v>4634</v>
      </c>
      <c r="Y1940" t="s">
        <v>48</v>
      </c>
      <c r="Z1940">
        <v>1</v>
      </c>
      <c r="AA1940" t="s">
        <v>474</v>
      </c>
      <c r="AB1940" t="s">
        <v>166</v>
      </c>
      <c r="AC1940">
        <v>0</v>
      </c>
      <c r="AD1940" t="s">
        <v>167</v>
      </c>
      <c r="AE1940">
        <v>0</v>
      </c>
      <c r="AF1940" t="s">
        <v>168</v>
      </c>
      <c r="AG1940" t="s">
        <v>82</v>
      </c>
      <c r="AH1940">
        <v>0</v>
      </c>
      <c r="AI1940" t="s">
        <v>83</v>
      </c>
      <c r="AJ1940" t="s">
        <v>98</v>
      </c>
    </row>
    <row r="1941" spans="1:36" x14ac:dyDescent="0.2">
      <c r="A1941" t="s">
        <v>3020</v>
      </c>
      <c r="B1941" t="s">
        <v>291</v>
      </c>
      <c r="C1941">
        <v>1</v>
      </c>
      <c r="D1941" t="s">
        <v>37</v>
      </c>
      <c r="E1941" t="s">
        <v>38</v>
      </c>
      <c r="F1941">
        <v>0.24</v>
      </c>
      <c r="G1941" t="s">
        <v>444</v>
      </c>
      <c r="H1941" t="s">
        <v>3149</v>
      </c>
      <c r="I1941" t="s">
        <v>3150</v>
      </c>
      <c r="J1941" t="s">
        <v>4635</v>
      </c>
      <c r="K1941">
        <v>18</v>
      </c>
      <c r="L1941" t="s">
        <v>58</v>
      </c>
      <c r="M1941" t="s">
        <v>813</v>
      </c>
      <c r="N1941" t="s">
        <v>814</v>
      </c>
      <c r="O1941" t="s">
        <v>59</v>
      </c>
      <c r="P1941">
        <v>0</v>
      </c>
      <c r="Q1941">
        <v>0</v>
      </c>
      <c r="R1941" t="s">
        <v>47</v>
      </c>
      <c r="S1941">
        <v>0.23</v>
      </c>
      <c r="T1941">
        <v>1.1619999999999999</v>
      </c>
      <c r="U1941">
        <v>0.44700000000000001</v>
      </c>
      <c r="V1941">
        <v>0</v>
      </c>
      <c r="W1941" t="s">
        <v>48</v>
      </c>
      <c r="X1941" t="s">
        <v>4636</v>
      </c>
      <c r="Y1941" t="s">
        <v>48</v>
      </c>
      <c r="Z1941">
        <v>0.8</v>
      </c>
      <c r="AA1941" t="s">
        <v>514</v>
      </c>
      <c r="AB1941" t="s">
        <v>51</v>
      </c>
      <c r="AC1941" t="s">
        <v>52</v>
      </c>
      <c r="AD1941">
        <v>0</v>
      </c>
      <c r="AE1941" t="s">
        <v>52</v>
      </c>
      <c r="AF1941">
        <v>0</v>
      </c>
      <c r="AG1941" t="s">
        <v>589</v>
      </c>
      <c r="AH1941" t="s">
        <v>517</v>
      </c>
      <c r="AI1941" t="s">
        <v>55</v>
      </c>
      <c r="AJ1941" t="s">
        <v>56</v>
      </c>
    </row>
    <row r="1942" spans="1:36" x14ac:dyDescent="0.2">
      <c r="A1942" t="s">
        <v>3020</v>
      </c>
      <c r="B1942" t="s">
        <v>291</v>
      </c>
      <c r="C1942">
        <v>1</v>
      </c>
      <c r="D1942" t="s">
        <v>37</v>
      </c>
      <c r="E1942" t="s">
        <v>38</v>
      </c>
      <c r="F1942">
        <v>0.24</v>
      </c>
      <c r="G1942" t="s">
        <v>444</v>
      </c>
      <c r="H1942" t="s">
        <v>3149</v>
      </c>
      <c r="I1942" t="s">
        <v>3150</v>
      </c>
      <c r="J1942" t="s">
        <v>4637</v>
      </c>
      <c r="K1942">
        <v>46</v>
      </c>
      <c r="L1942" t="s">
        <v>655</v>
      </c>
      <c r="M1942" t="s">
        <v>813</v>
      </c>
      <c r="N1942" t="s">
        <v>814</v>
      </c>
      <c r="O1942" t="s">
        <v>488</v>
      </c>
      <c r="P1942">
        <v>0</v>
      </c>
      <c r="Q1942">
        <v>0</v>
      </c>
      <c r="R1942">
        <v>0</v>
      </c>
      <c r="S1942">
        <v>0.28299999999999997</v>
      </c>
      <c r="T1942">
        <v>0.78700000000000003</v>
      </c>
      <c r="U1942">
        <v>0.48699999999999999</v>
      </c>
      <c r="V1942">
        <v>0</v>
      </c>
      <c r="W1942" t="s">
        <v>48</v>
      </c>
      <c r="X1942" t="s">
        <v>4638</v>
      </c>
      <c r="Y1942" t="s">
        <v>48</v>
      </c>
      <c r="Z1942">
        <v>0.9</v>
      </c>
      <c r="AA1942" t="s">
        <v>474</v>
      </c>
      <c r="AB1942" t="s">
        <v>166</v>
      </c>
      <c r="AC1942">
        <v>0</v>
      </c>
      <c r="AD1942" t="s">
        <v>167</v>
      </c>
      <c r="AE1942">
        <v>0</v>
      </c>
      <c r="AF1942" t="s">
        <v>168</v>
      </c>
      <c r="AG1942" t="s">
        <v>82</v>
      </c>
      <c r="AH1942">
        <v>0</v>
      </c>
      <c r="AI1942" t="s">
        <v>83</v>
      </c>
      <c r="AJ1942" t="s">
        <v>98</v>
      </c>
    </row>
    <row r="1943" spans="1:36" x14ac:dyDescent="0.2">
      <c r="A1943" t="s">
        <v>3020</v>
      </c>
      <c r="B1943" t="s">
        <v>291</v>
      </c>
      <c r="C1943">
        <v>1</v>
      </c>
      <c r="D1943" t="s">
        <v>37</v>
      </c>
      <c r="E1943" t="s">
        <v>38</v>
      </c>
      <c r="F1943">
        <v>0.24</v>
      </c>
      <c r="G1943" t="s">
        <v>444</v>
      </c>
      <c r="H1943" t="s">
        <v>3149</v>
      </c>
      <c r="I1943" t="s">
        <v>3150</v>
      </c>
      <c r="J1943" t="s">
        <v>4639</v>
      </c>
      <c r="K1943">
        <v>24</v>
      </c>
      <c r="L1943" t="s">
        <v>245</v>
      </c>
      <c r="M1943" t="s">
        <v>813</v>
      </c>
      <c r="N1943" t="s">
        <v>814</v>
      </c>
      <c r="O1943" t="s">
        <v>246</v>
      </c>
      <c r="P1943">
        <v>0</v>
      </c>
      <c r="Q1943" t="s">
        <v>2138</v>
      </c>
      <c r="R1943">
        <v>0</v>
      </c>
      <c r="S1943">
        <v>5.0799999999999999E-4</v>
      </c>
      <c r="T1943">
        <v>4.6849999999999996</v>
      </c>
      <c r="U1943">
        <v>1.5329999999999999</v>
      </c>
      <c r="V1943">
        <v>6.5860000000000003</v>
      </c>
      <c r="W1943" t="s">
        <v>48</v>
      </c>
      <c r="X1943" t="s">
        <v>4640</v>
      </c>
      <c r="Y1943" t="s">
        <v>48</v>
      </c>
      <c r="Z1943">
        <v>0.9</v>
      </c>
      <c r="AA1943" t="s">
        <v>50</v>
      </c>
      <c r="AB1943" t="s">
        <v>51</v>
      </c>
      <c r="AC1943" t="s">
        <v>52</v>
      </c>
      <c r="AD1943">
        <v>0</v>
      </c>
      <c r="AE1943" t="s">
        <v>52</v>
      </c>
      <c r="AF1943">
        <v>0</v>
      </c>
      <c r="AG1943" t="s">
        <v>53</v>
      </c>
      <c r="AH1943" t="s">
        <v>54</v>
      </c>
      <c r="AI1943" t="s">
        <v>55</v>
      </c>
      <c r="AJ1943" t="s">
        <v>56</v>
      </c>
    </row>
    <row r="1944" spans="1:36" x14ac:dyDescent="0.2">
      <c r="A1944" t="s">
        <v>3020</v>
      </c>
      <c r="B1944" t="s">
        <v>291</v>
      </c>
      <c r="C1944">
        <v>3</v>
      </c>
      <c r="D1944" t="s">
        <v>99</v>
      </c>
      <c r="E1944" t="s">
        <v>100</v>
      </c>
      <c r="F1944">
        <v>0.95</v>
      </c>
      <c r="G1944" t="s">
        <v>444</v>
      </c>
      <c r="H1944" t="s">
        <v>3235</v>
      </c>
      <c r="I1944" t="s">
        <v>3150</v>
      </c>
      <c r="J1944" t="s">
        <v>4641</v>
      </c>
      <c r="K1944">
        <v>4</v>
      </c>
      <c r="L1944" t="s">
        <v>103</v>
      </c>
      <c r="M1944" t="s">
        <v>813</v>
      </c>
      <c r="N1944" t="s">
        <v>814</v>
      </c>
      <c r="O1944" t="s">
        <v>59</v>
      </c>
      <c r="P1944">
        <v>0</v>
      </c>
      <c r="Q1944">
        <v>0</v>
      </c>
      <c r="R1944">
        <v>0</v>
      </c>
      <c r="S1944">
        <v>0.21299999999999999</v>
      </c>
      <c r="T1944">
        <v>0.998</v>
      </c>
      <c r="U1944">
        <v>0.47799999999999998</v>
      </c>
      <c r="V1944">
        <v>0</v>
      </c>
      <c r="W1944" t="s">
        <v>48</v>
      </c>
      <c r="X1944" t="s">
        <v>4642</v>
      </c>
      <c r="Y1944">
        <v>0</v>
      </c>
      <c r="Z1944">
        <v>1</v>
      </c>
      <c r="AA1944" t="s">
        <v>466</v>
      </c>
      <c r="AB1944" t="s">
        <v>306</v>
      </c>
      <c r="AC1944" t="s">
        <v>52</v>
      </c>
      <c r="AD1944">
        <v>0</v>
      </c>
      <c r="AE1944" t="s">
        <v>52</v>
      </c>
      <c r="AF1944">
        <v>0</v>
      </c>
      <c r="AG1944" t="s">
        <v>75</v>
      </c>
      <c r="AH1944" t="s">
        <v>93</v>
      </c>
      <c r="AI1944" t="s">
        <v>55</v>
      </c>
      <c r="AJ1944" t="s">
        <v>56</v>
      </c>
    </row>
    <row r="1945" spans="1:36" x14ac:dyDescent="0.2">
      <c r="A1945" t="s">
        <v>3020</v>
      </c>
      <c r="B1945" t="s">
        <v>291</v>
      </c>
      <c r="C1945">
        <v>1</v>
      </c>
      <c r="D1945" t="s">
        <v>37</v>
      </c>
      <c r="E1945" t="s">
        <v>38</v>
      </c>
      <c r="F1945">
        <v>0.24</v>
      </c>
      <c r="G1945" t="s">
        <v>444</v>
      </c>
      <c r="H1945" t="s">
        <v>3149</v>
      </c>
      <c r="I1945" t="s">
        <v>3150</v>
      </c>
      <c r="J1945" t="s">
        <v>4643</v>
      </c>
      <c r="K1945">
        <v>35</v>
      </c>
      <c r="L1945" t="s">
        <v>58</v>
      </c>
      <c r="M1945" t="s">
        <v>813</v>
      </c>
      <c r="N1945" t="s">
        <v>814</v>
      </c>
      <c r="O1945" t="s">
        <v>59</v>
      </c>
      <c r="P1945">
        <v>0</v>
      </c>
      <c r="Q1945">
        <v>0</v>
      </c>
      <c r="R1945" t="s">
        <v>47</v>
      </c>
      <c r="S1945">
        <v>0.104</v>
      </c>
      <c r="T1945">
        <v>0.59899999999999998</v>
      </c>
      <c r="U1945">
        <v>0.32700000000000001</v>
      </c>
      <c r="V1945">
        <v>0</v>
      </c>
      <c r="W1945" t="s">
        <v>48</v>
      </c>
      <c r="X1945" t="s">
        <v>4644</v>
      </c>
      <c r="Y1945" t="s">
        <v>48</v>
      </c>
      <c r="Z1945">
        <v>0.8</v>
      </c>
      <c r="AA1945" t="s">
        <v>530</v>
      </c>
      <c r="AB1945" t="s">
        <v>51</v>
      </c>
      <c r="AC1945" t="s">
        <v>52</v>
      </c>
      <c r="AD1945">
        <v>0</v>
      </c>
      <c r="AE1945" t="s">
        <v>52</v>
      </c>
      <c r="AF1945">
        <v>0</v>
      </c>
      <c r="AG1945" t="s">
        <v>531</v>
      </c>
      <c r="AH1945" t="s">
        <v>532</v>
      </c>
      <c r="AI1945" t="s">
        <v>55</v>
      </c>
      <c r="AJ1945" t="s">
        <v>56</v>
      </c>
    </row>
    <row r="1946" spans="1:36" x14ac:dyDescent="0.2">
      <c r="A1946" t="s">
        <v>3020</v>
      </c>
      <c r="B1946" t="s">
        <v>291</v>
      </c>
      <c r="C1946">
        <v>2</v>
      </c>
      <c r="D1946" t="s">
        <v>67</v>
      </c>
      <c r="E1946" t="s">
        <v>68</v>
      </c>
      <c r="F1946">
        <v>1</v>
      </c>
      <c r="G1946" t="s">
        <v>444</v>
      </c>
      <c r="H1946" t="s">
        <v>3205</v>
      </c>
      <c r="I1946" t="s">
        <v>3150</v>
      </c>
      <c r="J1946" t="s">
        <v>4645</v>
      </c>
      <c r="K1946">
        <v>68</v>
      </c>
      <c r="L1946" t="s">
        <v>58</v>
      </c>
      <c r="M1946" t="s">
        <v>813</v>
      </c>
      <c r="N1946" t="s">
        <v>814</v>
      </c>
      <c r="O1946" t="s">
        <v>59</v>
      </c>
      <c r="P1946">
        <v>0</v>
      </c>
      <c r="Q1946">
        <v>0</v>
      </c>
      <c r="R1946">
        <v>0</v>
      </c>
      <c r="S1946">
        <v>8.7999999999999995E-2</v>
      </c>
      <c r="T1946">
        <v>0.50600000000000001</v>
      </c>
      <c r="U1946">
        <v>0.27200000000000002</v>
      </c>
      <c r="V1946">
        <v>0</v>
      </c>
      <c r="W1946" t="s">
        <v>48</v>
      </c>
      <c r="X1946" t="s">
        <v>4646</v>
      </c>
      <c r="Y1946" t="s">
        <v>48</v>
      </c>
      <c r="Z1946">
        <v>0.6</v>
      </c>
      <c r="AA1946" t="s">
        <v>132</v>
      </c>
      <c r="AB1946" t="s">
        <v>51</v>
      </c>
      <c r="AC1946" t="s">
        <v>52</v>
      </c>
      <c r="AD1946">
        <v>0</v>
      </c>
      <c r="AE1946" t="s">
        <v>52</v>
      </c>
      <c r="AF1946">
        <v>0</v>
      </c>
      <c r="AG1946" t="s">
        <v>133</v>
      </c>
      <c r="AH1946">
        <v>0</v>
      </c>
      <c r="AI1946" t="s">
        <v>55</v>
      </c>
      <c r="AJ1946" t="s">
        <v>84</v>
      </c>
    </row>
    <row r="1947" spans="1:36" x14ac:dyDescent="0.2">
      <c r="A1947" t="s">
        <v>3020</v>
      </c>
      <c r="B1947" t="s">
        <v>291</v>
      </c>
      <c r="C1947">
        <v>3</v>
      </c>
      <c r="D1947" t="s">
        <v>99</v>
      </c>
      <c r="E1947" t="s">
        <v>100</v>
      </c>
      <c r="F1947">
        <v>0.95</v>
      </c>
      <c r="G1947" t="s">
        <v>444</v>
      </c>
      <c r="H1947" t="s">
        <v>3235</v>
      </c>
      <c r="I1947" t="s">
        <v>3150</v>
      </c>
      <c r="J1947" t="s">
        <v>4647</v>
      </c>
      <c r="K1947">
        <v>51</v>
      </c>
      <c r="L1947" t="s">
        <v>103</v>
      </c>
      <c r="M1947" t="s">
        <v>813</v>
      </c>
      <c r="N1947" t="s">
        <v>814</v>
      </c>
      <c r="O1947" t="s">
        <v>59</v>
      </c>
      <c r="P1947">
        <v>0</v>
      </c>
      <c r="Q1947">
        <v>0</v>
      </c>
      <c r="R1947">
        <v>0</v>
      </c>
      <c r="S1947">
        <v>0.14699999999999999</v>
      </c>
      <c r="T1947">
        <v>0.76900000000000002</v>
      </c>
      <c r="U1947">
        <v>0.41499999999999998</v>
      </c>
      <c r="V1947">
        <v>0</v>
      </c>
      <c r="W1947" t="s">
        <v>48</v>
      </c>
      <c r="X1947" t="s">
        <v>4648</v>
      </c>
      <c r="Y1947">
        <v>0</v>
      </c>
      <c r="Z1947">
        <v>0.8</v>
      </c>
      <c r="AA1947" t="s">
        <v>4649</v>
      </c>
      <c r="AB1947" t="s">
        <v>306</v>
      </c>
      <c r="AC1947" t="s">
        <v>314</v>
      </c>
      <c r="AD1947">
        <v>0</v>
      </c>
      <c r="AE1947" t="s">
        <v>314</v>
      </c>
      <c r="AF1947">
        <v>0</v>
      </c>
      <c r="AG1947" t="s">
        <v>493</v>
      </c>
      <c r="AH1947">
        <v>0</v>
      </c>
      <c r="AI1947" t="s">
        <v>55</v>
      </c>
      <c r="AJ1947" t="s">
        <v>56</v>
      </c>
    </row>
    <row r="1948" spans="1:36" x14ac:dyDescent="0.2">
      <c r="A1948" t="s">
        <v>3020</v>
      </c>
      <c r="B1948" t="s">
        <v>291</v>
      </c>
      <c r="C1948">
        <v>3</v>
      </c>
      <c r="D1948" t="s">
        <v>99</v>
      </c>
      <c r="E1948" t="s">
        <v>100</v>
      </c>
      <c r="F1948">
        <v>0.95</v>
      </c>
      <c r="G1948" t="s">
        <v>444</v>
      </c>
      <c r="H1948" t="s">
        <v>3235</v>
      </c>
      <c r="I1948" t="s">
        <v>3150</v>
      </c>
      <c r="J1948" t="s">
        <v>4650</v>
      </c>
      <c r="K1948">
        <v>64</v>
      </c>
      <c r="L1948" t="s">
        <v>103</v>
      </c>
      <c r="M1948" t="s">
        <v>813</v>
      </c>
      <c r="N1948" t="s">
        <v>814</v>
      </c>
      <c r="O1948" t="s">
        <v>59</v>
      </c>
      <c r="P1948">
        <v>0</v>
      </c>
      <c r="Q1948">
        <v>0</v>
      </c>
      <c r="R1948">
        <v>0</v>
      </c>
      <c r="S1948">
        <v>0.23300000000000001</v>
      </c>
      <c r="T1948">
        <v>0.93899999999999995</v>
      </c>
      <c r="U1948">
        <v>0.59799999999999998</v>
      </c>
      <c r="V1948">
        <v>0</v>
      </c>
      <c r="W1948" t="s">
        <v>48</v>
      </c>
      <c r="X1948" t="s">
        <v>4651</v>
      </c>
      <c r="Y1948">
        <v>0</v>
      </c>
      <c r="Z1948">
        <v>0.6</v>
      </c>
      <c r="AA1948" t="s">
        <v>1555</v>
      </c>
      <c r="AB1948" t="s">
        <v>306</v>
      </c>
      <c r="AC1948" t="s">
        <v>52</v>
      </c>
      <c r="AD1948">
        <v>0</v>
      </c>
      <c r="AE1948" t="s">
        <v>52</v>
      </c>
      <c r="AF1948">
        <v>0</v>
      </c>
      <c r="AG1948" t="s">
        <v>493</v>
      </c>
      <c r="AH1948">
        <v>0</v>
      </c>
      <c r="AI1948" t="s">
        <v>55</v>
      </c>
      <c r="AJ1948" t="s">
        <v>84</v>
      </c>
    </row>
    <row r="1949" spans="1:36" x14ac:dyDescent="0.2">
      <c r="A1949" t="s">
        <v>3020</v>
      </c>
      <c r="B1949" t="s">
        <v>291</v>
      </c>
      <c r="C1949">
        <v>2</v>
      </c>
      <c r="D1949" t="s">
        <v>67</v>
      </c>
      <c r="E1949" t="s">
        <v>68</v>
      </c>
      <c r="F1949">
        <v>1</v>
      </c>
      <c r="G1949" t="s">
        <v>444</v>
      </c>
      <c r="H1949" t="s">
        <v>3205</v>
      </c>
      <c r="I1949" t="s">
        <v>3150</v>
      </c>
      <c r="J1949" t="s">
        <v>4652</v>
      </c>
      <c r="K1949">
        <v>28</v>
      </c>
      <c r="L1949" t="s">
        <v>655</v>
      </c>
      <c r="M1949" t="s">
        <v>813</v>
      </c>
      <c r="N1949" t="s">
        <v>814</v>
      </c>
      <c r="O1949" t="s">
        <v>488</v>
      </c>
      <c r="P1949">
        <v>0</v>
      </c>
      <c r="Q1949">
        <v>0</v>
      </c>
      <c r="R1949">
        <v>0</v>
      </c>
      <c r="S1949">
        <v>0.71799999999999997</v>
      </c>
      <c r="T1949">
        <v>2.9580000000000002</v>
      </c>
      <c r="U1949">
        <v>1.006</v>
      </c>
      <c r="V1949">
        <v>0</v>
      </c>
      <c r="W1949" t="s">
        <v>48</v>
      </c>
      <c r="X1949" t="s">
        <v>4653</v>
      </c>
      <c r="Y1949" t="s">
        <v>48</v>
      </c>
      <c r="Z1949">
        <v>1</v>
      </c>
      <c r="AA1949" t="s">
        <v>916</v>
      </c>
      <c r="AB1949" t="s">
        <v>51</v>
      </c>
      <c r="AC1949" t="s">
        <v>52</v>
      </c>
      <c r="AD1949">
        <v>0</v>
      </c>
      <c r="AE1949" t="s">
        <v>52</v>
      </c>
      <c r="AF1949">
        <v>0</v>
      </c>
      <c r="AG1949" t="s">
        <v>75</v>
      </c>
      <c r="AH1949" t="s">
        <v>76</v>
      </c>
      <c r="AI1949" t="s">
        <v>55</v>
      </c>
      <c r="AJ1949" t="s">
        <v>56</v>
      </c>
    </row>
    <row r="1950" spans="1:36" x14ac:dyDescent="0.2">
      <c r="A1950" t="s">
        <v>3020</v>
      </c>
      <c r="B1950" t="s">
        <v>291</v>
      </c>
      <c r="C1950">
        <v>2</v>
      </c>
      <c r="D1950" t="s">
        <v>67</v>
      </c>
      <c r="E1950" t="s">
        <v>68</v>
      </c>
      <c r="F1950">
        <v>1</v>
      </c>
      <c r="G1950" t="s">
        <v>444</v>
      </c>
      <c r="H1950" t="s">
        <v>3205</v>
      </c>
      <c r="I1950" t="s">
        <v>3150</v>
      </c>
      <c r="J1950" t="s">
        <v>4654</v>
      </c>
      <c r="K1950">
        <v>59</v>
      </c>
      <c r="L1950" t="s">
        <v>973</v>
      </c>
      <c r="M1950" t="s">
        <v>813</v>
      </c>
      <c r="N1950" t="s">
        <v>814</v>
      </c>
      <c r="O1950" t="s">
        <v>800</v>
      </c>
      <c r="P1950">
        <v>0</v>
      </c>
      <c r="Q1950" t="s">
        <v>4655</v>
      </c>
      <c r="R1950" t="s">
        <v>47</v>
      </c>
      <c r="S1950">
        <v>7.0999999999999994E-2</v>
      </c>
      <c r="T1950">
        <v>0.42099999999999999</v>
      </c>
      <c r="U1950">
        <v>0.313</v>
      </c>
      <c r="V1950">
        <v>0</v>
      </c>
      <c r="W1950" t="s">
        <v>48</v>
      </c>
      <c r="X1950" t="s">
        <v>4656</v>
      </c>
      <c r="Y1950" t="s">
        <v>48</v>
      </c>
      <c r="Z1950">
        <v>0.7</v>
      </c>
      <c r="AA1950" t="s">
        <v>3472</v>
      </c>
      <c r="AB1950" t="s">
        <v>262</v>
      </c>
      <c r="AC1950">
        <v>0</v>
      </c>
      <c r="AD1950" t="s">
        <v>263</v>
      </c>
      <c r="AE1950">
        <v>0</v>
      </c>
      <c r="AF1950" t="s">
        <v>264</v>
      </c>
      <c r="AG1950" t="s">
        <v>114</v>
      </c>
      <c r="AH1950">
        <v>0</v>
      </c>
      <c r="AI1950" t="s">
        <v>83</v>
      </c>
      <c r="AJ1950" t="s">
        <v>98</v>
      </c>
    </row>
    <row r="1951" spans="1:36" x14ac:dyDescent="0.2">
      <c r="A1951" t="s">
        <v>3020</v>
      </c>
      <c r="B1951" t="s">
        <v>291</v>
      </c>
      <c r="C1951">
        <v>3</v>
      </c>
      <c r="D1951" t="s">
        <v>99</v>
      </c>
      <c r="E1951" t="s">
        <v>100</v>
      </c>
      <c r="F1951">
        <v>0.95</v>
      </c>
      <c r="G1951" t="s">
        <v>444</v>
      </c>
      <c r="H1951" t="s">
        <v>3235</v>
      </c>
      <c r="I1951" t="s">
        <v>3150</v>
      </c>
      <c r="J1951" t="s">
        <v>4657</v>
      </c>
      <c r="K1951">
        <v>8</v>
      </c>
      <c r="L1951" t="s">
        <v>245</v>
      </c>
      <c r="M1951" t="s">
        <v>813</v>
      </c>
      <c r="N1951" t="s">
        <v>814</v>
      </c>
      <c r="O1951" t="s">
        <v>246</v>
      </c>
      <c r="P1951">
        <v>0</v>
      </c>
      <c r="Q1951">
        <v>0</v>
      </c>
      <c r="R1951">
        <v>0</v>
      </c>
      <c r="S1951">
        <v>6.0000000000000001E-3</v>
      </c>
      <c r="T1951">
        <v>0.54400000000000004</v>
      </c>
      <c r="U1951">
        <v>0.17299999999999999</v>
      </c>
      <c r="V1951">
        <v>0.67300000000000004</v>
      </c>
      <c r="W1951" t="s">
        <v>48</v>
      </c>
      <c r="X1951" t="s">
        <v>4658</v>
      </c>
      <c r="Y1951">
        <v>0</v>
      </c>
      <c r="Z1951">
        <v>0.9</v>
      </c>
      <c r="AA1951" t="s">
        <v>474</v>
      </c>
      <c r="AB1951" t="s">
        <v>166</v>
      </c>
      <c r="AC1951">
        <v>0</v>
      </c>
      <c r="AD1951" t="s">
        <v>167</v>
      </c>
      <c r="AE1951">
        <v>0</v>
      </c>
      <c r="AF1951" t="s">
        <v>168</v>
      </c>
      <c r="AG1951" t="s">
        <v>82</v>
      </c>
      <c r="AH1951">
        <v>0</v>
      </c>
      <c r="AI1951" t="s">
        <v>83</v>
      </c>
      <c r="AJ1951" t="s">
        <v>98</v>
      </c>
    </row>
    <row r="1952" spans="1:36" x14ac:dyDescent="0.2">
      <c r="A1952" t="s">
        <v>3020</v>
      </c>
      <c r="B1952" t="s">
        <v>291</v>
      </c>
      <c r="C1952">
        <v>2</v>
      </c>
      <c r="D1952" t="s">
        <v>67</v>
      </c>
      <c r="E1952" t="s">
        <v>68</v>
      </c>
      <c r="F1952">
        <v>1</v>
      </c>
      <c r="G1952" t="s">
        <v>444</v>
      </c>
      <c r="H1952" t="s">
        <v>3205</v>
      </c>
      <c r="I1952" t="s">
        <v>3150</v>
      </c>
      <c r="J1952" t="s">
        <v>4659</v>
      </c>
      <c r="K1952">
        <v>74</v>
      </c>
      <c r="L1952" t="s">
        <v>58</v>
      </c>
      <c r="M1952" t="s">
        <v>813</v>
      </c>
      <c r="N1952" t="s">
        <v>814</v>
      </c>
      <c r="O1952" t="s">
        <v>59</v>
      </c>
      <c r="P1952">
        <v>0</v>
      </c>
      <c r="Q1952" t="s">
        <v>4655</v>
      </c>
      <c r="R1952" t="s">
        <v>47</v>
      </c>
      <c r="S1952">
        <v>0.14599999999999999</v>
      </c>
      <c r="T1952">
        <v>1.0429999999999999</v>
      </c>
      <c r="U1952">
        <v>0.371</v>
      </c>
      <c r="V1952">
        <v>0</v>
      </c>
      <c r="W1952" t="s">
        <v>48</v>
      </c>
      <c r="X1952" t="s">
        <v>4660</v>
      </c>
      <c r="Y1952" t="s">
        <v>48</v>
      </c>
      <c r="Z1952">
        <v>0.7</v>
      </c>
      <c r="AA1952" t="s">
        <v>117</v>
      </c>
      <c r="AB1952" t="s">
        <v>118</v>
      </c>
      <c r="AC1952" t="s">
        <v>119</v>
      </c>
      <c r="AD1952">
        <v>0</v>
      </c>
      <c r="AE1952" t="s">
        <v>119</v>
      </c>
      <c r="AF1952">
        <v>0</v>
      </c>
      <c r="AG1952" t="s">
        <v>114</v>
      </c>
      <c r="AH1952">
        <v>0</v>
      </c>
      <c r="AI1952" t="s">
        <v>83</v>
      </c>
      <c r="AJ1952" t="s">
        <v>98</v>
      </c>
    </row>
    <row r="1953" spans="1:36" x14ac:dyDescent="0.2">
      <c r="A1953" t="s">
        <v>3020</v>
      </c>
      <c r="B1953" t="s">
        <v>291</v>
      </c>
      <c r="C1953">
        <v>3</v>
      </c>
      <c r="D1953" t="s">
        <v>99</v>
      </c>
      <c r="E1953" t="s">
        <v>100</v>
      </c>
      <c r="F1953">
        <v>0.95</v>
      </c>
      <c r="G1953" t="s">
        <v>444</v>
      </c>
      <c r="H1953" t="s">
        <v>3235</v>
      </c>
      <c r="I1953" t="s">
        <v>3150</v>
      </c>
      <c r="J1953" t="s">
        <v>4661</v>
      </c>
      <c r="K1953">
        <v>17</v>
      </c>
      <c r="L1953" t="s">
        <v>245</v>
      </c>
      <c r="M1953" t="s">
        <v>813</v>
      </c>
      <c r="N1953" t="s">
        <v>814</v>
      </c>
      <c r="O1953" t="s">
        <v>246</v>
      </c>
      <c r="P1953">
        <v>0</v>
      </c>
      <c r="Q1953">
        <v>0</v>
      </c>
      <c r="R1953">
        <v>0</v>
      </c>
      <c r="S1953">
        <v>1.2E-2</v>
      </c>
      <c r="T1953">
        <v>0.88700000000000001</v>
      </c>
      <c r="U1953">
        <v>0.379</v>
      </c>
      <c r="V1953">
        <v>1.5069999999999999</v>
      </c>
      <c r="W1953" t="s">
        <v>48</v>
      </c>
      <c r="X1953" t="s">
        <v>4662</v>
      </c>
      <c r="Y1953">
        <v>0</v>
      </c>
      <c r="Z1953">
        <v>0.9</v>
      </c>
      <c r="AA1953" t="s">
        <v>218</v>
      </c>
      <c r="AB1953" t="s">
        <v>51</v>
      </c>
      <c r="AC1953" t="s">
        <v>52</v>
      </c>
      <c r="AD1953">
        <v>0</v>
      </c>
      <c r="AE1953" t="s">
        <v>52</v>
      </c>
      <c r="AF1953">
        <v>0</v>
      </c>
      <c r="AG1953" t="s">
        <v>219</v>
      </c>
      <c r="AH1953">
        <v>0</v>
      </c>
      <c r="AI1953" t="s">
        <v>55</v>
      </c>
      <c r="AJ1953" t="s">
        <v>56</v>
      </c>
    </row>
    <row r="1954" spans="1:36" x14ac:dyDescent="0.2">
      <c r="A1954" t="s">
        <v>3020</v>
      </c>
      <c r="B1954" t="s">
        <v>291</v>
      </c>
      <c r="C1954">
        <v>2</v>
      </c>
      <c r="D1954" t="s">
        <v>67</v>
      </c>
      <c r="E1954" t="s">
        <v>68</v>
      </c>
      <c r="F1954">
        <v>1</v>
      </c>
      <c r="G1954" t="s">
        <v>444</v>
      </c>
      <c r="H1954" t="s">
        <v>3205</v>
      </c>
      <c r="I1954" t="s">
        <v>3150</v>
      </c>
      <c r="J1954" t="s">
        <v>4663</v>
      </c>
      <c r="K1954">
        <v>52</v>
      </c>
      <c r="L1954" t="s">
        <v>58</v>
      </c>
      <c r="M1954" t="s">
        <v>813</v>
      </c>
      <c r="N1954" t="s">
        <v>814</v>
      </c>
      <c r="O1954" t="s">
        <v>59</v>
      </c>
      <c r="P1954">
        <v>0</v>
      </c>
      <c r="Q1954">
        <v>0</v>
      </c>
      <c r="R1954" t="s">
        <v>47</v>
      </c>
      <c r="S1954">
        <v>0.13600000000000001</v>
      </c>
      <c r="T1954">
        <v>0.623</v>
      </c>
      <c r="U1954">
        <v>0.34399999999999997</v>
      </c>
      <c r="V1954">
        <v>0</v>
      </c>
      <c r="W1954" t="s">
        <v>48</v>
      </c>
      <c r="X1954" t="s">
        <v>4664</v>
      </c>
      <c r="Y1954" t="s">
        <v>48</v>
      </c>
      <c r="Z1954">
        <v>0.9</v>
      </c>
      <c r="AA1954" t="s">
        <v>345</v>
      </c>
      <c r="AB1954" t="s">
        <v>51</v>
      </c>
      <c r="AC1954" t="s">
        <v>52</v>
      </c>
      <c r="AD1954">
        <v>0</v>
      </c>
      <c r="AE1954" t="s">
        <v>52</v>
      </c>
      <c r="AF1954">
        <v>0</v>
      </c>
      <c r="AG1954" t="s">
        <v>75</v>
      </c>
      <c r="AH1954" t="s">
        <v>76</v>
      </c>
      <c r="AI1954" t="s">
        <v>55</v>
      </c>
      <c r="AJ1954" t="s">
        <v>56</v>
      </c>
    </row>
    <row r="1955" spans="1:36" x14ac:dyDescent="0.2">
      <c r="A1955" t="s">
        <v>3020</v>
      </c>
      <c r="B1955" t="s">
        <v>291</v>
      </c>
      <c r="C1955">
        <v>2</v>
      </c>
      <c r="D1955" t="s">
        <v>67</v>
      </c>
      <c r="E1955" t="s">
        <v>68</v>
      </c>
      <c r="F1955">
        <v>1</v>
      </c>
      <c r="G1955" t="s">
        <v>444</v>
      </c>
      <c r="H1955" t="s">
        <v>3205</v>
      </c>
      <c r="I1955" t="s">
        <v>3150</v>
      </c>
      <c r="J1955" t="s">
        <v>4665</v>
      </c>
      <c r="K1955">
        <v>24</v>
      </c>
      <c r="L1955" t="s">
        <v>245</v>
      </c>
      <c r="M1955" t="s">
        <v>2693</v>
      </c>
      <c r="N1955" t="s">
        <v>814</v>
      </c>
      <c r="O1955" t="s">
        <v>246</v>
      </c>
      <c r="P1955">
        <v>0</v>
      </c>
      <c r="Q1955">
        <v>0</v>
      </c>
      <c r="R1955" t="s">
        <v>47</v>
      </c>
      <c r="S1955">
        <v>9.0999999999999998E-2</v>
      </c>
      <c r="T1955">
        <v>0.37</v>
      </c>
      <c r="U1955">
        <v>0.33</v>
      </c>
      <c r="V1955">
        <v>0</v>
      </c>
      <c r="W1955" t="s">
        <v>48</v>
      </c>
      <c r="X1955" t="s">
        <v>4666</v>
      </c>
      <c r="Y1955" t="s">
        <v>48</v>
      </c>
      <c r="Z1955">
        <v>0.9</v>
      </c>
      <c r="AA1955" t="s">
        <v>132</v>
      </c>
      <c r="AB1955" t="s">
        <v>51</v>
      </c>
      <c r="AC1955" t="s">
        <v>52</v>
      </c>
      <c r="AD1955">
        <v>0</v>
      </c>
      <c r="AE1955" t="s">
        <v>52</v>
      </c>
      <c r="AF1955">
        <v>0</v>
      </c>
      <c r="AG1955" t="s">
        <v>133</v>
      </c>
      <c r="AH1955">
        <v>0</v>
      </c>
      <c r="AI1955" t="s">
        <v>55</v>
      </c>
      <c r="AJ1955" t="s">
        <v>56</v>
      </c>
    </row>
    <row r="1956" spans="1:36" x14ac:dyDescent="0.2">
      <c r="A1956" t="s">
        <v>3020</v>
      </c>
      <c r="B1956" t="s">
        <v>291</v>
      </c>
      <c r="C1956">
        <v>2</v>
      </c>
      <c r="D1956" t="s">
        <v>67</v>
      </c>
      <c r="E1956" t="s">
        <v>68</v>
      </c>
      <c r="F1956">
        <v>1</v>
      </c>
      <c r="G1956" t="s">
        <v>444</v>
      </c>
      <c r="H1956" t="s">
        <v>3205</v>
      </c>
      <c r="I1956" t="s">
        <v>3150</v>
      </c>
      <c r="J1956" t="s">
        <v>4667</v>
      </c>
      <c r="K1956">
        <v>66</v>
      </c>
      <c r="L1956" t="s">
        <v>62</v>
      </c>
      <c r="M1956" t="s">
        <v>813</v>
      </c>
      <c r="N1956" t="s">
        <v>814</v>
      </c>
      <c r="O1956" t="s">
        <v>63</v>
      </c>
      <c r="P1956">
        <v>0</v>
      </c>
      <c r="Q1956">
        <v>0</v>
      </c>
      <c r="R1956">
        <v>0</v>
      </c>
      <c r="S1956">
        <v>0.35099999999999998</v>
      </c>
      <c r="T1956">
        <v>1.2809999999999999</v>
      </c>
      <c r="U1956">
        <v>0.503</v>
      </c>
      <c r="V1956">
        <v>0</v>
      </c>
      <c r="W1956" t="s">
        <v>48</v>
      </c>
      <c r="X1956" t="s">
        <v>4668</v>
      </c>
      <c r="Y1956" t="s">
        <v>48</v>
      </c>
      <c r="Z1956">
        <v>0.9</v>
      </c>
      <c r="AA1956" t="s">
        <v>925</v>
      </c>
      <c r="AB1956" t="s">
        <v>51</v>
      </c>
      <c r="AC1956" t="s">
        <v>52</v>
      </c>
      <c r="AD1956">
        <v>0</v>
      </c>
      <c r="AE1956" t="s">
        <v>52</v>
      </c>
      <c r="AF1956">
        <v>0</v>
      </c>
      <c r="AG1956" t="s">
        <v>75</v>
      </c>
      <c r="AH1956" t="s">
        <v>76</v>
      </c>
      <c r="AI1956" t="s">
        <v>55</v>
      </c>
      <c r="AJ1956" t="s">
        <v>56</v>
      </c>
    </row>
    <row r="1957" spans="1:36" x14ac:dyDescent="0.2">
      <c r="A1957" t="s">
        <v>3020</v>
      </c>
      <c r="B1957" t="s">
        <v>291</v>
      </c>
      <c r="C1957">
        <v>3</v>
      </c>
      <c r="D1957" t="s">
        <v>99</v>
      </c>
      <c r="E1957" t="s">
        <v>100</v>
      </c>
      <c r="F1957">
        <v>0.95</v>
      </c>
      <c r="G1957" t="s">
        <v>444</v>
      </c>
      <c r="H1957" t="s">
        <v>3235</v>
      </c>
      <c r="I1957" t="s">
        <v>3150</v>
      </c>
      <c r="J1957" t="s">
        <v>4669</v>
      </c>
      <c r="K1957">
        <v>34</v>
      </c>
      <c r="L1957" t="s">
        <v>245</v>
      </c>
      <c r="M1957" t="s">
        <v>813</v>
      </c>
      <c r="N1957" t="s">
        <v>814</v>
      </c>
      <c r="O1957" t="s">
        <v>246</v>
      </c>
      <c r="P1957">
        <v>0</v>
      </c>
      <c r="Q1957">
        <v>0</v>
      </c>
      <c r="R1957">
        <v>0</v>
      </c>
      <c r="S1957">
        <v>1.4999999999999999E-2</v>
      </c>
      <c r="T1957">
        <v>0.7</v>
      </c>
      <c r="U1957">
        <v>0.29799999999999999</v>
      </c>
      <c r="V1957">
        <v>1.665</v>
      </c>
      <c r="W1957" t="s">
        <v>48</v>
      </c>
      <c r="X1957" t="s">
        <v>4670</v>
      </c>
      <c r="Y1957" t="s">
        <v>48</v>
      </c>
      <c r="Z1957">
        <v>0.9</v>
      </c>
      <c r="AA1957" t="s">
        <v>132</v>
      </c>
      <c r="AB1957" t="s">
        <v>51</v>
      </c>
      <c r="AC1957" t="s">
        <v>52</v>
      </c>
      <c r="AD1957">
        <v>0</v>
      </c>
      <c r="AE1957" t="s">
        <v>52</v>
      </c>
      <c r="AF1957">
        <v>0</v>
      </c>
      <c r="AG1957" t="s">
        <v>133</v>
      </c>
      <c r="AH1957">
        <v>0</v>
      </c>
      <c r="AI1957" t="s">
        <v>55</v>
      </c>
      <c r="AJ1957" t="s">
        <v>56</v>
      </c>
    </row>
    <row r="1958" spans="1:36" x14ac:dyDescent="0.2">
      <c r="A1958" t="s">
        <v>3020</v>
      </c>
      <c r="B1958" t="s">
        <v>291</v>
      </c>
      <c r="C1958">
        <v>3</v>
      </c>
      <c r="D1958" t="s">
        <v>99</v>
      </c>
      <c r="E1958" t="s">
        <v>100</v>
      </c>
      <c r="F1958">
        <v>0.95</v>
      </c>
      <c r="G1958" t="s">
        <v>444</v>
      </c>
      <c r="H1958" t="s">
        <v>3235</v>
      </c>
      <c r="I1958" t="s">
        <v>3150</v>
      </c>
      <c r="J1958" t="s">
        <v>4671</v>
      </c>
      <c r="K1958">
        <v>36</v>
      </c>
      <c r="L1958" t="s">
        <v>124</v>
      </c>
      <c r="M1958" t="s">
        <v>813</v>
      </c>
      <c r="N1958" t="s">
        <v>814</v>
      </c>
      <c r="O1958" t="s">
        <v>46</v>
      </c>
      <c r="P1958">
        <v>0</v>
      </c>
      <c r="Q1958">
        <v>0</v>
      </c>
      <c r="R1958">
        <v>0</v>
      </c>
      <c r="S1958">
        <v>0.27</v>
      </c>
      <c r="T1958">
        <v>7.4960000000000004</v>
      </c>
      <c r="U1958">
        <v>3.4710000000000001</v>
      </c>
      <c r="V1958">
        <v>33.244999999999997</v>
      </c>
      <c r="W1958" t="s">
        <v>48</v>
      </c>
      <c r="X1958" t="s">
        <v>4672</v>
      </c>
      <c r="Y1958" t="s">
        <v>48</v>
      </c>
      <c r="Z1958">
        <v>0.9</v>
      </c>
      <c r="AA1958" t="s">
        <v>345</v>
      </c>
      <c r="AB1958" t="s">
        <v>51</v>
      </c>
      <c r="AC1958" t="s">
        <v>52</v>
      </c>
      <c r="AD1958">
        <v>0</v>
      </c>
      <c r="AE1958" t="s">
        <v>52</v>
      </c>
      <c r="AF1958">
        <v>0</v>
      </c>
      <c r="AG1958" t="s">
        <v>75</v>
      </c>
      <c r="AH1958" t="s">
        <v>76</v>
      </c>
      <c r="AI1958" t="s">
        <v>55</v>
      </c>
      <c r="AJ1958" t="s">
        <v>56</v>
      </c>
    </row>
    <row r="1959" spans="1:36" x14ac:dyDescent="0.2">
      <c r="A1959" t="s">
        <v>3020</v>
      </c>
      <c r="B1959" t="s">
        <v>291</v>
      </c>
      <c r="C1959">
        <v>3</v>
      </c>
      <c r="D1959" t="s">
        <v>99</v>
      </c>
      <c r="E1959" t="s">
        <v>100</v>
      </c>
      <c r="F1959">
        <v>0.95</v>
      </c>
      <c r="G1959" t="s">
        <v>444</v>
      </c>
      <c r="H1959" t="s">
        <v>3235</v>
      </c>
      <c r="I1959" t="s">
        <v>3150</v>
      </c>
      <c r="J1959" t="s">
        <v>4673</v>
      </c>
      <c r="K1959">
        <v>2</v>
      </c>
      <c r="L1959" t="s">
        <v>245</v>
      </c>
      <c r="M1959" t="s">
        <v>813</v>
      </c>
      <c r="N1959" t="s">
        <v>814</v>
      </c>
      <c r="O1959" t="s">
        <v>246</v>
      </c>
      <c r="P1959">
        <v>0</v>
      </c>
      <c r="Q1959" t="s">
        <v>2138</v>
      </c>
      <c r="R1959">
        <v>0</v>
      </c>
      <c r="S1959">
        <v>1.2999999999999999E-2</v>
      </c>
      <c r="T1959">
        <v>0.79700000000000004</v>
      </c>
      <c r="U1959">
        <v>0.373</v>
      </c>
      <c r="V1959">
        <v>1.4570000000000001</v>
      </c>
      <c r="W1959" t="s">
        <v>48</v>
      </c>
      <c r="X1959" t="s">
        <v>4674</v>
      </c>
      <c r="Y1959" t="s">
        <v>48</v>
      </c>
      <c r="Z1959">
        <v>0.5</v>
      </c>
      <c r="AA1959" t="s">
        <v>132</v>
      </c>
      <c r="AB1959" t="s">
        <v>51</v>
      </c>
      <c r="AC1959" t="s">
        <v>52</v>
      </c>
      <c r="AD1959">
        <v>0</v>
      </c>
      <c r="AE1959" t="s">
        <v>52</v>
      </c>
      <c r="AF1959">
        <v>0</v>
      </c>
      <c r="AG1959" t="s">
        <v>133</v>
      </c>
      <c r="AH1959">
        <v>0</v>
      </c>
      <c r="AI1959" t="s">
        <v>55</v>
      </c>
      <c r="AJ1959" t="s">
        <v>84</v>
      </c>
    </row>
    <row r="1960" spans="1:36" x14ac:dyDescent="0.2">
      <c r="A1960" t="s">
        <v>3020</v>
      </c>
      <c r="B1960" t="s">
        <v>291</v>
      </c>
      <c r="C1960">
        <v>3</v>
      </c>
      <c r="D1960" t="s">
        <v>99</v>
      </c>
      <c r="E1960" t="s">
        <v>100</v>
      </c>
      <c r="F1960">
        <v>0.95</v>
      </c>
      <c r="G1960" t="s">
        <v>444</v>
      </c>
      <c r="H1960" t="s">
        <v>3235</v>
      </c>
      <c r="I1960" t="s">
        <v>3150</v>
      </c>
      <c r="J1960" t="s">
        <v>4675</v>
      </c>
      <c r="K1960">
        <v>14</v>
      </c>
      <c r="L1960" t="s">
        <v>245</v>
      </c>
      <c r="M1960" t="s">
        <v>813</v>
      </c>
      <c r="N1960" t="s">
        <v>814</v>
      </c>
      <c r="O1960" t="s">
        <v>246</v>
      </c>
      <c r="P1960">
        <v>0</v>
      </c>
      <c r="Q1960" t="s">
        <v>2138</v>
      </c>
      <c r="R1960">
        <v>0</v>
      </c>
      <c r="S1960">
        <v>2.4E-2</v>
      </c>
      <c r="T1960">
        <v>1.117</v>
      </c>
      <c r="U1960">
        <v>0.78800000000000003</v>
      </c>
      <c r="V1960">
        <v>2.7210000000000001</v>
      </c>
      <c r="W1960" t="s">
        <v>48</v>
      </c>
      <c r="X1960" t="s">
        <v>4676</v>
      </c>
      <c r="Y1960" t="s">
        <v>48</v>
      </c>
      <c r="Z1960">
        <v>0.5</v>
      </c>
      <c r="AA1960" t="s">
        <v>50</v>
      </c>
      <c r="AB1960" t="s">
        <v>51</v>
      </c>
      <c r="AC1960" t="s">
        <v>52</v>
      </c>
      <c r="AD1960">
        <v>0</v>
      </c>
      <c r="AE1960" t="s">
        <v>52</v>
      </c>
      <c r="AF1960">
        <v>0</v>
      </c>
      <c r="AG1960" t="s">
        <v>53</v>
      </c>
      <c r="AH1960" t="s">
        <v>54</v>
      </c>
      <c r="AI1960" t="s">
        <v>55</v>
      </c>
      <c r="AJ1960" t="s">
        <v>84</v>
      </c>
    </row>
    <row r="1961" spans="1:36" x14ac:dyDescent="0.2">
      <c r="A1961" t="s">
        <v>3020</v>
      </c>
      <c r="B1961" t="s">
        <v>291</v>
      </c>
      <c r="C1961">
        <v>3</v>
      </c>
      <c r="D1961" t="s">
        <v>99</v>
      </c>
      <c r="E1961" t="s">
        <v>100</v>
      </c>
      <c r="F1961">
        <v>0.95</v>
      </c>
      <c r="G1961" t="s">
        <v>444</v>
      </c>
      <c r="H1961" t="s">
        <v>3235</v>
      </c>
      <c r="I1961" t="s">
        <v>3150</v>
      </c>
      <c r="J1961" t="s">
        <v>4677</v>
      </c>
      <c r="K1961">
        <v>25</v>
      </c>
      <c r="L1961" t="s">
        <v>71</v>
      </c>
      <c r="M1961" t="s">
        <v>813</v>
      </c>
      <c r="N1961" t="s">
        <v>814</v>
      </c>
      <c r="O1961" t="s">
        <v>72</v>
      </c>
      <c r="P1961">
        <v>0</v>
      </c>
      <c r="Q1961">
        <v>0</v>
      </c>
      <c r="R1961">
        <v>0</v>
      </c>
      <c r="S1961" t="s">
        <v>3147</v>
      </c>
      <c r="T1961" t="s">
        <v>3147</v>
      </c>
      <c r="U1961" t="s">
        <v>3147</v>
      </c>
      <c r="V1961" t="s">
        <v>3147</v>
      </c>
      <c r="W1961" t="s">
        <v>48</v>
      </c>
      <c r="X1961" t="s">
        <v>4678</v>
      </c>
      <c r="Y1961" t="s">
        <v>48</v>
      </c>
      <c r="Z1961">
        <v>0.9</v>
      </c>
      <c r="AA1961" t="s">
        <v>530</v>
      </c>
      <c r="AB1961" t="s">
        <v>51</v>
      </c>
      <c r="AC1961" t="s">
        <v>52</v>
      </c>
      <c r="AD1961">
        <v>0</v>
      </c>
      <c r="AE1961" t="s">
        <v>52</v>
      </c>
      <c r="AF1961">
        <v>0</v>
      </c>
      <c r="AG1961" t="s">
        <v>531</v>
      </c>
      <c r="AH1961" t="s">
        <v>532</v>
      </c>
      <c r="AI1961" t="s">
        <v>55</v>
      </c>
      <c r="AJ1961" t="s">
        <v>56</v>
      </c>
    </row>
    <row r="1962" spans="1:36" x14ac:dyDescent="0.2">
      <c r="A1962" t="s">
        <v>3020</v>
      </c>
      <c r="B1962" t="s">
        <v>291</v>
      </c>
      <c r="C1962">
        <v>3</v>
      </c>
      <c r="D1962" t="s">
        <v>99</v>
      </c>
      <c r="E1962" t="s">
        <v>100</v>
      </c>
      <c r="F1962">
        <v>0.95</v>
      </c>
      <c r="G1962" t="s">
        <v>444</v>
      </c>
      <c r="H1962" t="s">
        <v>3235</v>
      </c>
      <c r="I1962" t="s">
        <v>3150</v>
      </c>
      <c r="J1962" t="s">
        <v>4679</v>
      </c>
      <c r="K1962">
        <v>48</v>
      </c>
      <c r="L1962" t="s">
        <v>103</v>
      </c>
      <c r="M1962" t="s">
        <v>813</v>
      </c>
      <c r="N1962" t="s">
        <v>814</v>
      </c>
      <c r="O1962" t="s">
        <v>59</v>
      </c>
      <c r="P1962">
        <v>0</v>
      </c>
      <c r="Q1962">
        <v>0</v>
      </c>
      <c r="R1962">
        <v>0</v>
      </c>
      <c r="S1962">
        <v>0.16200000000000001</v>
      </c>
      <c r="T1962">
        <v>0.69099999999999995</v>
      </c>
      <c r="U1962">
        <v>0.496</v>
      </c>
      <c r="V1962">
        <v>0</v>
      </c>
      <c r="W1962" t="s">
        <v>48</v>
      </c>
      <c r="X1962" t="s">
        <v>4680</v>
      </c>
      <c r="Y1962" t="s">
        <v>48</v>
      </c>
      <c r="Z1962">
        <v>0.6</v>
      </c>
      <c r="AA1962" t="s">
        <v>50</v>
      </c>
      <c r="AB1962" t="s">
        <v>51</v>
      </c>
      <c r="AC1962" t="s">
        <v>52</v>
      </c>
      <c r="AD1962">
        <v>0</v>
      </c>
      <c r="AE1962" t="s">
        <v>52</v>
      </c>
      <c r="AF1962">
        <v>0</v>
      </c>
      <c r="AG1962" t="s">
        <v>53</v>
      </c>
      <c r="AH1962" t="s">
        <v>54</v>
      </c>
      <c r="AI1962" t="s">
        <v>55</v>
      </c>
      <c r="AJ1962" t="s">
        <v>84</v>
      </c>
    </row>
    <row r="1963" spans="1:36" x14ac:dyDescent="0.2">
      <c r="A1963" t="s">
        <v>3020</v>
      </c>
      <c r="B1963" t="s">
        <v>291</v>
      </c>
      <c r="C1963">
        <v>3</v>
      </c>
      <c r="D1963" t="s">
        <v>99</v>
      </c>
      <c r="E1963" t="s">
        <v>100</v>
      </c>
      <c r="F1963">
        <v>0.95</v>
      </c>
      <c r="G1963" t="s">
        <v>444</v>
      </c>
      <c r="H1963" t="s">
        <v>3235</v>
      </c>
      <c r="I1963" t="s">
        <v>3150</v>
      </c>
      <c r="J1963" t="s">
        <v>4681</v>
      </c>
      <c r="K1963">
        <v>11</v>
      </c>
      <c r="L1963" t="s">
        <v>62</v>
      </c>
      <c r="M1963" t="s">
        <v>813</v>
      </c>
      <c r="N1963" t="s">
        <v>814</v>
      </c>
      <c r="O1963" t="s">
        <v>63</v>
      </c>
      <c r="P1963">
        <v>0</v>
      </c>
      <c r="Q1963">
        <v>0</v>
      </c>
      <c r="R1963">
        <v>0</v>
      </c>
      <c r="S1963">
        <v>6.0999999999999999E-2</v>
      </c>
      <c r="T1963">
        <v>0.32100000000000001</v>
      </c>
      <c r="U1963">
        <v>0.249</v>
      </c>
      <c r="V1963">
        <v>0</v>
      </c>
      <c r="W1963" t="s">
        <v>48</v>
      </c>
      <c r="X1963" t="s">
        <v>4682</v>
      </c>
      <c r="Y1963">
        <v>0</v>
      </c>
      <c r="Z1963">
        <v>0.8</v>
      </c>
      <c r="AA1963" t="s">
        <v>1580</v>
      </c>
      <c r="AB1963" t="s">
        <v>306</v>
      </c>
      <c r="AC1963" t="s">
        <v>52</v>
      </c>
      <c r="AD1963">
        <v>0</v>
      </c>
      <c r="AE1963" t="s">
        <v>52</v>
      </c>
      <c r="AF1963">
        <v>0</v>
      </c>
      <c r="AG1963" t="s">
        <v>493</v>
      </c>
      <c r="AH1963">
        <v>0</v>
      </c>
      <c r="AI1963" t="s">
        <v>55</v>
      </c>
      <c r="AJ1963" t="s">
        <v>56</v>
      </c>
    </row>
    <row r="1964" spans="1:36" x14ac:dyDescent="0.2">
      <c r="A1964" t="s">
        <v>3020</v>
      </c>
      <c r="B1964" t="s">
        <v>291</v>
      </c>
      <c r="C1964">
        <v>3</v>
      </c>
      <c r="D1964" t="s">
        <v>99</v>
      </c>
      <c r="E1964" t="s">
        <v>100</v>
      </c>
      <c r="F1964">
        <v>0.95</v>
      </c>
      <c r="G1964" t="s">
        <v>444</v>
      </c>
      <c r="H1964" t="s">
        <v>3235</v>
      </c>
      <c r="I1964" t="s">
        <v>3150</v>
      </c>
      <c r="J1964" t="s">
        <v>4683</v>
      </c>
      <c r="K1964">
        <v>70</v>
      </c>
      <c r="L1964" t="s">
        <v>124</v>
      </c>
      <c r="M1964" t="s">
        <v>813</v>
      </c>
      <c r="N1964" t="s">
        <v>814</v>
      </c>
      <c r="O1964" t="s">
        <v>46</v>
      </c>
      <c r="P1964">
        <v>0</v>
      </c>
      <c r="Q1964">
        <v>0</v>
      </c>
      <c r="R1964">
        <v>0</v>
      </c>
      <c r="S1964">
        <v>0.126</v>
      </c>
      <c r="T1964">
        <v>1.609</v>
      </c>
      <c r="U1964">
        <v>0.52600000000000002</v>
      </c>
      <c r="V1964">
        <v>0</v>
      </c>
      <c r="W1964" t="s">
        <v>48</v>
      </c>
      <c r="X1964" t="s">
        <v>4684</v>
      </c>
      <c r="Y1964" t="s">
        <v>48</v>
      </c>
      <c r="Z1964">
        <v>0.6</v>
      </c>
      <c r="AA1964" t="s">
        <v>132</v>
      </c>
      <c r="AB1964" t="s">
        <v>51</v>
      </c>
      <c r="AC1964" t="s">
        <v>52</v>
      </c>
      <c r="AD1964">
        <v>0</v>
      </c>
      <c r="AE1964" t="s">
        <v>52</v>
      </c>
      <c r="AF1964">
        <v>0</v>
      </c>
      <c r="AG1964" t="s">
        <v>133</v>
      </c>
      <c r="AH1964">
        <v>0</v>
      </c>
      <c r="AI1964" t="s">
        <v>55</v>
      </c>
      <c r="AJ1964" t="s">
        <v>84</v>
      </c>
    </row>
    <row r="1965" spans="1:36" x14ac:dyDescent="0.2">
      <c r="A1965" t="s">
        <v>3020</v>
      </c>
      <c r="B1965" t="s">
        <v>291</v>
      </c>
      <c r="C1965">
        <v>3</v>
      </c>
      <c r="D1965" t="s">
        <v>99</v>
      </c>
      <c r="E1965" t="s">
        <v>100</v>
      </c>
      <c r="F1965">
        <v>0.95</v>
      </c>
      <c r="G1965" t="s">
        <v>444</v>
      </c>
      <c r="H1965" t="s">
        <v>3235</v>
      </c>
      <c r="I1965" t="s">
        <v>3150</v>
      </c>
      <c r="J1965" t="s">
        <v>4685</v>
      </c>
      <c r="K1965">
        <v>30</v>
      </c>
      <c r="L1965" t="s">
        <v>43</v>
      </c>
      <c r="M1965" t="s">
        <v>813</v>
      </c>
      <c r="N1965" t="s">
        <v>814</v>
      </c>
      <c r="O1965" t="s">
        <v>46</v>
      </c>
      <c r="P1965">
        <v>0</v>
      </c>
      <c r="Q1965">
        <v>0</v>
      </c>
      <c r="R1965">
        <v>0</v>
      </c>
      <c r="S1965">
        <v>0.11899999999999999</v>
      </c>
      <c r="T1965">
        <v>0.55100000000000005</v>
      </c>
      <c r="U1965">
        <v>0.31</v>
      </c>
      <c r="V1965">
        <v>0</v>
      </c>
      <c r="W1965" t="s">
        <v>48</v>
      </c>
      <c r="X1965" t="s">
        <v>4686</v>
      </c>
      <c r="Y1965">
        <v>0</v>
      </c>
      <c r="Z1965">
        <v>0.9</v>
      </c>
      <c r="AA1965" t="s">
        <v>456</v>
      </c>
      <c r="AB1965" t="s">
        <v>306</v>
      </c>
      <c r="AC1965" t="s">
        <v>52</v>
      </c>
      <c r="AD1965">
        <v>0</v>
      </c>
      <c r="AE1965" t="s">
        <v>52</v>
      </c>
      <c r="AF1965">
        <v>0</v>
      </c>
      <c r="AG1965" t="s">
        <v>53</v>
      </c>
      <c r="AH1965" t="s">
        <v>54</v>
      </c>
      <c r="AI1965" t="s">
        <v>55</v>
      </c>
      <c r="AJ1965" t="s">
        <v>56</v>
      </c>
    </row>
    <row r="1966" spans="1:36" x14ac:dyDescent="0.2">
      <c r="A1966" t="s">
        <v>3020</v>
      </c>
      <c r="B1966" t="s">
        <v>291</v>
      </c>
      <c r="C1966">
        <v>3</v>
      </c>
      <c r="D1966" t="s">
        <v>99</v>
      </c>
      <c r="E1966" t="s">
        <v>100</v>
      </c>
      <c r="F1966">
        <v>0.95</v>
      </c>
      <c r="G1966" t="s">
        <v>444</v>
      </c>
      <c r="H1966" t="s">
        <v>3235</v>
      </c>
      <c r="I1966" t="s">
        <v>3150</v>
      </c>
      <c r="J1966" t="s">
        <v>4687</v>
      </c>
      <c r="K1966">
        <v>24</v>
      </c>
      <c r="L1966" t="s">
        <v>62</v>
      </c>
      <c r="M1966" t="s">
        <v>813</v>
      </c>
      <c r="N1966" t="s">
        <v>814</v>
      </c>
      <c r="O1966" t="s">
        <v>63</v>
      </c>
      <c r="P1966">
        <v>0</v>
      </c>
      <c r="Q1966">
        <v>0</v>
      </c>
      <c r="R1966">
        <v>0</v>
      </c>
      <c r="S1966">
        <v>8.0000000000000002E-3</v>
      </c>
      <c r="T1966">
        <v>0.41099999999999998</v>
      </c>
      <c r="U1966">
        <v>0.107</v>
      </c>
      <c r="V1966">
        <v>0</v>
      </c>
      <c r="W1966" t="s">
        <v>48</v>
      </c>
      <c r="X1966" t="s">
        <v>4688</v>
      </c>
      <c r="Y1966" t="s">
        <v>48</v>
      </c>
      <c r="Z1966">
        <v>0.6</v>
      </c>
      <c r="AA1966" t="s">
        <v>141</v>
      </c>
      <c r="AB1966" t="s">
        <v>80</v>
      </c>
      <c r="AC1966">
        <v>0</v>
      </c>
      <c r="AD1966">
        <v>0</v>
      </c>
      <c r="AE1966">
        <v>0</v>
      </c>
      <c r="AF1966" t="s">
        <v>81</v>
      </c>
      <c r="AG1966" t="s">
        <v>82</v>
      </c>
      <c r="AH1966">
        <v>0</v>
      </c>
      <c r="AI1966" t="s">
        <v>83</v>
      </c>
      <c r="AJ1966" t="s">
        <v>84</v>
      </c>
    </row>
    <row r="1967" spans="1:36" x14ac:dyDescent="0.2">
      <c r="A1967" t="s">
        <v>3020</v>
      </c>
      <c r="B1967" t="s">
        <v>291</v>
      </c>
      <c r="C1967">
        <v>3</v>
      </c>
      <c r="D1967" t="s">
        <v>99</v>
      </c>
      <c r="E1967" t="s">
        <v>100</v>
      </c>
      <c r="F1967">
        <v>0.95</v>
      </c>
      <c r="G1967" t="s">
        <v>444</v>
      </c>
      <c r="H1967" t="s">
        <v>3235</v>
      </c>
      <c r="I1967" t="s">
        <v>3150</v>
      </c>
      <c r="J1967" t="s">
        <v>4689</v>
      </c>
      <c r="K1967">
        <v>10</v>
      </c>
      <c r="L1967" t="s">
        <v>245</v>
      </c>
      <c r="M1967" t="s">
        <v>813</v>
      </c>
      <c r="N1967" t="s">
        <v>814</v>
      </c>
      <c r="O1967" t="s">
        <v>246</v>
      </c>
      <c r="P1967">
        <v>0</v>
      </c>
      <c r="Q1967">
        <v>0</v>
      </c>
      <c r="R1967">
        <v>0</v>
      </c>
      <c r="S1967">
        <v>0.04</v>
      </c>
      <c r="T1967">
        <v>3.2469999999999999</v>
      </c>
      <c r="U1967">
        <v>0.82599999999999996</v>
      </c>
      <c r="V1967">
        <v>4.3890000000000002</v>
      </c>
      <c r="W1967" t="s">
        <v>48</v>
      </c>
      <c r="X1967" t="s">
        <v>4690</v>
      </c>
      <c r="Y1967" t="s">
        <v>48</v>
      </c>
      <c r="Z1967">
        <v>0.8</v>
      </c>
      <c r="AA1967" t="s">
        <v>50</v>
      </c>
      <c r="AB1967" t="s">
        <v>51</v>
      </c>
      <c r="AC1967" t="s">
        <v>52</v>
      </c>
      <c r="AD1967">
        <v>0</v>
      </c>
      <c r="AE1967" t="s">
        <v>52</v>
      </c>
      <c r="AF1967">
        <v>0</v>
      </c>
      <c r="AG1967" t="s">
        <v>53</v>
      </c>
      <c r="AH1967" t="s">
        <v>54</v>
      </c>
      <c r="AI1967" t="s">
        <v>55</v>
      </c>
      <c r="AJ1967" t="s">
        <v>56</v>
      </c>
    </row>
    <row r="1968" spans="1:36" x14ac:dyDescent="0.2">
      <c r="A1968" t="s">
        <v>3020</v>
      </c>
      <c r="B1968" t="s">
        <v>291</v>
      </c>
      <c r="C1968">
        <v>3</v>
      </c>
      <c r="D1968" t="s">
        <v>99</v>
      </c>
      <c r="E1968" t="s">
        <v>100</v>
      </c>
      <c r="F1968">
        <v>0.95</v>
      </c>
      <c r="G1968" t="s">
        <v>444</v>
      </c>
      <c r="H1968" t="s">
        <v>3235</v>
      </c>
      <c r="I1968" t="s">
        <v>3150</v>
      </c>
      <c r="J1968" t="s">
        <v>4691</v>
      </c>
      <c r="K1968">
        <v>44</v>
      </c>
      <c r="L1968" t="s">
        <v>799</v>
      </c>
      <c r="M1968" t="s">
        <v>813</v>
      </c>
      <c r="N1968" t="s">
        <v>814</v>
      </c>
      <c r="O1968" t="s">
        <v>800</v>
      </c>
      <c r="P1968">
        <v>0</v>
      </c>
      <c r="Q1968">
        <v>0</v>
      </c>
      <c r="R1968">
        <v>0</v>
      </c>
      <c r="S1968">
        <v>1.6E-2</v>
      </c>
      <c r="T1968">
        <v>0.69699999999999995</v>
      </c>
      <c r="U1968">
        <v>0.47799999999999998</v>
      </c>
      <c r="V1968">
        <v>1.9970000000000001</v>
      </c>
      <c r="W1968" t="s">
        <v>48</v>
      </c>
      <c r="X1968" t="s">
        <v>4692</v>
      </c>
      <c r="Y1968" t="s">
        <v>48</v>
      </c>
      <c r="Z1968">
        <v>0.4</v>
      </c>
      <c r="AA1968" t="s">
        <v>117</v>
      </c>
      <c r="AB1968" t="s">
        <v>118</v>
      </c>
      <c r="AC1968" t="s">
        <v>119</v>
      </c>
      <c r="AD1968">
        <v>0</v>
      </c>
      <c r="AE1968" t="s">
        <v>119</v>
      </c>
      <c r="AF1968">
        <v>0</v>
      </c>
      <c r="AG1968" t="s">
        <v>114</v>
      </c>
      <c r="AH1968">
        <v>0</v>
      </c>
      <c r="AI1968" t="s">
        <v>83</v>
      </c>
      <c r="AJ1968" t="s">
        <v>84</v>
      </c>
    </row>
    <row r="1969" spans="1:36" x14ac:dyDescent="0.2">
      <c r="A1969" t="s">
        <v>3020</v>
      </c>
      <c r="B1969" t="s">
        <v>291</v>
      </c>
      <c r="C1969">
        <v>3</v>
      </c>
      <c r="D1969" t="s">
        <v>99</v>
      </c>
      <c r="E1969" t="s">
        <v>100</v>
      </c>
      <c r="F1969">
        <v>0.95</v>
      </c>
      <c r="G1969" t="s">
        <v>444</v>
      </c>
      <c r="H1969" t="s">
        <v>3235</v>
      </c>
      <c r="I1969" t="s">
        <v>3150</v>
      </c>
      <c r="J1969" t="s">
        <v>4693</v>
      </c>
      <c r="K1969">
        <v>12</v>
      </c>
      <c r="L1969" t="s">
        <v>71</v>
      </c>
      <c r="M1969" t="s">
        <v>813</v>
      </c>
      <c r="N1969" t="s">
        <v>814</v>
      </c>
      <c r="O1969" t="s">
        <v>72</v>
      </c>
      <c r="P1969">
        <v>0</v>
      </c>
      <c r="Q1969">
        <v>0</v>
      </c>
      <c r="R1969">
        <v>0</v>
      </c>
      <c r="S1969">
        <v>0.72299999999999998</v>
      </c>
      <c r="T1969">
        <v>2.351</v>
      </c>
      <c r="U1969">
        <v>1.0069999999999999</v>
      </c>
      <c r="V1969">
        <v>0</v>
      </c>
      <c r="W1969" t="s">
        <v>48</v>
      </c>
      <c r="X1969" t="s">
        <v>4694</v>
      </c>
      <c r="Y1969" t="s">
        <v>48</v>
      </c>
      <c r="Z1969">
        <v>0.9</v>
      </c>
      <c r="AA1969" t="s">
        <v>74</v>
      </c>
      <c r="AB1969" t="s">
        <v>51</v>
      </c>
      <c r="AC1969" t="s">
        <v>52</v>
      </c>
      <c r="AD1969">
        <v>0</v>
      </c>
      <c r="AE1969" t="s">
        <v>52</v>
      </c>
      <c r="AF1969">
        <v>0</v>
      </c>
      <c r="AG1969" t="s">
        <v>75</v>
      </c>
      <c r="AH1969" t="s">
        <v>76</v>
      </c>
      <c r="AI1969" t="s">
        <v>55</v>
      </c>
      <c r="AJ1969" t="s">
        <v>56</v>
      </c>
    </row>
    <row r="1970" spans="1:36" x14ac:dyDescent="0.2">
      <c r="A1970" t="s">
        <v>3020</v>
      </c>
      <c r="B1970" t="s">
        <v>291</v>
      </c>
      <c r="C1970">
        <v>3</v>
      </c>
      <c r="D1970" t="s">
        <v>99</v>
      </c>
      <c r="E1970" t="s">
        <v>100</v>
      </c>
      <c r="F1970">
        <v>0.95</v>
      </c>
      <c r="G1970" t="s">
        <v>444</v>
      </c>
      <c r="H1970" t="s">
        <v>3235</v>
      </c>
      <c r="I1970" t="s">
        <v>3150</v>
      </c>
      <c r="J1970" t="s">
        <v>4695</v>
      </c>
      <c r="K1970">
        <v>68</v>
      </c>
      <c r="L1970" t="s">
        <v>124</v>
      </c>
      <c r="M1970" t="s">
        <v>813</v>
      </c>
      <c r="N1970" t="s">
        <v>814</v>
      </c>
      <c r="O1970" t="s">
        <v>46</v>
      </c>
      <c r="P1970">
        <v>0</v>
      </c>
      <c r="Q1970">
        <v>0</v>
      </c>
      <c r="R1970">
        <v>0</v>
      </c>
      <c r="S1970">
        <v>0.19900000000000001</v>
      </c>
      <c r="T1970">
        <v>0.751</v>
      </c>
      <c r="U1970">
        <v>0.377</v>
      </c>
      <c r="V1970">
        <v>0</v>
      </c>
      <c r="W1970" t="s">
        <v>48</v>
      </c>
      <c r="X1970" t="s">
        <v>4696</v>
      </c>
      <c r="Y1970">
        <v>0</v>
      </c>
      <c r="Z1970">
        <v>0.9</v>
      </c>
      <c r="AA1970" t="s">
        <v>1412</v>
      </c>
      <c r="AB1970" t="s">
        <v>262</v>
      </c>
      <c r="AC1970">
        <v>0</v>
      </c>
      <c r="AD1970" t="s">
        <v>263</v>
      </c>
      <c r="AE1970">
        <v>0</v>
      </c>
      <c r="AF1970" t="s">
        <v>264</v>
      </c>
      <c r="AG1970" t="s">
        <v>576</v>
      </c>
      <c r="AH1970">
        <v>0</v>
      </c>
      <c r="AI1970" t="s">
        <v>83</v>
      </c>
      <c r="AJ1970" t="s">
        <v>98</v>
      </c>
    </row>
    <row r="1971" spans="1:36" x14ac:dyDescent="0.2">
      <c r="A1971" t="s">
        <v>3020</v>
      </c>
      <c r="B1971" t="s">
        <v>291</v>
      </c>
      <c r="C1971">
        <v>1</v>
      </c>
      <c r="D1971" t="s">
        <v>37</v>
      </c>
      <c r="E1971" t="s">
        <v>38</v>
      </c>
      <c r="F1971">
        <v>0.63</v>
      </c>
      <c r="G1971" t="s">
        <v>292</v>
      </c>
      <c r="H1971" t="s">
        <v>3265</v>
      </c>
      <c r="I1971" t="s">
        <v>3266</v>
      </c>
      <c r="J1971" t="s">
        <v>4697</v>
      </c>
      <c r="K1971">
        <v>6</v>
      </c>
      <c r="L1971" t="s">
        <v>71</v>
      </c>
      <c r="M1971" t="s">
        <v>813</v>
      </c>
      <c r="N1971" t="s">
        <v>814</v>
      </c>
      <c r="O1971" t="s">
        <v>72</v>
      </c>
      <c r="P1971">
        <v>0</v>
      </c>
      <c r="Q1971">
        <v>0</v>
      </c>
      <c r="R1971">
        <v>0</v>
      </c>
      <c r="S1971">
        <v>0.69799999999999995</v>
      </c>
      <c r="T1971">
        <v>1.673</v>
      </c>
      <c r="U1971">
        <v>0.64600000000000002</v>
      </c>
      <c r="V1971">
        <v>0</v>
      </c>
      <c r="W1971" t="s">
        <v>48</v>
      </c>
      <c r="X1971" t="s">
        <v>4698</v>
      </c>
      <c r="Y1971" t="s">
        <v>48</v>
      </c>
      <c r="Z1971">
        <v>0.9</v>
      </c>
      <c r="AA1971" t="s">
        <v>50</v>
      </c>
      <c r="AB1971" t="s">
        <v>51</v>
      </c>
      <c r="AC1971" t="s">
        <v>52</v>
      </c>
      <c r="AD1971">
        <v>0</v>
      </c>
      <c r="AE1971" t="s">
        <v>52</v>
      </c>
      <c r="AF1971">
        <v>0</v>
      </c>
      <c r="AG1971" t="s">
        <v>53</v>
      </c>
      <c r="AH1971" t="s">
        <v>54</v>
      </c>
      <c r="AI1971" t="s">
        <v>55</v>
      </c>
      <c r="AJ1971" t="s">
        <v>56</v>
      </c>
    </row>
    <row r="1972" spans="1:36" x14ac:dyDescent="0.2">
      <c r="A1972" t="s">
        <v>3020</v>
      </c>
      <c r="B1972" t="s">
        <v>291</v>
      </c>
      <c r="C1972">
        <v>1</v>
      </c>
      <c r="D1972" t="s">
        <v>37</v>
      </c>
      <c r="E1972" t="s">
        <v>38</v>
      </c>
      <c r="F1972">
        <v>0.63</v>
      </c>
      <c r="G1972" t="s">
        <v>292</v>
      </c>
      <c r="H1972" t="s">
        <v>3265</v>
      </c>
      <c r="I1972" t="s">
        <v>3266</v>
      </c>
      <c r="J1972" t="s">
        <v>4699</v>
      </c>
      <c r="K1972">
        <v>17</v>
      </c>
      <c r="L1972" t="s">
        <v>58</v>
      </c>
      <c r="M1972" t="s">
        <v>819</v>
      </c>
      <c r="N1972" t="s">
        <v>814</v>
      </c>
      <c r="O1972" t="s">
        <v>59</v>
      </c>
      <c r="P1972">
        <v>0</v>
      </c>
      <c r="Q1972" t="s">
        <v>1041</v>
      </c>
      <c r="R1972">
        <v>0</v>
      </c>
      <c r="S1972">
        <v>0.24399999999999999</v>
      </c>
      <c r="T1972">
        <v>0.76100000000000001</v>
      </c>
      <c r="U1972">
        <v>0.47099999999999997</v>
      </c>
      <c r="V1972">
        <v>0</v>
      </c>
      <c r="W1972" t="s">
        <v>48</v>
      </c>
      <c r="X1972" t="s">
        <v>4700</v>
      </c>
      <c r="Y1972" t="s">
        <v>48</v>
      </c>
      <c r="Z1972">
        <v>0.9</v>
      </c>
      <c r="AA1972" t="s">
        <v>132</v>
      </c>
      <c r="AB1972" t="s">
        <v>51</v>
      </c>
      <c r="AC1972" t="s">
        <v>52</v>
      </c>
      <c r="AD1972">
        <v>0</v>
      </c>
      <c r="AE1972" t="s">
        <v>52</v>
      </c>
      <c r="AF1972">
        <v>0</v>
      </c>
      <c r="AG1972" t="s">
        <v>133</v>
      </c>
      <c r="AH1972">
        <v>0</v>
      </c>
      <c r="AI1972" t="s">
        <v>55</v>
      </c>
      <c r="AJ1972" t="s">
        <v>56</v>
      </c>
    </row>
    <row r="1973" spans="1:36" x14ac:dyDescent="0.2">
      <c r="A1973" t="s">
        <v>3020</v>
      </c>
      <c r="B1973" t="s">
        <v>291</v>
      </c>
      <c r="C1973">
        <v>1</v>
      </c>
      <c r="D1973" t="s">
        <v>37</v>
      </c>
      <c r="E1973" t="s">
        <v>38</v>
      </c>
      <c r="F1973">
        <v>0.63</v>
      </c>
      <c r="G1973" t="s">
        <v>292</v>
      </c>
      <c r="H1973" t="s">
        <v>3265</v>
      </c>
      <c r="I1973" t="s">
        <v>3266</v>
      </c>
      <c r="J1973" t="s">
        <v>4701</v>
      </c>
      <c r="K1973">
        <v>18</v>
      </c>
      <c r="L1973" t="s">
        <v>58</v>
      </c>
      <c r="M1973" t="s">
        <v>819</v>
      </c>
      <c r="N1973" t="s">
        <v>814</v>
      </c>
      <c r="O1973" t="s">
        <v>59</v>
      </c>
      <c r="P1973">
        <v>0</v>
      </c>
      <c r="Q1973" t="s">
        <v>957</v>
      </c>
      <c r="R1973">
        <v>0</v>
      </c>
      <c r="S1973">
        <v>0.54400000000000004</v>
      </c>
      <c r="T1973">
        <v>1.1599999999999999</v>
      </c>
      <c r="U1973">
        <v>0.83</v>
      </c>
      <c r="V1973">
        <v>0</v>
      </c>
      <c r="W1973" t="s">
        <v>48</v>
      </c>
      <c r="X1973" t="s">
        <v>4702</v>
      </c>
      <c r="Y1973" t="s">
        <v>48</v>
      </c>
      <c r="Z1973">
        <v>0.9</v>
      </c>
      <c r="AA1973" t="s">
        <v>4703</v>
      </c>
      <c r="AB1973" t="s">
        <v>80</v>
      </c>
      <c r="AC1973">
        <v>0</v>
      </c>
      <c r="AD1973" t="s">
        <v>97</v>
      </c>
      <c r="AE1973">
        <v>0</v>
      </c>
      <c r="AF1973" t="s">
        <v>81</v>
      </c>
      <c r="AG1973" t="s">
        <v>82</v>
      </c>
      <c r="AH1973">
        <v>0</v>
      </c>
      <c r="AI1973" t="s">
        <v>83</v>
      </c>
      <c r="AJ1973" t="s">
        <v>98</v>
      </c>
    </row>
    <row r="1974" spans="1:36" x14ac:dyDescent="0.2">
      <c r="A1974" t="s">
        <v>3020</v>
      </c>
      <c r="B1974" t="s">
        <v>291</v>
      </c>
      <c r="C1974">
        <v>1</v>
      </c>
      <c r="D1974" t="s">
        <v>37</v>
      </c>
      <c r="E1974" t="s">
        <v>38</v>
      </c>
      <c r="F1974">
        <v>0.63</v>
      </c>
      <c r="G1974" t="s">
        <v>292</v>
      </c>
      <c r="H1974" t="s">
        <v>3265</v>
      </c>
      <c r="I1974" t="s">
        <v>3266</v>
      </c>
      <c r="J1974" t="s">
        <v>4704</v>
      </c>
      <c r="K1974">
        <v>19</v>
      </c>
      <c r="L1974" t="s">
        <v>58</v>
      </c>
      <c r="M1974" t="s">
        <v>819</v>
      </c>
      <c r="N1974" t="s">
        <v>814</v>
      </c>
      <c r="O1974" t="s">
        <v>59</v>
      </c>
      <c r="P1974">
        <v>0</v>
      </c>
      <c r="Q1974" t="s">
        <v>1041</v>
      </c>
      <c r="R1974">
        <v>0</v>
      </c>
      <c r="S1974">
        <v>0.42199999999999999</v>
      </c>
      <c r="T1974">
        <v>1.056</v>
      </c>
      <c r="U1974">
        <v>0.70899999999999996</v>
      </c>
      <c r="V1974">
        <v>0</v>
      </c>
      <c r="W1974" t="s">
        <v>48</v>
      </c>
      <c r="X1974" t="s">
        <v>4705</v>
      </c>
      <c r="Y1974" t="s">
        <v>48</v>
      </c>
      <c r="Z1974">
        <v>0.6</v>
      </c>
      <c r="AA1974" t="s">
        <v>117</v>
      </c>
      <c r="AB1974" t="s">
        <v>118</v>
      </c>
      <c r="AC1974" t="s">
        <v>119</v>
      </c>
      <c r="AD1974">
        <v>0</v>
      </c>
      <c r="AE1974" t="s">
        <v>119</v>
      </c>
      <c r="AF1974">
        <v>0</v>
      </c>
      <c r="AG1974" t="s">
        <v>114</v>
      </c>
      <c r="AH1974">
        <v>0</v>
      </c>
      <c r="AI1974" t="s">
        <v>83</v>
      </c>
      <c r="AJ1974" t="s">
        <v>84</v>
      </c>
    </row>
    <row r="1975" spans="1:36" x14ac:dyDescent="0.2">
      <c r="A1975" t="s">
        <v>3020</v>
      </c>
      <c r="B1975" t="s">
        <v>291</v>
      </c>
      <c r="C1975">
        <v>1</v>
      </c>
      <c r="D1975" t="s">
        <v>37</v>
      </c>
      <c r="E1975" t="s">
        <v>38</v>
      </c>
      <c r="F1975">
        <v>0.63</v>
      </c>
      <c r="G1975" t="s">
        <v>292</v>
      </c>
      <c r="H1975" t="s">
        <v>3265</v>
      </c>
      <c r="I1975" t="s">
        <v>3266</v>
      </c>
      <c r="J1975" t="s">
        <v>4706</v>
      </c>
      <c r="K1975">
        <v>14</v>
      </c>
      <c r="L1975" t="s">
        <v>103</v>
      </c>
      <c r="M1975" t="s">
        <v>813</v>
      </c>
      <c r="N1975" t="s">
        <v>814</v>
      </c>
      <c r="O1975" t="s">
        <v>59</v>
      </c>
      <c r="P1975">
        <v>0</v>
      </c>
      <c r="Q1975">
        <v>0</v>
      </c>
      <c r="R1975">
        <v>0</v>
      </c>
      <c r="S1975">
        <v>1.08</v>
      </c>
      <c r="T1975">
        <v>1.478</v>
      </c>
      <c r="U1975">
        <v>1.0289999999999999</v>
      </c>
      <c r="V1975">
        <v>0</v>
      </c>
      <c r="W1975" t="s">
        <v>48</v>
      </c>
      <c r="X1975" t="s">
        <v>4707</v>
      </c>
      <c r="Y1975" t="s">
        <v>48</v>
      </c>
      <c r="Z1975">
        <v>0.9</v>
      </c>
      <c r="AA1975" t="s">
        <v>153</v>
      </c>
      <c r="AB1975" t="s">
        <v>51</v>
      </c>
      <c r="AC1975" t="s">
        <v>52</v>
      </c>
      <c r="AD1975">
        <v>0</v>
      </c>
      <c r="AE1975" t="s">
        <v>52</v>
      </c>
      <c r="AF1975">
        <v>0</v>
      </c>
      <c r="AG1975" t="s">
        <v>154</v>
      </c>
      <c r="AH1975" t="s">
        <v>155</v>
      </c>
      <c r="AI1975" t="s">
        <v>55</v>
      </c>
      <c r="AJ1975" t="s">
        <v>56</v>
      </c>
    </row>
    <row r="1976" spans="1:36" x14ac:dyDescent="0.2">
      <c r="A1976" t="s">
        <v>3020</v>
      </c>
      <c r="B1976" t="s">
        <v>291</v>
      </c>
      <c r="C1976">
        <v>1</v>
      </c>
      <c r="D1976" t="s">
        <v>37</v>
      </c>
      <c r="E1976" t="s">
        <v>38</v>
      </c>
      <c r="F1976">
        <v>0.63</v>
      </c>
      <c r="G1976" t="s">
        <v>292</v>
      </c>
      <c r="H1976" t="s">
        <v>3265</v>
      </c>
      <c r="I1976" t="s">
        <v>3266</v>
      </c>
      <c r="J1976" t="s">
        <v>4708</v>
      </c>
      <c r="K1976">
        <v>16</v>
      </c>
      <c r="L1976" t="s">
        <v>58</v>
      </c>
      <c r="M1976" t="s">
        <v>819</v>
      </c>
      <c r="N1976" t="s">
        <v>814</v>
      </c>
      <c r="O1976" t="s">
        <v>59</v>
      </c>
      <c r="P1976">
        <v>0</v>
      </c>
      <c r="Q1976" t="s">
        <v>1041</v>
      </c>
      <c r="R1976">
        <v>0</v>
      </c>
      <c r="S1976">
        <v>0.39800000000000002</v>
      </c>
      <c r="T1976">
        <v>1.1220000000000001</v>
      </c>
      <c r="U1976">
        <v>0.51100000000000001</v>
      </c>
      <c r="V1976">
        <v>0</v>
      </c>
      <c r="W1976" t="s">
        <v>48</v>
      </c>
      <c r="X1976" t="s">
        <v>4709</v>
      </c>
      <c r="Y1976" t="s">
        <v>48</v>
      </c>
      <c r="Z1976">
        <v>0.8</v>
      </c>
      <c r="AA1976" t="s">
        <v>3661</v>
      </c>
      <c r="AB1976" t="s">
        <v>80</v>
      </c>
      <c r="AC1976">
        <v>0</v>
      </c>
      <c r="AD1976">
        <v>0</v>
      </c>
      <c r="AE1976">
        <v>0</v>
      </c>
      <c r="AF1976" t="s">
        <v>81</v>
      </c>
      <c r="AG1976" t="s">
        <v>82</v>
      </c>
      <c r="AH1976">
        <v>0</v>
      </c>
      <c r="AI1976" t="s">
        <v>83</v>
      </c>
      <c r="AJ1976" t="s">
        <v>98</v>
      </c>
    </row>
    <row r="1977" spans="1:36" x14ac:dyDescent="0.2">
      <c r="A1977" t="s">
        <v>3020</v>
      </c>
      <c r="B1977" t="s">
        <v>291</v>
      </c>
      <c r="C1977">
        <v>1</v>
      </c>
      <c r="D1977" t="s">
        <v>37</v>
      </c>
      <c r="E1977" t="s">
        <v>38</v>
      </c>
      <c r="F1977">
        <v>0.63</v>
      </c>
      <c r="G1977" t="s">
        <v>292</v>
      </c>
      <c r="H1977" t="s">
        <v>3265</v>
      </c>
      <c r="I1977" t="s">
        <v>3266</v>
      </c>
      <c r="J1977" t="s">
        <v>4710</v>
      </c>
      <c r="K1977">
        <v>18</v>
      </c>
      <c r="L1977" t="s">
        <v>58</v>
      </c>
      <c r="M1977" t="s">
        <v>819</v>
      </c>
      <c r="N1977" t="s">
        <v>814</v>
      </c>
      <c r="O1977" t="s">
        <v>59</v>
      </c>
      <c r="P1977">
        <v>0</v>
      </c>
      <c r="Q1977" t="s">
        <v>1041</v>
      </c>
      <c r="R1977">
        <v>0</v>
      </c>
      <c r="S1977">
        <v>0.379</v>
      </c>
      <c r="T1977">
        <v>1.08</v>
      </c>
      <c r="U1977">
        <v>0.53300000000000003</v>
      </c>
      <c r="V1977">
        <v>0</v>
      </c>
      <c r="W1977" t="s">
        <v>48</v>
      </c>
      <c r="X1977" t="s">
        <v>4711</v>
      </c>
      <c r="Y1977" t="s">
        <v>48</v>
      </c>
      <c r="Z1977">
        <v>0.6</v>
      </c>
      <c r="AA1977" t="s">
        <v>3661</v>
      </c>
      <c r="AB1977" t="s">
        <v>80</v>
      </c>
      <c r="AC1977">
        <v>0</v>
      </c>
      <c r="AD1977">
        <v>0</v>
      </c>
      <c r="AE1977">
        <v>0</v>
      </c>
      <c r="AF1977" t="s">
        <v>81</v>
      </c>
      <c r="AG1977" t="s">
        <v>82</v>
      </c>
      <c r="AH1977">
        <v>0</v>
      </c>
      <c r="AI1977" t="s">
        <v>83</v>
      </c>
      <c r="AJ1977" t="s">
        <v>84</v>
      </c>
    </row>
    <row r="1978" spans="1:36" x14ac:dyDescent="0.2">
      <c r="A1978" t="s">
        <v>3020</v>
      </c>
      <c r="B1978" t="s">
        <v>291</v>
      </c>
      <c r="C1978">
        <v>1</v>
      </c>
      <c r="D1978" t="s">
        <v>37</v>
      </c>
      <c r="E1978" t="s">
        <v>38</v>
      </c>
      <c r="F1978">
        <v>0.63</v>
      </c>
      <c r="G1978" t="s">
        <v>292</v>
      </c>
      <c r="H1978" t="s">
        <v>3265</v>
      </c>
      <c r="I1978" t="s">
        <v>3266</v>
      </c>
      <c r="J1978" t="s">
        <v>4712</v>
      </c>
      <c r="K1978">
        <v>20</v>
      </c>
      <c r="L1978" t="s">
        <v>58</v>
      </c>
      <c r="M1978" t="s">
        <v>819</v>
      </c>
      <c r="N1978" t="s">
        <v>814</v>
      </c>
      <c r="O1978" t="s">
        <v>59</v>
      </c>
      <c r="P1978">
        <v>0</v>
      </c>
      <c r="Q1978" t="s">
        <v>3501</v>
      </c>
      <c r="R1978">
        <v>0</v>
      </c>
      <c r="S1978">
        <v>0.41299999999999998</v>
      </c>
      <c r="T1978">
        <v>1.323</v>
      </c>
      <c r="U1978">
        <v>0.60499999999999998</v>
      </c>
      <c r="V1978">
        <v>0</v>
      </c>
      <c r="W1978" t="s">
        <v>48</v>
      </c>
      <c r="X1978" t="s">
        <v>4713</v>
      </c>
      <c r="Y1978" t="s">
        <v>48</v>
      </c>
      <c r="Z1978">
        <v>0.8</v>
      </c>
      <c r="AA1978" t="s">
        <v>3661</v>
      </c>
      <c r="AB1978" t="s">
        <v>80</v>
      </c>
      <c r="AC1978">
        <v>0</v>
      </c>
      <c r="AD1978">
        <v>0</v>
      </c>
      <c r="AE1978">
        <v>0</v>
      </c>
      <c r="AF1978" t="s">
        <v>81</v>
      </c>
      <c r="AG1978" t="s">
        <v>82</v>
      </c>
      <c r="AH1978">
        <v>0</v>
      </c>
      <c r="AI1978" t="s">
        <v>83</v>
      </c>
      <c r="AJ1978" t="s">
        <v>98</v>
      </c>
    </row>
    <row r="1979" spans="1:36" x14ac:dyDescent="0.2">
      <c r="A1979" t="s">
        <v>3020</v>
      </c>
      <c r="B1979" t="s">
        <v>291</v>
      </c>
      <c r="C1979">
        <v>1</v>
      </c>
      <c r="D1979" t="s">
        <v>37</v>
      </c>
      <c r="E1979" t="s">
        <v>38</v>
      </c>
      <c r="F1979">
        <v>0.63</v>
      </c>
      <c r="G1979" t="s">
        <v>292</v>
      </c>
      <c r="H1979" t="s">
        <v>3265</v>
      </c>
      <c r="I1979" t="s">
        <v>3266</v>
      </c>
      <c r="J1979" t="s">
        <v>4714</v>
      </c>
      <c r="K1979">
        <v>23</v>
      </c>
      <c r="L1979" t="s">
        <v>103</v>
      </c>
      <c r="M1979" t="s">
        <v>813</v>
      </c>
      <c r="N1979" t="s">
        <v>814</v>
      </c>
      <c r="O1979" t="s">
        <v>59</v>
      </c>
      <c r="P1979">
        <v>0</v>
      </c>
      <c r="Q1979">
        <v>0</v>
      </c>
      <c r="R1979">
        <v>0</v>
      </c>
      <c r="S1979">
        <v>0.41899999999999998</v>
      </c>
      <c r="T1979">
        <v>1.0009999999999999</v>
      </c>
      <c r="U1979">
        <v>0.71699999999999997</v>
      </c>
      <c r="V1979">
        <v>0</v>
      </c>
      <c r="W1979" t="s">
        <v>48</v>
      </c>
      <c r="X1979" t="s">
        <v>4715</v>
      </c>
      <c r="Y1979" t="s">
        <v>48</v>
      </c>
      <c r="Z1979">
        <v>0.9</v>
      </c>
      <c r="AA1979" t="s">
        <v>4716</v>
      </c>
      <c r="AB1979" t="s">
        <v>80</v>
      </c>
      <c r="AC1979">
        <v>0</v>
      </c>
      <c r="AD1979" t="s">
        <v>97</v>
      </c>
      <c r="AE1979">
        <v>0</v>
      </c>
      <c r="AF1979" t="s">
        <v>81</v>
      </c>
      <c r="AG1979" t="s">
        <v>82</v>
      </c>
      <c r="AH1979">
        <v>0</v>
      </c>
      <c r="AI1979" t="s">
        <v>83</v>
      </c>
      <c r="AJ1979" t="s">
        <v>98</v>
      </c>
    </row>
    <row r="1980" spans="1:36" x14ac:dyDescent="0.2">
      <c r="A1980" t="s">
        <v>3020</v>
      </c>
      <c r="B1980" t="s">
        <v>291</v>
      </c>
      <c r="C1980">
        <v>1</v>
      </c>
      <c r="D1980" t="s">
        <v>37</v>
      </c>
      <c r="E1980" t="s">
        <v>38</v>
      </c>
      <c r="F1980">
        <v>0.63</v>
      </c>
      <c r="G1980" t="s">
        <v>292</v>
      </c>
      <c r="H1980" t="s">
        <v>3265</v>
      </c>
      <c r="I1980" t="s">
        <v>3266</v>
      </c>
      <c r="J1980" t="s">
        <v>4717</v>
      </c>
      <c r="K1980">
        <v>24</v>
      </c>
      <c r="L1980" t="s">
        <v>58</v>
      </c>
      <c r="M1980" t="s">
        <v>819</v>
      </c>
      <c r="N1980" t="s">
        <v>814</v>
      </c>
      <c r="O1980" t="s">
        <v>59</v>
      </c>
      <c r="P1980">
        <v>0</v>
      </c>
      <c r="Q1980" t="s">
        <v>1041</v>
      </c>
      <c r="R1980">
        <v>0</v>
      </c>
      <c r="S1980">
        <v>0.25800000000000001</v>
      </c>
      <c r="T1980">
        <v>0.68100000000000005</v>
      </c>
      <c r="U1980">
        <v>0.59699999999999998</v>
      </c>
      <c r="V1980">
        <v>0</v>
      </c>
      <c r="W1980" t="s">
        <v>48</v>
      </c>
      <c r="X1980" t="s">
        <v>4718</v>
      </c>
      <c r="Y1980" t="s">
        <v>48</v>
      </c>
      <c r="Z1980">
        <v>0.8</v>
      </c>
      <c r="AA1980" t="s">
        <v>2300</v>
      </c>
      <c r="AB1980" t="s">
        <v>80</v>
      </c>
      <c r="AC1980">
        <v>0</v>
      </c>
      <c r="AD1980">
        <v>0</v>
      </c>
      <c r="AE1980">
        <v>0</v>
      </c>
      <c r="AF1980" t="s">
        <v>81</v>
      </c>
      <c r="AG1980" t="s">
        <v>82</v>
      </c>
      <c r="AH1980">
        <v>0</v>
      </c>
      <c r="AI1980" t="s">
        <v>83</v>
      </c>
      <c r="AJ1980" t="s">
        <v>98</v>
      </c>
    </row>
    <row r="1981" spans="1:36" x14ac:dyDescent="0.2">
      <c r="A1981" t="s">
        <v>3020</v>
      </c>
      <c r="B1981" t="s">
        <v>291</v>
      </c>
      <c r="C1981">
        <v>1</v>
      </c>
      <c r="D1981" t="s">
        <v>37</v>
      </c>
      <c r="E1981" t="s">
        <v>38</v>
      </c>
      <c r="F1981">
        <v>0.63</v>
      </c>
      <c r="G1981" t="s">
        <v>292</v>
      </c>
      <c r="H1981" t="s">
        <v>3265</v>
      </c>
      <c r="I1981" t="s">
        <v>3266</v>
      </c>
      <c r="J1981" t="s">
        <v>4719</v>
      </c>
      <c r="K1981">
        <v>10</v>
      </c>
      <c r="L1981" t="s">
        <v>58</v>
      </c>
      <c r="M1981" t="s">
        <v>819</v>
      </c>
      <c r="N1981" t="s">
        <v>814</v>
      </c>
      <c r="O1981" t="s">
        <v>59</v>
      </c>
      <c r="P1981">
        <v>0</v>
      </c>
      <c r="Q1981" t="s">
        <v>3501</v>
      </c>
      <c r="R1981">
        <v>0</v>
      </c>
      <c r="S1981">
        <v>0.33700000000000002</v>
      </c>
      <c r="T1981">
        <v>0.98699999999999999</v>
      </c>
      <c r="U1981">
        <v>0.58299999999999996</v>
      </c>
      <c r="V1981">
        <v>0</v>
      </c>
      <c r="W1981" t="s">
        <v>48</v>
      </c>
      <c r="X1981" t="s">
        <v>4720</v>
      </c>
      <c r="Y1981" t="s">
        <v>48</v>
      </c>
      <c r="Z1981">
        <v>0.6</v>
      </c>
      <c r="AA1981" t="s">
        <v>4721</v>
      </c>
      <c r="AB1981" t="s">
        <v>80</v>
      </c>
      <c r="AC1981">
        <v>0</v>
      </c>
      <c r="AD1981" t="s">
        <v>97</v>
      </c>
      <c r="AE1981">
        <v>0</v>
      </c>
      <c r="AF1981" t="s">
        <v>81</v>
      </c>
      <c r="AG1981" t="s">
        <v>82</v>
      </c>
      <c r="AH1981">
        <v>0</v>
      </c>
      <c r="AI1981" t="s">
        <v>83</v>
      </c>
      <c r="AJ1981" t="s">
        <v>84</v>
      </c>
    </row>
    <row r="1982" spans="1:36" x14ac:dyDescent="0.2">
      <c r="A1982" t="s">
        <v>3020</v>
      </c>
      <c r="B1982" t="s">
        <v>291</v>
      </c>
      <c r="C1982">
        <v>1</v>
      </c>
      <c r="D1982" t="s">
        <v>37</v>
      </c>
      <c r="E1982" t="s">
        <v>38</v>
      </c>
      <c r="F1982">
        <v>0.63</v>
      </c>
      <c r="G1982" t="s">
        <v>292</v>
      </c>
      <c r="H1982" t="s">
        <v>3265</v>
      </c>
      <c r="I1982" t="s">
        <v>3266</v>
      </c>
      <c r="J1982" t="s">
        <v>4722</v>
      </c>
      <c r="K1982">
        <v>18</v>
      </c>
      <c r="L1982" t="s">
        <v>103</v>
      </c>
      <c r="M1982" t="s">
        <v>813</v>
      </c>
      <c r="N1982" t="s">
        <v>814</v>
      </c>
      <c r="O1982" t="s">
        <v>59</v>
      </c>
      <c r="P1982">
        <v>0</v>
      </c>
      <c r="Q1982">
        <v>0</v>
      </c>
      <c r="R1982">
        <v>0</v>
      </c>
      <c r="S1982">
        <v>0.32700000000000001</v>
      </c>
      <c r="T1982">
        <v>0.96599999999999997</v>
      </c>
      <c r="U1982">
        <v>0.57199999999999995</v>
      </c>
      <c r="V1982">
        <v>0</v>
      </c>
      <c r="W1982" t="s">
        <v>48</v>
      </c>
      <c r="X1982" t="s">
        <v>4723</v>
      </c>
      <c r="Y1982" t="s">
        <v>48</v>
      </c>
      <c r="Z1982">
        <v>0.9</v>
      </c>
      <c r="AA1982" t="s">
        <v>1485</v>
      </c>
      <c r="AB1982" t="s">
        <v>166</v>
      </c>
      <c r="AC1982">
        <v>0</v>
      </c>
      <c r="AD1982" t="s">
        <v>167</v>
      </c>
      <c r="AE1982">
        <v>0</v>
      </c>
      <c r="AF1982" t="s">
        <v>168</v>
      </c>
      <c r="AG1982" t="s">
        <v>82</v>
      </c>
      <c r="AH1982">
        <v>0</v>
      </c>
      <c r="AI1982" t="s">
        <v>83</v>
      </c>
      <c r="AJ1982" t="s">
        <v>98</v>
      </c>
    </row>
    <row r="1983" spans="1:36" x14ac:dyDescent="0.2">
      <c r="A1983" t="s">
        <v>3020</v>
      </c>
      <c r="B1983" t="s">
        <v>291</v>
      </c>
      <c r="C1983">
        <v>1</v>
      </c>
      <c r="D1983" t="s">
        <v>37</v>
      </c>
      <c r="E1983" t="s">
        <v>38</v>
      </c>
      <c r="F1983">
        <v>0.63</v>
      </c>
      <c r="G1983" t="s">
        <v>292</v>
      </c>
      <c r="H1983" t="s">
        <v>3265</v>
      </c>
      <c r="I1983" t="s">
        <v>3266</v>
      </c>
      <c r="J1983" t="s">
        <v>4724</v>
      </c>
      <c r="K1983">
        <v>19</v>
      </c>
      <c r="L1983" t="s">
        <v>103</v>
      </c>
      <c r="M1983" t="s">
        <v>813</v>
      </c>
      <c r="N1983" t="s">
        <v>814</v>
      </c>
      <c r="O1983" t="s">
        <v>59</v>
      </c>
      <c r="P1983">
        <v>0</v>
      </c>
      <c r="Q1983">
        <v>0</v>
      </c>
      <c r="R1983">
        <v>0</v>
      </c>
      <c r="S1983">
        <v>0.61099999999999999</v>
      </c>
      <c r="T1983">
        <v>1.9690000000000001</v>
      </c>
      <c r="U1983">
        <v>0.92600000000000005</v>
      </c>
      <c r="V1983">
        <v>0</v>
      </c>
      <c r="W1983" t="s">
        <v>48</v>
      </c>
      <c r="X1983" t="s">
        <v>4725</v>
      </c>
      <c r="Y1983" t="s">
        <v>48</v>
      </c>
      <c r="Z1983">
        <v>0.9</v>
      </c>
      <c r="AA1983" t="s">
        <v>1124</v>
      </c>
      <c r="AB1983" t="s">
        <v>90</v>
      </c>
      <c r="AC1983">
        <v>0</v>
      </c>
      <c r="AD1983" t="s">
        <v>91</v>
      </c>
      <c r="AE1983">
        <v>0</v>
      </c>
      <c r="AF1983" t="s">
        <v>92</v>
      </c>
      <c r="AG1983" t="s">
        <v>75</v>
      </c>
      <c r="AH1983" t="s">
        <v>93</v>
      </c>
      <c r="AI1983" t="s">
        <v>55</v>
      </c>
      <c r="AJ1983" t="s">
        <v>56</v>
      </c>
    </row>
    <row r="1984" spans="1:36" x14ac:dyDescent="0.2">
      <c r="A1984" t="s">
        <v>3020</v>
      </c>
      <c r="B1984" t="s">
        <v>291</v>
      </c>
      <c r="C1984">
        <v>1</v>
      </c>
      <c r="D1984" t="s">
        <v>37</v>
      </c>
      <c r="E1984" t="s">
        <v>38</v>
      </c>
      <c r="F1984">
        <v>0.63</v>
      </c>
      <c r="G1984" t="s">
        <v>292</v>
      </c>
      <c r="H1984" t="s">
        <v>3265</v>
      </c>
      <c r="I1984" t="s">
        <v>3266</v>
      </c>
      <c r="J1984" t="s">
        <v>4726</v>
      </c>
      <c r="K1984">
        <v>20</v>
      </c>
      <c r="L1984" t="s">
        <v>58</v>
      </c>
      <c r="M1984" t="s">
        <v>813</v>
      </c>
      <c r="N1984" t="s">
        <v>814</v>
      </c>
      <c r="O1984" t="s">
        <v>59</v>
      </c>
      <c r="P1984">
        <v>0</v>
      </c>
      <c r="Q1984">
        <v>0</v>
      </c>
      <c r="R1984">
        <v>0</v>
      </c>
      <c r="S1984">
        <v>0.26900000000000002</v>
      </c>
      <c r="T1984">
        <v>1.19</v>
      </c>
      <c r="U1984">
        <v>0.68200000000000005</v>
      </c>
      <c r="V1984">
        <v>0</v>
      </c>
      <c r="W1984" t="s">
        <v>48</v>
      </c>
      <c r="X1984" t="s">
        <v>4727</v>
      </c>
      <c r="Y1984" t="s">
        <v>48</v>
      </c>
      <c r="Z1984">
        <v>0.9</v>
      </c>
      <c r="AA1984" t="s">
        <v>1124</v>
      </c>
      <c r="AB1984" t="s">
        <v>90</v>
      </c>
      <c r="AC1984">
        <v>0</v>
      </c>
      <c r="AD1984" t="s">
        <v>91</v>
      </c>
      <c r="AE1984">
        <v>0</v>
      </c>
      <c r="AF1984" t="s">
        <v>92</v>
      </c>
      <c r="AG1984" t="s">
        <v>75</v>
      </c>
      <c r="AH1984" t="s">
        <v>93</v>
      </c>
      <c r="AI1984" t="s">
        <v>55</v>
      </c>
      <c r="AJ1984" t="s">
        <v>56</v>
      </c>
    </row>
    <row r="1985" spans="1:36" x14ac:dyDescent="0.2">
      <c r="A1985" t="s">
        <v>3020</v>
      </c>
      <c r="B1985" t="s">
        <v>291</v>
      </c>
      <c r="C1985">
        <v>1</v>
      </c>
      <c r="D1985" t="s">
        <v>37</v>
      </c>
      <c r="E1985" t="s">
        <v>38</v>
      </c>
      <c r="F1985">
        <v>0.63</v>
      </c>
      <c r="G1985" t="s">
        <v>292</v>
      </c>
      <c r="H1985" t="s">
        <v>3265</v>
      </c>
      <c r="I1985" t="s">
        <v>3266</v>
      </c>
      <c r="J1985" t="s">
        <v>4728</v>
      </c>
      <c r="K1985">
        <v>21</v>
      </c>
      <c r="L1985" t="s">
        <v>58</v>
      </c>
      <c r="M1985" t="s">
        <v>813</v>
      </c>
      <c r="N1985" t="s">
        <v>814</v>
      </c>
      <c r="O1985" t="s">
        <v>59</v>
      </c>
      <c r="P1985">
        <v>0</v>
      </c>
      <c r="Q1985">
        <v>0</v>
      </c>
      <c r="R1985">
        <v>0</v>
      </c>
      <c r="S1985">
        <v>0.33800000000000002</v>
      </c>
      <c r="T1985">
        <v>0.97</v>
      </c>
      <c r="U1985">
        <v>0.60399999999999998</v>
      </c>
      <c r="V1985">
        <v>0</v>
      </c>
      <c r="W1985" t="s">
        <v>48</v>
      </c>
      <c r="X1985" t="s">
        <v>4729</v>
      </c>
      <c r="Y1985" t="s">
        <v>48</v>
      </c>
      <c r="Z1985">
        <v>0.7</v>
      </c>
      <c r="AA1985" t="s">
        <v>1467</v>
      </c>
      <c r="AB1985" t="s">
        <v>90</v>
      </c>
      <c r="AC1985">
        <v>0</v>
      </c>
      <c r="AD1985" t="s">
        <v>91</v>
      </c>
      <c r="AE1985">
        <v>0</v>
      </c>
      <c r="AF1985" t="s">
        <v>92</v>
      </c>
      <c r="AG1985" t="s">
        <v>75</v>
      </c>
      <c r="AH1985" t="s">
        <v>93</v>
      </c>
      <c r="AI1985" t="s">
        <v>55</v>
      </c>
      <c r="AJ1985" t="s">
        <v>56</v>
      </c>
    </row>
    <row r="1986" spans="1:36" x14ac:dyDescent="0.2">
      <c r="A1986" t="s">
        <v>3020</v>
      </c>
      <c r="B1986" t="s">
        <v>291</v>
      </c>
      <c r="C1986">
        <v>1</v>
      </c>
      <c r="D1986" t="s">
        <v>37</v>
      </c>
      <c r="E1986" t="s">
        <v>38</v>
      </c>
      <c r="F1986">
        <v>0.63</v>
      </c>
      <c r="G1986" t="s">
        <v>292</v>
      </c>
      <c r="H1986" t="s">
        <v>3265</v>
      </c>
      <c r="I1986" t="s">
        <v>3266</v>
      </c>
      <c r="J1986" t="s">
        <v>4730</v>
      </c>
      <c r="K1986">
        <v>22</v>
      </c>
      <c r="L1986" t="s">
        <v>58</v>
      </c>
      <c r="M1986" t="s">
        <v>819</v>
      </c>
      <c r="N1986" t="s">
        <v>814</v>
      </c>
      <c r="O1986" t="s">
        <v>59</v>
      </c>
      <c r="P1986">
        <v>0</v>
      </c>
      <c r="Q1986" t="s">
        <v>1041</v>
      </c>
      <c r="R1986">
        <v>0</v>
      </c>
      <c r="S1986">
        <v>0.20399999999999999</v>
      </c>
      <c r="T1986">
        <v>0.81599999999999995</v>
      </c>
      <c r="U1986">
        <v>0.50800000000000001</v>
      </c>
      <c r="V1986">
        <v>0</v>
      </c>
      <c r="W1986" t="s">
        <v>48</v>
      </c>
      <c r="X1986" t="s">
        <v>4731</v>
      </c>
      <c r="Y1986" t="s">
        <v>48</v>
      </c>
      <c r="Z1986">
        <v>0.6</v>
      </c>
      <c r="AA1986" t="s">
        <v>3036</v>
      </c>
      <c r="AB1986" t="s">
        <v>80</v>
      </c>
      <c r="AC1986">
        <v>0</v>
      </c>
      <c r="AD1986" t="s">
        <v>97</v>
      </c>
      <c r="AE1986">
        <v>0</v>
      </c>
      <c r="AF1986" t="s">
        <v>81</v>
      </c>
      <c r="AG1986" t="s">
        <v>82</v>
      </c>
      <c r="AH1986">
        <v>0</v>
      </c>
      <c r="AI1986" t="s">
        <v>83</v>
      </c>
      <c r="AJ1986" t="s">
        <v>84</v>
      </c>
    </row>
    <row r="1987" spans="1:36" x14ac:dyDescent="0.2">
      <c r="A1987" t="s">
        <v>3020</v>
      </c>
      <c r="B1987" t="s">
        <v>291</v>
      </c>
      <c r="C1987">
        <v>1</v>
      </c>
      <c r="D1987" t="s">
        <v>37</v>
      </c>
      <c r="E1987" t="s">
        <v>38</v>
      </c>
      <c r="F1987">
        <v>0.63</v>
      </c>
      <c r="G1987" t="s">
        <v>292</v>
      </c>
      <c r="H1987" t="s">
        <v>3265</v>
      </c>
      <c r="I1987" t="s">
        <v>3266</v>
      </c>
      <c r="J1987" t="s">
        <v>4732</v>
      </c>
      <c r="K1987">
        <v>35</v>
      </c>
      <c r="L1987" t="s">
        <v>71</v>
      </c>
      <c r="M1987" t="s">
        <v>813</v>
      </c>
      <c r="N1987" t="s">
        <v>814</v>
      </c>
      <c r="O1987" t="s">
        <v>72</v>
      </c>
      <c r="P1987">
        <v>0</v>
      </c>
      <c r="Q1987">
        <v>0</v>
      </c>
      <c r="R1987">
        <v>0</v>
      </c>
      <c r="S1987">
        <v>0.75</v>
      </c>
      <c r="T1987">
        <v>3.2029999999999998</v>
      </c>
      <c r="U1987">
        <v>0.60799999999999998</v>
      </c>
      <c r="V1987">
        <v>0</v>
      </c>
      <c r="W1987" t="s">
        <v>48</v>
      </c>
      <c r="X1987" t="s">
        <v>4733</v>
      </c>
      <c r="Y1987" t="s">
        <v>48</v>
      </c>
      <c r="Z1987">
        <v>0.8</v>
      </c>
      <c r="AA1987" t="s">
        <v>1004</v>
      </c>
      <c r="AB1987" t="s">
        <v>51</v>
      </c>
      <c r="AC1987" t="s">
        <v>52</v>
      </c>
      <c r="AD1987">
        <v>0</v>
      </c>
      <c r="AE1987" t="s">
        <v>52</v>
      </c>
      <c r="AF1987">
        <v>0</v>
      </c>
      <c r="AG1987" t="s">
        <v>285</v>
      </c>
      <c r="AH1987" t="s">
        <v>286</v>
      </c>
      <c r="AI1987" t="s">
        <v>55</v>
      </c>
      <c r="AJ1987" t="s">
        <v>56</v>
      </c>
    </row>
    <row r="1988" spans="1:36" x14ac:dyDescent="0.2">
      <c r="A1988" t="s">
        <v>3020</v>
      </c>
      <c r="B1988" t="s">
        <v>291</v>
      </c>
      <c r="C1988">
        <v>1</v>
      </c>
      <c r="D1988" t="s">
        <v>37</v>
      </c>
      <c r="E1988" t="s">
        <v>38</v>
      </c>
      <c r="F1988">
        <v>0.63</v>
      </c>
      <c r="G1988" t="s">
        <v>292</v>
      </c>
      <c r="H1988" t="s">
        <v>3265</v>
      </c>
      <c r="I1988" t="s">
        <v>3266</v>
      </c>
      <c r="J1988" t="s">
        <v>4734</v>
      </c>
      <c r="K1988">
        <v>36</v>
      </c>
      <c r="L1988" t="s">
        <v>62</v>
      </c>
      <c r="M1988" t="s">
        <v>813</v>
      </c>
      <c r="N1988" t="s">
        <v>814</v>
      </c>
      <c r="O1988" t="s">
        <v>63</v>
      </c>
      <c r="P1988">
        <v>0</v>
      </c>
      <c r="Q1988">
        <v>0</v>
      </c>
      <c r="R1988">
        <v>0</v>
      </c>
      <c r="S1988">
        <v>0.25600000000000001</v>
      </c>
      <c r="T1988">
        <v>1.282</v>
      </c>
      <c r="U1988">
        <v>0.39400000000000002</v>
      </c>
      <c r="V1988">
        <v>0</v>
      </c>
      <c r="W1988" t="s">
        <v>48</v>
      </c>
      <c r="X1988" t="s">
        <v>4735</v>
      </c>
      <c r="Y1988" t="s">
        <v>48</v>
      </c>
      <c r="Z1988">
        <v>0.7</v>
      </c>
      <c r="AA1988" t="s">
        <v>74</v>
      </c>
      <c r="AB1988" t="s">
        <v>51</v>
      </c>
      <c r="AC1988" t="s">
        <v>52</v>
      </c>
      <c r="AD1988">
        <v>0</v>
      </c>
      <c r="AE1988" t="s">
        <v>52</v>
      </c>
      <c r="AF1988">
        <v>0</v>
      </c>
      <c r="AG1988" t="s">
        <v>75</v>
      </c>
      <c r="AH1988" t="s">
        <v>76</v>
      </c>
      <c r="AI1988" t="s">
        <v>55</v>
      </c>
      <c r="AJ1988" t="s">
        <v>56</v>
      </c>
    </row>
    <row r="1989" spans="1:36" x14ac:dyDescent="0.2">
      <c r="A1989" t="s">
        <v>3020</v>
      </c>
      <c r="B1989" t="s">
        <v>291</v>
      </c>
      <c r="C1989">
        <v>1</v>
      </c>
      <c r="D1989" t="s">
        <v>37</v>
      </c>
      <c r="E1989" t="s">
        <v>38</v>
      </c>
      <c r="F1989">
        <v>0.63</v>
      </c>
      <c r="G1989" t="s">
        <v>292</v>
      </c>
      <c r="H1989" t="s">
        <v>3265</v>
      </c>
      <c r="I1989" t="s">
        <v>3266</v>
      </c>
      <c r="J1989" t="s">
        <v>4736</v>
      </c>
      <c r="K1989">
        <v>12</v>
      </c>
      <c r="L1989" t="s">
        <v>62</v>
      </c>
      <c r="M1989" t="s">
        <v>813</v>
      </c>
      <c r="N1989" t="s">
        <v>814</v>
      </c>
      <c r="O1989" t="s">
        <v>63</v>
      </c>
      <c r="P1989">
        <v>0</v>
      </c>
      <c r="Q1989">
        <v>0</v>
      </c>
      <c r="R1989">
        <v>0</v>
      </c>
      <c r="S1989">
        <v>0.17599999999999999</v>
      </c>
      <c r="T1989">
        <v>0.79600000000000004</v>
      </c>
      <c r="U1989">
        <v>0.37</v>
      </c>
      <c r="V1989">
        <v>0</v>
      </c>
      <c r="W1989" t="s">
        <v>48</v>
      </c>
      <c r="X1989" t="s">
        <v>4737</v>
      </c>
      <c r="Y1989" t="s">
        <v>48</v>
      </c>
      <c r="Z1989">
        <v>0.8</v>
      </c>
      <c r="AA1989" t="s">
        <v>474</v>
      </c>
      <c r="AB1989" t="s">
        <v>166</v>
      </c>
      <c r="AC1989">
        <v>0</v>
      </c>
      <c r="AD1989" t="s">
        <v>167</v>
      </c>
      <c r="AE1989">
        <v>0</v>
      </c>
      <c r="AF1989" t="s">
        <v>168</v>
      </c>
      <c r="AG1989" t="s">
        <v>82</v>
      </c>
      <c r="AH1989">
        <v>0</v>
      </c>
      <c r="AI1989" t="s">
        <v>83</v>
      </c>
      <c r="AJ1989" t="s">
        <v>98</v>
      </c>
    </row>
    <row r="1990" spans="1:36" x14ac:dyDescent="0.2">
      <c r="A1990" t="s">
        <v>3020</v>
      </c>
      <c r="B1990" t="s">
        <v>291</v>
      </c>
      <c r="C1990">
        <v>1</v>
      </c>
      <c r="D1990" t="s">
        <v>37</v>
      </c>
      <c r="E1990" t="s">
        <v>38</v>
      </c>
      <c r="F1990">
        <v>0.63</v>
      </c>
      <c r="G1990" t="s">
        <v>292</v>
      </c>
      <c r="H1990" t="s">
        <v>3265</v>
      </c>
      <c r="I1990" t="s">
        <v>3266</v>
      </c>
      <c r="J1990" t="s">
        <v>4738</v>
      </c>
      <c r="K1990">
        <v>2</v>
      </c>
      <c r="L1990" t="s">
        <v>58</v>
      </c>
      <c r="M1990" t="s">
        <v>819</v>
      </c>
      <c r="N1990" t="s">
        <v>814</v>
      </c>
      <c r="O1990" t="s">
        <v>59</v>
      </c>
      <c r="P1990">
        <v>0</v>
      </c>
      <c r="Q1990" t="s">
        <v>4739</v>
      </c>
      <c r="R1990">
        <v>0</v>
      </c>
      <c r="S1990">
        <v>5.1999999999999998E-2</v>
      </c>
      <c r="T1990">
        <v>0.46500000000000002</v>
      </c>
      <c r="U1990">
        <v>0.17799999999999999</v>
      </c>
      <c r="V1990">
        <v>0</v>
      </c>
      <c r="W1990" t="s">
        <v>48</v>
      </c>
      <c r="X1990" t="s">
        <v>4740</v>
      </c>
      <c r="Y1990" t="s">
        <v>48</v>
      </c>
      <c r="Z1990">
        <v>0.9</v>
      </c>
      <c r="AA1990" t="s">
        <v>4741</v>
      </c>
      <c r="AB1990" t="s">
        <v>80</v>
      </c>
      <c r="AC1990">
        <v>0</v>
      </c>
      <c r="AD1990" t="s">
        <v>97</v>
      </c>
      <c r="AE1990">
        <v>0</v>
      </c>
      <c r="AF1990" t="s">
        <v>81</v>
      </c>
      <c r="AG1990" t="s">
        <v>82</v>
      </c>
      <c r="AH1990">
        <v>0</v>
      </c>
      <c r="AI1990" t="s">
        <v>83</v>
      </c>
      <c r="AJ1990" t="s">
        <v>98</v>
      </c>
    </row>
    <row r="1991" spans="1:36" x14ac:dyDescent="0.2">
      <c r="A1991" t="s">
        <v>3020</v>
      </c>
      <c r="B1991" t="s">
        <v>291</v>
      </c>
      <c r="C1991">
        <v>1</v>
      </c>
      <c r="D1991" t="s">
        <v>37</v>
      </c>
      <c r="E1991" t="s">
        <v>38</v>
      </c>
      <c r="F1991">
        <v>0.63</v>
      </c>
      <c r="G1991" t="s">
        <v>292</v>
      </c>
      <c r="H1991" t="s">
        <v>3265</v>
      </c>
      <c r="I1991" t="s">
        <v>3266</v>
      </c>
      <c r="J1991" t="s">
        <v>4742</v>
      </c>
      <c r="K1991">
        <v>3</v>
      </c>
      <c r="L1991" t="s">
        <v>58</v>
      </c>
      <c r="M1991" t="s">
        <v>813</v>
      </c>
      <c r="N1991" t="s">
        <v>814</v>
      </c>
      <c r="O1991" t="s">
        <v>59</v>
      </c>
      <c r="P1991">
        <v>0</v>
      </c>
      <c r="Q1991">
        <v>0</v>
      </c>
      <c r="R1991">
        <v>0</v>
      </c>
      <c r="S1991">
        <v>0.186</v>
      </c>
      <c r="T1991">
        <v>0.81799999999999995</v>
      </c>
      <c r="U1991">
        <v>0.47399999999999998</v>
      </c>
      <c r="V1991">
        <v>0</v>
      </c>
      <c r="W1991" t="s">
        <v>48</v>
      </c>
      <c r="X1991" t="s">
        <v>4743</v>
      </c>
      <c r="Y1991" t="s">
        <v>48</v>
      </c>
      <c r="Z1991">
        <v>0.9</v>
      </c>
      <c r="AA1991" t="s">
        <v>1004</v>
      </c>
      <c r="AB1991" t="s">
        <v>51</v>
      </c>
      <c r="AC1991" t="s">
        <v>52</v>
      </c>
      <c r="AD1991">
        <v>0</v>
      </c>
      <c r="AE1991" t="s">
        <v>52</v>
      </c>
      <c r="AF1991">
        <v>0</v>
      </c>
      <c r="AG1991" t="s">
        <v>285</v>
      </c>
      <c r="AH1991" t="s">
        <v>286</v>
      </c>
      <c r="AI1991" t="s">
        <v>55</v>
      </c>
      <c r="AJ1991" t="s">
        <v>56</v>
      </c>
    </row>
    <row r="1992" spans="1:36" x14ac:dyDescent="0.2">
      <c r="A1992" t="s">
        <v>3020</v>
      </c>
      <c r="B1992" t="s">
        <v>291</v>
      </c>
      <c r="C1992">
        <v>1</v>
      </c>
      <c r="D1992" t="s">
        <v>37</v>
      </c>
      <c r="E1992" t="s">
        <v>38</v>
      </c>
      <c r="F1992">
        <v>0.63</v>
      </c>
      <c r="G1992" t="s">
        <v>292</v>
      </c>
      <c r="H1992" t="s">
        <v>3265</v>
      </c>
      <c r="I1992" t="s">
        <v>3266</v>
      </c>
      <c r="J1992" t="s">
        <v>4744</v>
      </c>
      <c r="K1992">
        <v>4</v>
      </c>
      <c r="L1992" t="s">
        <v>103</v>
      </c>
      <c r="M1992" t="s">
        <v>813</v>
      </c>
      <c r="N1992" t="s">
        <v>814</v>
      </c>
      <c r="O1992" t="s">
        <v>59</v>
      </c>
      <c r="P1992">
        <v>0</v>
      </c>
      <c r="Q1992">
        <v>0</v>
      </c>
      <c r="R1992">
        <v>0</v>
      </c>
      <c r="S1992">
        <v>0.61899999999999999</v>
      </c>
      <c r="T1992">
        <v>2.4460000000000002</v>
      </c>
      <c r="U1992">
        <v>0.81899999999999995</v>
      </c>
      <c r="V1992">
        <v>0</v>
      </c>
      <c r="W1992" t="s">
        <v>48</v>
      </c>
      <c r="X1992" t="s">
        <v>4745</v>
      </c>
      <c r="Y1992" t="s">
        <v>48</v>
      </c>
      <c r="Z1992">
        <v>0.8</v>
      </c>
      <c r="AA1992" t="s">
        <v>153</v>
      </c>
      <c r="AB1992" t="s">
        <v>51</v>
      </c>
      <c r="AC1992" t="s">
        <v>52</v>
      </c>
      <c r="AD1992">
        <v>0</v>
      </c>
      <c r="AE1992" t="s">
        <v>52</v>
      </c>
      <c r="AF1992">
        <v>0</v>
      </c>
      <c r="AG1992" t="s">
        <v>154</v>
      </c>
      <c r="AH1992" t="s">
        <v>155</v>
      </c>
      <c r="AI1992" t="s">
        <v>55</v>
      </c>
      <c r="AJ1992" t="s">
        <v>56</v>
      </c>
    </row>
    <row r="1993" spans="1:36" x14ac:dyDescent="0.2">
      <c r="A1993" t="s">
        <v>3020</v>
      </c>
      <c r="B1993" t="s">
        <v>291</v>
      </c>
      <c r="C1993">
        <v>1</v>
      </c>
      <c r="D1993" t="s">
        <v>37</v>
      </c>
      <c r="E1993" t="s">
        <v>38</v>
      </c>
      <c r="F1993">
        <v>0.63</v>
      </c>
      <c r="G1993" t="s">
        <v>292</v>
      </c>
      <c r="H1993" t="s">
        <v>3265</v>
      </c>
      <c r="I1993" t="s">
        <v>3266</v>
      </c>
      <c r="J1993" t="s">
        <v>4746</v>
      </c>
      <c r="K1993">
        <v>15</v>
      </c>
      <c r="L1993" t="s">
        <v>245</v>
      </c>
      <c r="M1993" t="s">
        <v>813</v>
      </c>
      <c r="N1993" t="s">
        <v>814</v>
      </c>
      <c r="O1993" t="s">
        <v>246</v>
      </c>
      <c r="P1993">
        <v>0</v>
      </c>
      <c r="Q1993">
        <v>0</v>
      </c>
      <c r="R1993">
        <v>0</v>
      </c>
      <c r="S1993">
        <v>0.21299999999999999</v>
      </c>
      <c r="T1993">
        <v>0.68400000000000005</v>
      </c>
      <c r="U1993">
        <v>0.51200000000000001</v>
      </c>
      <c r="V1993">
        <v>0</v>
      </c>
      <c r="W1993" t="s">
        <v>48</v>
      </c>
      <c r="X1993" t="s">
        <v>4747</v>
      </c>
      <c r="Y1993" t="s">
        <v>48</v>
      </c>
      <c r="Z1993">
        <v>1</v>
      </c>
      <c r="AA1993" t="s">
        <v>925</v>
      </c>
      <c r="AB1993" t="s">
        <v>51</v>
      </c>
      <c r="AC1993" t="s">
        <v>52</v>
      </c>
      <c r="AD1993">
        <v>0</v>
      </c>
      <c r="AE1993" t="s">
        <v>52</v>
      </c>
      <c r="AF1993">
        <v>0</v>
      </c>
      <c r="AG1993" t="s">
        <v>75</v>
      </c>
      <c r="AH1993" t="s">
        <v>76</v>
      </c>
      <c r="AI1993" t="s">
        <v>55</v>
      </c>
      <c r="AJ1993" t="s">
        <v>56</v>
      </c>
    </row>
    <row r="1994" spans="1:36" x14ac:dyDescent="0.2">
      <c r="A1994" t="s">
        <v>3020</v>
      </c>
      <c r="B1994" t="s">
        <v>291</v>
      </c>
      <c r="C1994">
        <v>1</v>
      </c>
      <c r="D1994" t="s">
        <v>37</v>
      </c>
      <c r="E1994" t="s">
        <v>38</v>
      </c>
      <c r="F1994">
        <v>0.63</v>
      </c>
      <c r="G1994" t="s">
        <v>292</v>
      </c>
      <c r="H1994" t="s">
        <v>3265</v>
      </c>
      <c r="I1994" t="s">
        <v>3266</v>
      </c>
      <c r="J1994" t="s">
        <v>4748</v>
      </c>
      <c r="K1994">
        <v>16</v>
      </c>
      <c r="L1994" t="s">
        <v>58</v>
      </c>
      <c r="M1994" t="s">
        <v>813</v>
      </c>
      <c r="N1994" t="s">
        <v>814</v>
      </c>
      <c r="O1994" t="s">
        <v>59</v>
      </c>
      <c r="P1994">
        <v>0</v>
      </c>
      <c r="Q1994">
        <v>0</v>
      </c>
      <c r="R1994">
        <v>0</v>
      </c>
      <c r="S1994">
        <v>0.115</v>
      </c>
      <c r="T1994">
        <v>0.52300000000000002</v>
      </c>
      <c r="U1994">
        <v>0.38400000000000001</v>
      </c>
      <c r="V1994">
        <v>0</v>
      </c>
      <c r="W1994" t="s">
        <v>48</v>
      </c>
      <c r="X1994" t="s">
        <v>4749</v>
      </c>
      <c r="Y1994" t="s">
        <v>48</v>
      </c>
      <c r="Z1994">
        <v>0.9</v>
      </c>
      <c r="AA1994" t="s">
        <v>345</v>
      </c>
      <c r="AB1994" t="s">
        <v>51</v>
      </c>
      <c r="AC1994" t="s">
        <v>52</v>
      </c>
      <c r="AD1994">
        <v>0</v>
      </c>
      <c r="AE1994" t="s">
        <v>52</v>
      </c>
      <c r="AF1994">
        <v>0</v>
      </c>
      <c r="AG1994" t="s">
        <v>75</v>
      </c>
      <c r="AH1994" t="s">
        <v>76</v>
      </c>
      <c r="AI1994" t="s">
        <v>55</v>
      </c>
      <c r="AJ1994" t="s">
        <v>56</v>
      </c>
    </row>
    <row r="1995" spans="1:36" x14ac:dyDescent="0.2">
      <c r="A1995" t="s">
        <v>3020</v>
      </c>
      <c r="B1995" t="s">
        <v>291</v>
      </c>
      <c r="C1995">
        <v>1</v>
      </c>
      <c r="D1995" t="s">
        <v>37</v>
      </c>
      <c r="E1995" t="s">
        <v>38</v>
      </c>
      <c r="F1995">
        <v>0.63</v>
      </c>
      <c r="G1995" t="s">
        <v>292</v>
      </c>
      <c r="H1995" t="s">
        <v>3265</v>
      </c>
      <c r="I1995" t="s">
        <v>3266</v>
      </c>
      <c r="J1995" t="s">
        <v>4750</v>
      </c>
      <c r="K1995">
        <v>30</v>
      </c>
      <c r="L1995" t="s">
        <v>58</v>
      </c>
      <c r="M1995" t="s">
        <v>819</v>
      </c>
      <c r="N1995" t="s">
        <v>814</v>
      </c>
      <c r="O1995" t="s">
        <v>59</v>
      </c>
      <c r="P1995">
        <v>0</v>
      </c>
      <c r="Q1995" t="s">
        <v>1041</v>
      </c>
      <c r="R1995">
        <v>0</v>
      </c>
      <c r="S1995">
        <v>0.438</v>
      </c>
      <c r="T1995">
        <v>1.48</v>
      </c>
      <c r="U1995">
        <v>0.88100000000000001</v>
      </c>
      <c r="V1995">
        <v>0</v>
      </c>
      <c r="W1995" t="s">
        <v>48</v>
      </c>
      <c r="X1995" t="s">
        <v>4751</v>
      </c>
      <c r="Y1995" t="s">
        <v>48</v>
      </c>
      <c r="Z1995">
        <v>0.5</v>
      </c>
      <c r="AA1995" t="s">
        <v>117</v>
      </c>
      <c r="AB1995" t="s">
        <v>118</v>
      </c>
      <c r="AC1995" t="s">
        <v>119</v>
      </c>
      <c r="AD1995">
        <v>0</v>
      </c>
      <c r="AE1995" t="s">
        <v>119</v>
      </c>
      <c r="AF1995">
        <v>0</v>
      </c>
      <c r="AG1995" t="s">
        <v>114</v>
      </c>
      <c r="AH1995">
        <v>0</v>
      </c>
      <c r="AI1995" t="s">
        <v>83</v>
      </c>
      <c r="AJ1995" t="s">
        <v>84</v>
      </c>
    </row>
    <row r="1996" spans="1:36" x14ac:dyDescent="0.2">
      <c r="A1996" t="s">
        <v>3020</v>
      </c>
      <c r="B1996" t="s">
        <v>291</v>
      </c>
      <c r="C1996">
        <v>1</v>
      </c>
      <c r="D1996" t="s">
        <v>37</v>
      </c>
      <c r="E1996" t="s">
        <v>38</v>
      </c>
      <c r="F1996">
        <v>0.63</v>
      </c>
      <c r="G1996" t="s">
        <v>292</v>
      </c>
      <c r="H1996" t="s">
        <v>3265</v>
      </c>
      <c r="I1996" t="s">
        <v>3266</v>
      </c>
      <c r="J1996" t="s">
        <v>4752</v>
      </c>
      <c r="K1996">
        <v>34</v>
      </c>
      <c r="L1996" t="s">
        <v>103</v>
      </c>
      <c r="M1996" t="s">
        <v>813</v>
      </c>
      <c r="N1996" t="s">
        <v>814</v>
      </c>
      <c r="O1996" t="s">
        <v>59</v>
      </c>
      <c r="P1996">
        <v>0</v>
      </c>
      <c r="Q1996">
        <v>0</v>
      </c>
      <c r="R1996">
        <v>0</v>
      </c>
      <c r="S1996">
        <v>0.23599999999999999</v>
      </c>
      <c r="T1996">
        <v>0.80700000000000005</v>
      </c>
      <c r="U1996">
        <v>0.56399999999999995</v>
      </c>
      <c r="V1996">
        <v>0</v>
      </c>
      <c r="W1996" t="s">
        <v>48</v>
      </c>
      <c r="X1996" t="s">
        <v>4753</v>
      </c>
      <c r="Y1996" t="s">
        <v>48</v>
      </c>
      <c r="Z1996">
        <v>0.9</v>
      </c>
      <c r="AA1996" t="s">
        <v>153</v>
      </c>
      <c r="AB1996" t="s">
        <v>51</v>
      </c>
      <c r="AC1996" t="s">
        <v>52</v>
      </c>
      <c r="AD1996">
        <v>0</v>
      </c>
      <c r="AE1996" t="s">
        <v>52</v>
      </c>
      <c r="AF1996">
        <v>0</v>
      </c>
      <c r="AG1996" t="s">
        <v>154</v>
      </c>
      <c r="AH1996" t="s">
        <v>155</v>
      </c>
      <c r="AI1996" t="s">
        <v>55</v>
      </c>
      <c r="AJ1996" t="s">
        <v>56</v>
      </c>
    </row>
    <row r="1997" spans="1:36" x14ac:dyDescent="0.2">
      <c r="A1997" t="s">
        <v>3020</v>
      </c>
      <c r="B1997" t="s">
        <v>291</v>
      </c>
      <c r="C1997">
        <v>1</v>
      </c>
      <c r="D1997" t="s">
        <v>37</v>
      </c>
      <c r="E1997" t="s">
        <v>38</v>
      </c>
      <c r="F1997">
        <v>0.63</v>
      </c>
      <c r="G1997" t="s">
        <v>292</v>
      </c>
      <c r="H1997" t="s">
        <v>3265</v>
      </c>
      <c r="I1997" t="s">
        <v>3266</v>
      </c>
      <c r="J1997" t="s">
        <v>4754</v>
      </c>
      <c r="K1997">
        <v>12</v>
      </c>
      <c r="L1997" t="s">
        <v>62</v>
      </c>
      <c r="M1997" t="s">
        <v>813</v>
      </c>
      <c r="N1997" t="s">
        <v>814</v>
      </c>
      <c r="O1997" t="s">
        <v>63</v>
      </c>
      <c r="P1997">
        <v>0</v>
      </c>
      <c r="Q1997">
        <v>0</v>
      </c>
      <c r="R1997">
        <v>0</v>
      </c>
      <c r="S1997">
        <v>0.20200000000000001</v>
      </c>
      <c r="T1997">
        <v>0.93300000000000005</v>
      </c>
      <c r="U1997">
        <v>0.37</v>
      </c>
      <c r="V1997">
        <v>0</v>
      </c>
      <c r="W1997" t="s">
        <v>48</v>
      </c>
      <c r="X1997" t="s">
        <v>4755</v>
      </c>
      <c r="Y1997" t="s">
        <v>48</v>
      </c>
      <c r="Z1997">
        <v>0.7</v>
      </c>
      <c r="AA1997" t="s">
        <v>624</v>
      </c>
      <c r="AB1997" t="s">
        <v>112</v>
      </c>
      <c r="AC1997">
        <v>0</v>
      </c>
      <c r="AD1997" t="s">
        <v>52</v>
      </c>
      <c r="AE1997">
        <v>0</v>
      </c>
      <c r="AF1997" t="s">
        <v>113</v>
      </c>
      <c r="AG1997" t="s">
        <v>114</v>
      </c>
      <c r="AH1997">
        <v>0</v>
      </c>
      <c r="AI1997" t="s">
        <v>83</v>
      </c>
      <c r="AJ1997" t="s">
        <v>98</v>
      </c>
    </row>
    <row r="1998" spans="1:36" x14ac:dyDescent="0.2">
      <c r="A1998" t="s">
        <v>3020</v>
      </c>
      <c r="B1998" t="s">
        <v>291</v>
      </c>
      <c r="C1998">
        <v>1</v>
      </c>
      <c r="D1998" t="s">
        <v>37</v>
      </c>
      <c r="E1998" t="s">
        <v>38</v>
      </c>
      <c r="F1998">
        <v>0.63</v>
      </c>
      <c r="G1998" t="s">
        <v>292</v>
      </c>
      <c r="H1998" t="s">
        <v>3265</v>
      </c>
      <c r="I1998" t="s">
        <v>3266</v>
      </c>
      <c r="J1998" t="s">
        <v>4756</v>
      </c>
      <c r="K1998">
        <v>26</v>
      </c>
      <c r="L1998" t="s">
        <v>58</v>
      </c>
      <c r="M1998" t="s">
        <v>819</v>
      </c>
      <c r="N1998" t="s">
        <v>814</v>
      </c>
      <c r="O1998" t="s">
        <v>59</v>
      </c>
      <c r="P1998">
        <v>0</v>
      </c>
      <c r="Q1998" t="s">
        <v>3501</v>
      </c>
      <c r="R1998">
        <v>0</v>
      </c>
      <c r="S1998">
        <v>0.38200000000000001</v>
      </c>
      <c r="T1998">
        <v>0.999</v>
      </c>
      <c r="U1998">
        <v>0.69099999999999995</v>
      </c>
      <c r="V1998">
        <v>0</v>
      </c>
      <c r="W1998" t="s">
        <v>48</v>
      </c>
      <c r="X1998" t="s">
        <v>4757</v>
      </c>
      <c r="Y1998" t="s">
        <v>48</v>
      </c>
      <c r="Z1998">
        <v>0.5</v>
      </c>
      <c r="AA1998" t="s">
        <v>2080</v>
      </c>
      <c r="AB1998" t="s">
        <v>80</v>
      </c>
      <c r="AC1998">
        <v>0</v>
      </c>
      <c r="AD1998" t="s">
        <v>97</v>
      </c>
      <c r="AE1998">
        <v>0</v>
      </c>
      <c r="AF1998" t="s">
        <v>81</v>
      </c>
      <c r="AG1998" t="s">
        <v>82</v>
      </c>
      <c r="AH1998">
        <v>0</v>
      </c>
      <c r="AI1998" t="s">
        <v>83</v>
      </c>
      <c r="AJ1998" t="s">
        <v>84</v>
      </c>
    </row>
    <row r="1999" spans="1:36" x14ac:dyDescent="0.2">
      <c r="A1999" t="s">
        <v>3020</v>
      </c>
      <c r="B1999" t="s">
        <v>291</v>
      </c>
      <c r="C1999">
        <v>1</v>
      </c>
      <c r="D1999" t="s">
        <v>37</v>
      </c>
      <c r="E1999" t="s">
        <v>38</v>
      </c>
      <c r="F1999">
        <v>0.63</v>
      </c>
      <c r="G1999" t="s">
        <v>292</v>
      </c>
      <c r="H1999" t="s">
        <v>3265</v>
      </c>
      <c r="I1999" t="s">
        <v>3266</v>
      </c>
      <c r="J1999" t="s">
        <v>4758</v>
      </c>
      <c r="K1999">
        <v>29</v>
      </c>
      <c r="L1999" t="s">
        <v>58</v>
      </c>
      <c r="M1999" t="s">
        <v>819</v>
      </c>
      <c r="N1999" t="s">
        <v>814</v>
      </c>
      <c r="O1999" t="s">
        <v>59</v>
      </c>
      <c r="P1999">
        <v>0</v>
      </c>
      <c r="Q1999" t="s">
        <v>3501</v>
      </c>
      <c r="R1999">
        <v>0</v>
      </c>
      <c r="S1999">
        <v>0.28999999999999998</v>
      </c>
      <c r="T1999">
        <v>1.002</v>
      </c>
      <c r="U1999">
        <v>0.51800000000000002</v>
      </c>
      <c r="V1999">
        <v>0</v>
      </c>
      <c r="W1999" t="s">
        <v>48</v>
      </c>
      <c r="X1999" t="s">
        <v>4759</v>
      </c>
      <c r="Y1999" t="s">
        <v>48</v>
      </c>
      <c r="Z1999">
        <v>0.8</v>
      </c>
      <c r="AA1999" t="s">
        <v>153</v>
      </c>
      <c r="AB1999" t="s">
        <v>51</v>
      </c>
      <c r="AC1999" t="s">
        <v>52</v>
      </c>
      <c r="AD1999">
        <v>0</v>
      </c>
      <c r="AE1999" t="s">
        <v>52</v>
      </c>
      <c r="AF1999">
        <v>0</v>
      </c>
      <c r="AG1999" t="s">
        <v>154</v>
      </c>
      <c r="AH1999" t="s">
        <v>155</v>
      </c>
      <c r="AI1999" t="s">
        <v>55</v>
      </c>
      <c r="AJ1999" t="s">
        <v>56</v>
      </c>
    </row>
    <row r="2000" spans="1:36" x14ac:dyDescent="0.2">
      <c r="A2000" t="s">
        <v>3020</v>
      </c>
      <c r="B2000" t="s">
        <v>291</v>
      </c>
      <c r="C2000">
        <v>1</v>
      </c>
      <c r="D2000" t="s">
        <v>37</v>
      </c>
      <c r="E2000" t="s">
        <v>38</v>
      </c>
      <c r="F2000">
        <v>0.63</v>
      </c>
      <c r="G2000" t="s">
        <v>292</v>
      </c>
      <c r="H2000" t="s">
        <v>3265</v>
      </c>
      <c r="I2000" t="s">
        <v>3266</v>
      </c>
      <c r="J2000" t="s">
        <v>4760</v>
      </c>
      <c r="K2000">
        <v>49</v>
      </c>
      <c r="L2000" t="s">
        <v>58</v>
      </c>
      <c r="M2000" t="s">
        <v>813</v>
      </c>
      <c r="N2000" t="s">
        <v>814</v>
      </c>
      <c r="O2000" t="s">
        <v>59</v>
      </c>
      <c r="P2000">
        <v>0</v>
      </c>
      <c r="Q2000">
        <v>0</v>
      </c>
      <c r="R2000">
        <v>0</v>
      </c>
      <c r="S2000">
        <v>0.82299999999999995</v>
      </c>
      <c r="T2000">
        <v>2.129</v>
      </c>
      <c r="U2000">
        <v>0.90200000000000002</v>
      </c>
      <c r="V2000">
        <v>0</v>
      </c>
      <c r="W2000" t="s">
        <v>48</v>
      </c>
      <c r="X2000" t="s">
        <v>4761</v>
      </c>
      <c r="Y2000" t="s">
        <v>48</v>
      </c>
      <c r="Z2000">
        <v>0.9</v>
      </c>
      <c r="AA2000" t="s">
        <v>916</v>
      </c>
      <c r="AB2000" t="s">
        <v>51</v>
      </c>
      <c r="AC2000" t="s">
        <v>52</v>
      </c>
      <c r="AD2000">
        <v>0</v>
      </c>
      <c r="AE2000" t="s">
        <v>52</v>
      </c>
      <c r="AF2000">
        <v>0</v>
      </c>
      <c r="AG2000" t="s">
        <v>75</v>
      </c>
      <c r="AH2000" t="s">
        <v>76</v>
      </c>
      <c r="AI2000" t="s">
        <v>55</v>
      </c>
      <c r="AJ2000" t="s">
        <v>56</v>
      </c>
    </row>
    <row r="2001" spans="1:36" x14ac:dyDescent="0.2">
      <c r="A2001" t="s">
        <v>3020</v>
      </c>
      <c r="B2001" t="s">
        <v>291</v>
      </c>
      <c r="C2001">
        <v>1</v>
      </c>
      <c r="D2001" t="s">
        <v>37</v>
      </c>
      <c r="E2001" t="s">
        <v>38</v>
      </c>
      <c r="F2001">
        <v>0.63</v>
      </c>
      <c r="G2001" t="s">
        <v>292</v>
      </c>
      <c r="H2001" t="s">
        <v>3265</v>
      </c>
      <c r="I2001" t="s">
        <v>3266</v>
      </c>
      <c r="J2001" t="s">
        <v>4762</v>
      </c>
      <c r="K2001">
        <v>61</v>
      </c>
      <c r="L2001" t="s">
        <v>245</v>
      </c>
      <c r="M2001" t="s">
        <v>813</v>
      </c>
      <c r="N2001" t="s">
        <v>814</v>
      </c>
      <c r="O2001" t="s">
        <v>246</v>
      </c>
      <c r="P2001">
        <v>0</v>
      </c>
      <c r="Q2001">
        <v>0</v>
      </c>
      <c r="R2001">
        <v>0</v>
      </c>
      <c r="S2001">
        <v>0.61199999999999999</v>
      </c>
      <c r="T2001">
        <v>1.927</v>
      </c>
      <c r="U2001">
        <v>0.96099999999999997</v>
      </c>
      <c r="V2001">
        <v>0</v>
      </c>
      <c r="W2001" t="s">
        <v>48</v>
      </c>
      <c r="X2001" t="s">
        <v>4763</v>
      </c>
      <c r="Y2001" t="s">
        <v>48</v>
      </c>
      <c r="Z2001">
        <v>0.9</v>
      </c>
      <c r="AA2001" t="s">
        <v>433</v>
      </c>
      <c r="AB2001" t="s">
        <v>112</v>
      </c>
      <c r="AC2001">
        <v>0</v>
      </c>
      <c r="AD2001" t="s">
        <v>52</v>
      </c>
      <c r="AE2001">
        <v>0</v>
      </c>
      <c r="AF2001" t="s">
        <v>113</v>
      </c>
      <c r="AG2001" t="s">
        <v>434</v>
      </c>
      <c r="AH2001" t="s">
        <v>435</v>
      </c>
      <c r="AI2001" t="s">
        <v>55</v>
      </c>
      <c r="AJ2001" t="s">
        <v>56</v>
      </c>
    </row>
    <row r="2002" spans="1:36" x14ac:dyDescent="0.2">
      <c r="A2002" t="s">
        <v>3020</v>
      </c>
      <c r="B2002" t="s">
        <v>291</v>
      </c>
      <c r="C2002">
        <v>1</v>
      </c>
      <c r="D2002" t="s">
        <v>37</v>
      </c>
      <c r="E2002" t="s">
        <v>38</v>
      </c>
      <c r="F2002">
        <v>0.63</v>
      </c>
      <c r="G2002" t="s">
        <v>292</v>
      </c>
      <c r="H2002" t="s">
        <v>3265</v>
      </c>
      <c r="I2002" t="s">
        <v>3266</v>
      </c>
      <c r="J2002" t="s">
        <v>4764</v>
      </c>
      <c r="K2002">
        <v>15</v>
      </c>
      <c r="L2002" t="s">
        <v>58</v>
      </c>
      <c r="M2002" t="s">
        <v>819</v>
      </c>
      <c r="N2002" t="s">
        <v>814</v>
      </c>
      <c r="O2002" t="s">
        <v>59</v>
      </c>
      <c r="P2002">
        <v>0</v>
      </c>
      <c r="Q2002" t="s">
        <v>1041</v>
      </c>
      <c r="R2002">
        <v>0</v>
      </c>
      <c r="S2002">
        <v>0.22800000000000001</v>
      </c>
      <c r="T2002">
        <v>0.875</v>
      </c>
      <c r="U2002">
        <v>0.54600000000000004</v>
      </c>
      <c r="V2002">
        <v>0</v>
      </c>
      <c r="W2002" t="s">
        <v>48</v>
      </c>
      <c r="X2002" t="s">
        <v>4765</v>
      </c>
      <c r="Y2002" t="s">
        <v>48</v>
      </c>
      <c r="Z2002">
        <v>0.6</v>
      </c>
      <c r="AA2002" t="s">
        <v>117</v>
      </c>
      <c r="AB2002" t="s">
        <v>118</v>
      </c>
      <c r="AC2002" t="s">
        <v>119</v>
      </c>
      <c r="AD2002">
        <v>0</v>
      </c>
      <c r="AE2002" t="s">
        <v>119</v>
      </c>
      <c r="AF2002">
        <v>0</v>
      </c>
      <c r="AG2002" t="s">
        <v>114</v>
      </c>
      <c r="AH2002">
        <v>0</v>
      </c>
      <c r="AI2002" t="s">
        <v>83</v>
      </c>
      <c r="AJ2002" t="s">
        <v>84</v>
      </c>
    </row>
    <row r="2003" spans="1:36" x14ac:dyDescent="0.2">
      <c r="A2003" t="s">
        <v>3020</v>
      </c>
      <c r="B2003" t="s">
        <v>291</v>
      </c>
      <c r="C2003">
        <v>1</v>
      </c>
      <c r="D2003" t="s">
        <v>37</v>
      </c>
      <c r="E2003" t="s">
        <v>38</v>
      </c>
      <c r="F2003">
        <v>0.63</v>
      </c>
      <c r="G2003" t="s">
        <v>292</v>
      </c>
      <c r="H2003" t="s">
        <v>3265</v>
      </c>
      <c r="I2003" t="s">
        <v>3266</v>
      </c>
      <c r="J2003" t="s">
        <v>4766</v>
      </c>
      <c r="K2003">
        <v>17</v>
      </c>
      <c r="L2003" t="s">
        <v>58</v>
      </c>
      <c r="M2003" t="s">
        <v>813</v>
      </c>
      <c r="N2003" t="s">
        <v>814</v>
      </c>
      <c r="O2003" t="s">
        <v>59</v>
      </c>
      <c r="P2003">
        <v>0</v>
      </c>
      <c r="Q2003">
        <v>0</v>
      </c>
      <c r="R2003">
        <v>0</v>
      </c>
      <c r="S2003">
        <v>0.55400000000000005</v>
      </c>
      <c r="T2003">
        <v>1.734</v>
      </c>
      <c r="U2003">
        <v>0.70599999999999996</v>
      </c>
      <c r="V2003">
        <v>0</v>
      </c>
      <c r="W2003" t="s">
        <v>48</v>
      </c>
      <c r="X2003" t="s">
        <v>4767</v>
      </c>
      <c r="Y2003" t="s">
        <v>48</v>
      </c>
      <c r="Z2003">
        <v>0.8</v>
      </c>
      <c r="AA2003" t="s">
        <v>530</v>
      </c>
      <c r="AB2003" t="s">
        <v>51</v>
      </c>
      <c r="AC2003" t="s">
        <v>52</v>
      </c>
      <c r="AD2003">
        <v>0</v>
      </c>
      <c r="AE2003" t="s">
        <v>52</v>
      </c>
      <c r="AF2003">
        <v>0</v>
      </c>
      <c r="AG2003" t="s">
        <v>531</v>
      </c>
      <c r="AH2003" t="s">
        <v>532</v>
      </c>
      <c r="AI2003" t="s">
        <v>55</v>
      </c>
      <c r="AJ2003" t="s">
        <v>56</v>
      </c>
    </row>
    <row r="2004" spans="1:36" x14ac:dyDescent="0.2">
      <c r="A2004" t="s">
        <v>3020</v>
      </c>
      <c r="B2004" t="s">
        <v>291</v>
      </c>
      <c r="C2004">
        <v>1</v>
      </c>
      <c r="D2004" t="s">
        <v>37</v>
      </c>
      <c r="E2004" t="s">
        <v>38</v>
      </c>
      <c r="F2004">
        <v>0.63</v>
      </c>
      <c r="G2004" t="s">
        <v>292</v>
      </c>
      <c r="H2004" t="s">
        <v>3265</v>
      </c>
      <c r="I2004" t="s">
        <v>3266</v>
      </c>
      <c r="J2004" t="s">
        <v>4768</v>
      </c>
      <c r="K2004">
        <v>45</v>
      </c>
      <c r="L2004" t="s">
        <v>58</v>
      </c>
      <c r="M2004" t="s">
        <v>813</v>
      </c>
      <c r="N2004" t="s">
        <v>814</v>
      </c>
      <c r="O2004" t="s">
        <v>59</v>
      </c>
      <c r="P2004">
        <v>0</v>
      </c>
      <c r="Q2004" t="s">
        <v>4769</v>
      </c>
      <c r="R2004">
        <v>0</v>
      </c>
      <c r="S2004">
        <v>7.2999999999999995E-2</v>
      </c>
      <c r="T2004">
        <v>0.40100000000000002</v>
      </c>
      <c r="U2004">
        <v>0.249</v>
      </c>
      <c r="V2004">
        <v>0</v>
      </c>
      <c r="W2004" t="s">
        <v>48</v>
      </c>
      <c r="X2004" t="s">
        <v>4770</v>
      </c>
      <c r="Y2004" t="s">
        <v>48</v>
      </c>
      <c r="Z2004">
        <v>0.9</v>
      </c>
      <c r="AA2004" t="s">
        <v>4771</v>
      </c>
      <c r="AB2004" t="s">
        <v>80</v>
      </c>
      <c r="AC2004">
        <v>0</v>
      </c>
      <c r="AD2004" t="s">
        <v>97</v>
      </c>
      <c r="AE2004">
        <v>0</v>
      </c>
      <c r="AF2004" t="s">
        <v>81</v>
      </c>
      <c r="AG2004" t="s">
        <v>82</v>
      </c>
      <c r="AH2004">
        <v>0</v>
      </c>
      <c r="AI2004" t="s">
        <v>83</v>
      </c>
      <c r="AJ2004" t="s">
        <v>98</v>
      </c>
    </row>
    <row r="2005" spans="1:36" x14ac:dyDescent="0.2">
      <c r="A2005" t="s">
        <v>3020</v>
      </c>
      <c r="B2005" t="s">
        <v>291</v>
      </c>
      <c r="C2005">
        <v>1</v>
      </c>
      <c r="D2005" t="s">
        <v>37</v>
      </c>
      <c r="E2005" t="s">
        <v>38</v>
      </c>
      <c r="F2005">
        <v>0.63</v>
      </c>
      <c r="G2005" t="s">
        <v>292</v>
      </c>
      <c r="H2005" t="s">
        <v>3265</v>
      </c>
      <c r="I2005" t="s">
        <v>3266</v>
      </c>
      <c r="J2005" t="s">
        <v>4772</v>
      </c>
      <c r="K2005">
        <v>2</v>
      </c>
      <c r="L2005" t="s">
        <v>655</v>
      </c>
      <c r="M2005" t="s">
        <v>813</v>
      </c>
      <c r="N2005" t="s">
        <v>814</v>
      </c>
      <c r="O2005" t="s">
        <v>488</v>
      </c>
      <c r="P2005">
        <v>0</v>
      </c>
      <c r="Q2005">
        <v>0</v>
      </c>
      <c r="R2005">
        <v>0</v>
      </c>
      <c r="S2005">
        <v>0.59399999999999997</v>
      </c>
      <c r="T2005">
        <v>1.29</v>
      </c>
      <c r="U2005">
        <v>0.86299999999999999</v>
      </c>
      <c r="V2005">
        <v>0</v>
      </c>
      <c r="W2005" t="s">
        <v>48</v>
      </c>
      <c r="X2005" t="s">
        <v>4773</v>
      </c>
      <c r="Y2005" t="s">
        <v>48</v>
      </c>
      <c r="Z2005">
        <v>0.9</v>
      </c>
      <c r="AA2005" t="s">
        <v>1004</v>
      </c>
      <c r="AB2005" t="s">
        <v>51</v>
      </c>
      <c r="AC2005" t="s">
        <v>52</v>
      </c>
      <c r="AD2005">
        <v>0</v>
      </c>
      <c r="AE2005" t="s">
        <v>52</v>
      </c>
      <c r="AF2005">
        <v>0</v>
      </c>
      <c r="AG2005" t="s">
        <v>285</v>
      </c>
      <c r="AH2005" t="s">
        <v>286</v>
      </c>
      <c r="AI2005" t="s">
        <v>55</v>
      </c>
      <c r="AJ2005" t="s">
        <v>56</v>
      </c>
    </row>
    <row r="2006" spans="1:36" x14ac:dyDescent="0.2">
      <c r="A2006" t="s">
        <v>3020</v>
      </c>
      <c r="B2006" t="s">
        <v>291</v>
      </c>
      <c r="C2006">
        <v>1</v>
      </c>
      <c r="D2006" t="s">
        <v>37</v>
      </c>
      <c r="E2006" t="s">
        <v>38</v>
      </c>
      <c r="F2006">
        <v>0.63</v>
      </c>
      <c r="G2006" t="s">
        <v>292</v>
      </c>
      <c r="H2006" t="s">
        <v>3265</v>
      </c>
      <c r="I2006" t="s">
        <v>3266</v>
      </c>
      <c r="J2006" t="s">
        <v>4774</v>
      </c>
      <c r="K2006">
        <v>20</v>
      </c>
      <c r="L2006" t="s">
        <v>58</v>
      </c>
      <c r="M2006" t="s">
        <v>819</v>
      </c>
      <c r="N2006" t="s">
        <v>814</v>
      </c>
      <c r="O2006" t="s">
        <v>59</v>
      </c>
      <c r="P2006">
        <v>0</v>
      </c>
      <c r="Q2006" t="s">
        <v>4775</v>
      </c>
      <c r="R2006">
        <v>0</v>
      </c>
      <c r="S2006">
        <v>0.42899999999999999</v>
      </c>
      <c r="T2006">
        <v>0.97499999999999998</v>
      </c>
      <c r="U2006">
        <v>0.76700000000000002</v>
      </c>
      <c r="V2006">
        <v>0</v>
      </c>
      <c r="W2006" t="s">
        <v>48</v>
      </c>
      <c r="X2006" t="s">
        <v>4776</v>
      </c>
      <c r="Y2006" t="s">
        <v>48</v>
      </c>
      <c r="Z2006">
        <v>0.6</v>
      </c>
      <c r="AA2006" t="s">
        <v>3036</v>
      </c>
      <c r="AB2006" t="s">
        <v>80</v>
      </c>
      <c r="AC2006">
        <v>0</v>
      </c>
      <c r="AD2006" t="s">
        <v>97</v>
      </c>
      <c r="AE2006">
        <v>0</v>
      </c>
      <c r="AF2006" t="s">
        <v>81</v>
      </c>
      <c r="AG2006" t="s">
        <v>82</v>
      </c>
      <c r="AH2006">
        <v>0</v>
      </c>
      <c r="AI2006" t="s">
        <v>83</v>
      </c>
      <c r="AJ2006" t="s">
        <v>84</v>
      </c>
    </row>
    <row r="2007" spans="1:36" x14ac:dyDescent="0.2">
      <c r="A2007" t="s">
        <v>3020</v>
      </c>
      <c r="B2007" t="s">
        <v>291</v>
      </c>
      <c r="C2007">
        <v>1</v>
      </c>
      <c r="D2007" t="s">
        <v>37</v>
      </c>
      <c r="E2007" t="s">
        <v>38</v>
      </c>
      <c r="F2007">
        <v>0.63</v>
      </c>
      <c r="G2007" t="s">
        <v>292</v>
      </c>
      <c r="H2007" t="s">
        <v>3265</v>
      </c>
      <c r="I2007" t="s">
        <v>3266</v>
      </c>
      <c r="J2007" t="s">
        <v>4777</v>
      </c>
      <c r="K2007">
        <v>30</v>
      </c>
      <c r="L2007" t="s">
        <v>655</v>
      </c>
      <c r="M2007" t="s">
        <v>813</v>
      </c>
      <c r="N2007" t="s">
        <v>814</v>
      </c>
      <c r="O2007" t="s">
        <v>488</v>
      </c>
      <c r="P2007">
        <v>0</v>
      </c>
      <c r="Q2007">
        <v>0</v>
      </c>
      <c r="R2007">
        <v>0</v>
      </c>
      <c r="S2007">
        <v>0.34699999999999998</v>
      </c>
      <c r="T2007">
        <v>1.2629999999999999</v>
      </c>
      <c r="U2007">
        <v>0.53900000000000003</v>
      </c>
      <c r="V2007">
        <v>0</v>
      </c>
      <c r="W2007" t="s">
        <v>48</v>
      </c>
      <c r="X2007" t="s">
        <v>4778</v>
      </c>
      <c r="Y2007" t="s">
        <v>48</v>
      </c>
      <c r="Z2007">
        <v>0.7</v>
      </c>
      <c r="AA2007" t="s">
        <v>3036</v>
      </c>
      <c r="AB2007" t="s">
        <v>80</v>
      </c>
      <c r="AC2007">
        <v>0</v>
      </c>
      <c r="AD2007" t="s">
        <v>97</v>
      </c>
      <c r="AE2007">
        <v>0</v>
      </c>
      <c r="AF2007" t="s">
        <v>81</v>
      </c>
      <c r="AG2007" t="s">
        <v>82</v>
      </c>
      <c r="AH2007">
        <v>0</v>
      </c>
      <c r="AI2007" t="s">
        <v>83</v>
      </c>
      <c r="AJ2007" t="s">
        <v>98</v>
      </c>
    </row>
    <row r="2008" spans="1:36" x14ac:dyDescent="0.2">
      <c r="A2008" t="s">
        <v>3020</v>
      </c>
      <c r="B2008" t="s">
        <v>291</v>
      </c>
      <c r="C2008">
        <v>1</v>
      </c>
      <c r="D2008" t="s">
        <v>37</v>
      </c>
      <c r="E2008" t="s">
        <v>38</v>
      </c>
      <c r="F2008">
        <v>0.63</v>
      </c>
      <c r="G2008" t="s">
        <v>292</v>
      </c>
      <c r="H2008" t="s">
        <v>3265</v>
      </c>
      <c r="I2008" t="s">
        <v>3266</v>
      </c>
      <c r="J2008" t="s">
        <v>4779</v>
      </c>
      <c r="K2008">
        <v>23</v>
      </c>
      <c r="L2008" t="s">
        <v>58</v>
      </c>
      <c r="M2008" t="s">
        <v>813</v>
      </c>
      <c r="N2008" t="s">
        <v>814</v>
      </c>
      <c r="O2008" t="s">
        <v>59</v>
      </c>
      <c r="P2008">
        <v>0</v>
      </c>
      <c r="Q2008">
        <v>0</v>
      </c>
      <c r="R2008">
        <v>0</v>
      </c>
      <c r="S2008">
        <v>7.7320000000000002</v>
      </c>
      <c r="T2008">
        <v>8.66</v>
      </c>
      <c r="U2008">
        <v>2.617</v>
      </c>
      <c r="V2008">
        <v>0</v>
      </c>
      <c r="W2008" t="s">
        <v>48</v>
      </c>
      <c r="X2008" t="s">
        <v>4780</v>
      </c>
      <c r="Y2008" t="s">
        <v>48</v>
      </c>
      <c r="Z2008">
        <v>0.7</v>
      </c>
      <c r="AA2008" t="s">
        <v>190</v>
      </c>
      <c r="AB2008" t="s">
        <v>112</v>
      </c>
      <c r="AC2008">
        <v>0</v>
      </c>
      <c r="AD2008" t="s">
        <v>52</v>
      </c>
      <c r="AE2008">
        <v>0</v>
      </c>
      <c r="AF2008" t="s">
        <v>113</v>
      </c>
      <c r="AG2008" t="s">
        <v>75</v>
      </c>
      <c r="AH2008" t="s">
        <v>76</v>
      </c>
      <c r="AI2008" t="s">
        <v>55</v>
      </c>
      <c r="AJ2008" t="s">
        <v>56</v>
      </c>
    </row>
    <row r="2009" spans="1:36" x14ac:dyDescent="0.2">
      <c r="A2009" t="s">
        <v>3020</v>
      </c>
      <c r="B2009" t="s">
        <v>291</v>
      </c>
      <c r="C2009">
        <v>1</v>
      </c>
      <c r="D2009" t="s">
        <v>37</v>
      </c>
      <c r="E2009" t="s">
        <v>38</v>
      </c>
      <c r="F2009">
        <v>0.63</v>
      </c>
      <c r="G2009" t="s">
        <v>292</v>
      </c>
      <c r="H2009" t="s">
        <v>3265</v>
      </c>
      <c r="I2009" t="s">
        <v>3266</v>
      </c>
      <c r="J2009" t="s">
        <v>4781</v>
      </c>
      <c r="K2009">
        <v>8</v>
      </c>
      <c r="L2009" t="s">
        <v>62</v>
      </c>
      <c r="M2009" t="s">
        <v>813</v>
      </c>
      <c r="N2009" t="s">
        <v>814</v>
      </c>
      <c r="O2009" t="s">
        <v>63</v>
      </c>
      <c r="P2009">
        <v>0</v>
      </c>
      <c r="Q2009">
        <v>0</v>
      </c>
      <c r="R2009">
        <v>0</v>
      </c>
      <c r="S2009">
        <v>0.12</v>
      </c>
      <c r="T2009">
        <v>0.6</v>
      </c>
      <c r="U2009">
        <v>0.46100000000000002</v>
      </c>
      <c r="V2009">
        <v>0</v>
      </c>
      <c r="W2009" t="s">
        <v>48</v>
      </c>
      <c r="X2009" t="s">
        <v>4782</v>
      </c>
      <c r="Y2009" t="s">
        <v>48</v>
      </c>
      <c r="Z2009">
        <v>0.9</v>
      </c>
      <c r="AA2009" t="s">
        <v>74</v>
      </c>
      <c r="AB2009" t="s">
        <v>51</v>
      </c>
      <c r="AC2009" t="s">
        <v>52</v>
      </c>
      <c r="AD2009">
        <v>0</v>
      </c>
      <c r="AE2009" t="s">
        <v>52</v>
      </c>
      <c r="AF2009">
        <v>0</v>
      </c>
      <c r="AG2009" t="s">
        <v>75</v>
      </c>
      <c r="AH2009" t="s">
        <v>76</v>
      </c>
      <c r="AI2009" t="s">
        <v>55</v>
      </c>
      <c r="AJ2009" t="s">
        <v>56</v>
      </c>
    </row>
    <row r="2010" spans="1:36" x14ac:dyDescent="0.2">
      <c r="A2010" t="s">
        <v>3020</v>
      </c>
      <c r="B2010" t="s">
        <v>291</v>
      </c>
      <c r="C2010">
        <v>2</v>
      </c>
      <c r="D2010" t="s">
        <v>67</v>
      </c>
      <c r="E2010" t="s">
        <v>68</v>
      </c>
      <c r="F2010">
        <v>1.19</v>
      </c>
      <c r="G2010" t="s">
        <v>292</v>
      </c>
      <c r="H2010" t="s">
        <v>3284</v>
      </c>
      <c r="I2010" t="s">
        <v>3266</v>
      </c>
      <c r="J2010" t="s">
        <v>4783</v>
      </c>
      <c r="K2010">
        <v>44</v>
      </c>
      <c r="L2010" t="s">
        <v>62</v>
      </c>
      <c r="M2010" t="s">
        <v>813</v>
      </c>
      <c r="N2010" t="s">
        <v>814</v>
      </c>
      <c r="O2010" t="s">
        <v>63</v>
      </c>
      <c r="P2010">
        <v>0</v>
      </c>
      <c r="Q2010">
        <v>0</v>
      </c>
      <c r="R2010">
        <v>0</v>
      </c>
      <c r="S2010">
        <v>0.154</v>
      </c>
      <c r="T2010">
        <v>0.90800000000000003</v>
      </c>
      <c r="U2010">
        <v>0.45300000000000001</v>
      </c>
      <c r="V2010">
        <v>0</v>
      </c>
      <c r="W2010" t="s">
        <v>48</v>
      </c>
      <c r="X2010" t="s">
        <v>4784</v>
      </c>
      <c r="Y2010" t="s">
        <v>48</v>
      </c>
      <c r="Z2010">
        <v>1</v>
      </c>
      <c r="AA2010" t="s">
        <v>345</v>
      </c>
      <c r="AB2010" t="s">
        <v>51</v>
      </c>
      <c r="AC2010" t="s">
        <v>52</v>
      </c>
      <c r="AD2010">
        <v>0</v>
      </c>
      <c r="AE2010" t="s">
        <v>52</v>
      </c>
      <c r="AF2010">
        <v>0</v>
      </c>
      <c r="AG2010" t="s">
        <v>75</v>
      </c>
      <c r="AH2010" t="s">
        <v>76</v>
      </c>
      <c r="AI2010" t="s">
        <v>55</v>
      </c>
      <c r="AJ2010" t="s">
        <v>56</v>
      </c>
    </row>
    <row r="2011" spans="1:36" x14ac:dyDescent="0.2">
      <c r="A2011" t="s">
        <v>3020</v>
      </c>
      <c r="B2011" t="s">
        <v>291</v>
      </c>
      <c r="C2011">
        <v>2</v>
      </c>
      <c r="D2011" t="s">
        <v>67</v>
      </c>
      <c r="E2011" t="s">
        <v>68</v>
      </c>
      <c r="F2011">
        <v>1.19</v>
      </c>
      <c r="G2011" t="s">
        <v>292</v>
      </c>
      <c r="H2011" t="s">
        <v>3284</v>
      </c>
      <c r="I2011" t="s">
        <v>3266</v>
      </c>
      <c r="J2011" t="s">
        <v>4785</v>
      </c>
      <c r="K2011">
        <v>19</v>
      </c>
      <c r="L2011" t="s">
        <v>71</v>
      </c>
      <c r="M2011" t="s">
        <v>813</v>
      </c>
      <c r="N2011" t="s">
        <v>814</v>
      </c>
      <c r="O2011" t="s">
        <v>72</v>
      </c>
      <c r="P2011">
        <v>0</v>
      </c>
      <c r="Q2011">
        <v>0</v>
      </c>
      <c r="R2011">
        <v>0</v>
      </c>
      <c r="S2011">
        <v>0.68899999999999995</v>
      </c>
      <c r="T2011">
        <v>3.3380000000000001</v>
      </c>
      <c r="U2011">
        <v>0.59</v>
      </c>
      <c r="V2011">
        <v>0</v>
      </c>
      <c r="W2011" t="s">
        <v>48</v>
      </c>
      <c r="X2011" t="s">
        <v>4786</v>
      </c>
      <c r="Y2011" t="s">
        <v>48</v>
      </c>
      <c r="Z2011">
        <v>0.9</v>
      </c>
      <c r="AA2011" t="s">
        <v>345</v>
      </c>
      <c r="AB2011" t="s">
        <v>51</v>
      </c>
      <c r="AC2011" t="s">
        <v>52</v>
      </c>
      <c r="AD2011">
        <v>0</v>
      </c>
      <c r="AE2011" t="s">
        <v>52</v>
      </c>
      <c r="AF2011">
        <v>0</v>
      </c>
      <c r="AG2011" t="s">
        <v>75</v>
      </c>
      <c r="AH2011" t="s">
        <v>76</v>
      </c>
      <c r="AI2011" t="s">
        <v>55</v>
      </c>
      <c r="AJ2011" t="s">
        <v>56</v>
      </c>
    </row>
    <row r="2012" spans="1:36" x14ac:dyDescent="0.2">
      <c r="A2012" t="s">
        <v>3020</v>
      </c>
      <c r="B2012" t="s">
        <v>291</v>
      </c>
      <c r="C2012">
        <v>2</v>
      </c>
      <c r="D2012" t="s">
        <v>67</v>
      </c>
      <c r="E2012" t="s">
        <v>68</v>
      </c>
      <c r="F2012">
        <v>1.19</v>
      </c>
      <c r="G2012" t="s">
        <v>292</v>
      </c>
      <c r="H2012" t="s">
        <v>3284</v>
      </c>
      <c r="I2012" t="s">
        <v>3266</v>
      </c>
      <c r="J2012" t="s">
        <v>4787</v>
      </c>
      <c r="K2012">
        <v>35</v>
      </c>
      <c r="L2012" t="s">
        <v>58</v>
      </c>
      <c r="M2012" t="s">
        <v>813</v>
      </c>
      <c r="N2012" t="s">
        <v>814</v>
      </c>
      <c r="O2012" t="s">
        <v>59</v>
      </c>
      <c r="P2012">
        <v>0</v>
      </c>
      <c r="Q2012" t="s">
        <v>1369</v>
      </c>
      <c r="R2012">
        <v>0</v>
      </c>
      <c r="S2012">
        <v>0.14199999999999999</v>
      </c>
      <c r="T2012">
        <v>0.63800000000000001</v>
      </c>
      <c r="U2012">
        <v>0.42399999999999999</v>
      </c>
      <c r="V2012">
        <v>0</v>
      </c>
      <c r="W2012" t="s">
        <v>48</v>
      </c>
      <c r="X2012" t="s">
        <v>4788</v>
      </c>
      <c r="Y2012" t="s">
        <v>48</v>
      </c>
      <c r="Z2012">
        <v>0.9</v>
      </c>
      <c r="AA2012" t="s">
        <v>624</v>
      </c>
      <c r="AB2012" t="s">
        <v>112</v>
      </c>
      <c r="AC2012">
        <v>0</v>
      </c>
      <c r="AD2012" t="s">
        <v>52</v>
      </c>
      <c r="AE2012">
        <v>0</v>
      </c>
      <c r="AF2012" t="s">
        <v>113</v>
      </c>
      <c r="AG2012" t="s">
        <v>114</v>
      </c>
      <c r="AH2012">
        <v>0</v>
      </c>
      <c r="AI2012" t="s">
        <v>83</v>
      </c>
      <c r="AJ2012" t="s">
        <v>98</v>
      </c>
    </row>
    <row r="2013" spans="1:36" x14ac:dyDescent="0.2">
      <c r="A2013" t="s">
        <v>3020</v>
      </c>
      <c r="B2013" t="s">
        <v>291</v>
      </c>
      <c r="C2013">
        <v>2</v>
      </c>
      <c r="D2013" t="s">
        <v>67</v>
      </c>
      <c r="E2013" t="s">
        <v>68</v>
      </c>
      <c r="F2013">
        <v>1.19</v>
      </c>
      <c r="G2013" t="s">
        <v>292</v>
      </c>
      <c r="H2013" t="s">
        <v>3284</v>
      </c>
      <c r="I2013" t="s">
        <v>3266</v>
      </c>
      <c r="J2013" t="s">
        <v>4789</v>
      </c>
      <c r="K2013">
        <v>55</v>
      </c>
      <c r="L2013" t="s">
        <v>799</v>
      </c>
      <c r="M2013" t="s">
        <v>813</v>
      </c>
      <c r="N2013" t="s">
        <v>814</v>
      </c>
      <c r="O2013" t="s">
        <v>800</v>
      </c>
      <c r="P2013">
        <v>0</v>
      </c>
      <c r="Q2013" t="s">
        <v>4790</v>
      </c>
      <c r="R2013" t="s">
        <v>47</v>
      </c>
      <c r="S2013">
        <v>2.089</v>
      </c>
      <c r="T2013">
        <v>1.9470000000000001</v>
      </c>
      <c r="U2013">
        <v>1.7190000000000001</v>
      </c>
      <c r="V2013">
        <v>0</v>
      </c>
      <c r="W2013" t="s">
        <v>48</v>
      </c>
      <c r="X2013" t="s">
        <v>4791</v>
      </c>
      <c r="Y2013" t="s">
        <v>48</v>
      </c>
      <c r="Z2013">
        <v>0.9</v>
      </c>
      <c r="AA2013" t="s">
        <v>530</v>
      </c>
      <c r="AB2013" t="s">
        <v>51</v>
      </c>
      <c r="AC2013" t="s">
        <v>52</v>
      </c>
      <c r="AD2013">
        <v>0</v>
      </c>
      <c r="AE2013" t="s">
        <v>52</v>
      </c>
      <c r="AF2013">
        <v>0</v>
      </c>
      <c r="AG2013" t="s">
        <v>531</v>
      </c>
      <c r="AH2013" t="s">
        <v>532</v>
      </c>
      <c r="AI2013" t="s">
        <v>55</v>
      </c>
      <c r="AJ2013" t="s">
        <v>56</v>
      </c>
    </row>
    <row r="2014" spans="1:36" x14ac:dyDescent="0.2">
      <c r="A2014" t="s">
        <v>3020</v>
      </c>
      <c r="B2014" t="s">
        <v>291</v>
      </c>
      <c r="C2014">
        <v>2</v>
      </c>
      <c r="D2014" t="s">
        <v>67</v>
      </c>
      <c r="E2014" t="s">
        <v>68</v>
      </c>
      <c r="F2014">
        <v>1.19</v>
      </c>
      <c r="G2014" t="s">
        <v>292</v>
      </c>
      <c r="H2014" t="s">
        <v>3284</v>
      </c>
      <c r="I2014" t="s">
        <v>3266</v>
      </c>
      <c r="J2014" t="s">
        <v>4792</v>
      </c>
      <c r="K2014">
        <v>1</v>
      </c>
      <c r="L2014" t="s">
        <v>62</v>
      </c>
      <c r="M2014" t="s">
        <v>813</v>
      </c>
      <c r="N2014" t="s">
        <v>814</v>
      </c>
      <c r="O2014" t="s">
        <v>63</v>
      </c>
      <c r="P2014">
        <v>0</v>
      </c>
      <c r="Q2014">
        <v>0</v>
      </c>
      <c r="R2014">
        <v>0</v>
      </c>
      <c r="S2014">
        <v>0.214</v>
      </c>
      <c r="T2014">
        <v>0.78100000000000003</v>
      </c>
      <c r="U2014">
        <v>0.42599999999999999</v>
      </c>
      <c r="V2014">
        <v>0</v>
      </c>
      <c r="W2014" t="s">
        <v>48</v>
      </c>
      <c r="X2014" t="s">
        <v>4793</v>
      </c>
      <c r="Y2014" t="s">
        <v>48</v>
      </c>
      <c r="Z2014">
        <v>0.8</v>
      </c>
      <c r="AA2014" t="s">
        <v>624</v>
      </c>
      <c r="AB2014" t="s">
        <v>112</v>
      </c>
      <c r="AC2014">
        <v>0</v>
      </c>
      <c r="AD2014" t="s">
        <v>52</v>
      </c>
      <c r="AE2014">
        <v>0</v>
      </c>
      <c r="AF2014" t="s">
        <v>113</v>
      </c>
      <c r="AG2014" t="s">
        <v>114</v>
      </c>
      <c r="AH2014">
        <v>0</v>
      </c>
      <c r="AI2014" t="s">
        <v>83</v>
      </c>
      <c r="AJ2014" t="s">
        <v>98</v>
      </c>
    </row>
    <row r="2015" spans="1:36" x14ac:dyDescent="0.2">
      <c r="A2015" t="s">
        <v>3020</v>
      </c>
      <c r="B2015" t="s">
        <v>291</v>
      </c>
      <c r="C2015">
        <v>2</v>
      </c>
      <c r="D2015" t="s">
        <v>67</v>
      </c>
      <c r="E2015" t="s">
        <v>68</v>
      </c>
      <c r="F2015">
        <v>1.19</v>
      </c>
      <c r="G2015" t="s">
        <v>292</v>
      </c>
      <c r="H2015" t="s">
        <v>3284</v>
      </c>
      <c r="I2015" t="s">
        <v>3266</v>
      </c>
      <c r="J2015" t="s">
        <v>4794</v>
      </c>
      <c r="K2015">
        <v>52</v>
      </c>
      <c r="L2015" t="s">
        <v>799</v>
      </c>
      <c r="M2015" t="s">
        <v>813</v>
      </c>
      <c r="N2015" t="s">
        <v>814</v>
      </c>
      <c r="O2015" t="s">
        <v>800</v>
      </c>
      <c r="P2015">
        <v>0</v>
      </c>
      <c r="Q2015">
        <v>0</v>
      </c>
      <c r="R2015">
        <v>0</v>
      </c>
      <c r="S2015">
        <v>0.45100000000000001</v>
      </c>
      <c r="T2015">
        <v>0.92700000000000005</v>
      </c>
      <c r="U2015">
        <v>0.749</v>
      </c>
      <c r="V2015">
        <v>0</v>
      </c>
      <c r="W2015" t="s">
        <v>48</v>
      </c>
      <c r="X2015" t="s">
        <v>4795</v>
      </c>
      <c r="Y2015" t="s">
        <v>48</v>
      </c>
      <c r="Z2015">
        <v>0.8</v>
      </c>
      <c r="AA2015" t="s">
        <v>530</v>
      </c>
      <c r="AB2015" t="s">
        <v>51</v>
      </c>
      <c r="AC2015" t="s">
        <v>52</v>
      </c>
      <c r="AD2015">
        <v>0</v>
      </c>
      <c r="AE2015" t="s">
        <v>52</v>
      </c>
      <c r="AF2015">
        <v>0</v>
      </c>
      <c r="AG2015" t="s">
        <v>531</v>
      </c>
      <c r="AH2015" t="s">
        <v>532</v>
      </c>
      <c r="AI2015" t="s">
        <v>55</v>
      </c>
      <c r="AJ2015" t="s">
        <v>56</v>
      </c>
    </row>
    <row r="2016" spans="1:36" x14ac:dyDescent="0.2">
      <c r="A2016" t="s">
        <v>3020</v>
      </c>
      <c r="B2016" t="s">
        <v>291</v>
      </c>
      <c r="C2016">
        <v>2</v>
      </c>
      <c r="D2016" t="s">
        <v>67</v>
      </c>
      <c r="E2016" t="s">
        <v>68</v>
      </c>
      <c r="F2016">
        <v>1.19</v>
      </c>
      <c r="G2016" t="s">
        <v>292</v>
      </c>
      <c r="H2016" t="s">
        <v>3284</v>
      </c>
      <c r="I2016" t="s">
        <v>3266</v>
      </c>
      <c r="J2016" t="s">
        <v>4796</v>
      </c>
      <c r="K2016">
        <v>42</v>
      </c>
      <c r="L2016" t="s">
        <v>58</v>
      </c>
      <c r="M2016" t="s">
        <v>813</v>
      </c>
      <c r="N2016" t="s">
        <v>814</v>
      </c>
      <c r="O2016" t="s">
        <v>59</v>
      </c>
      <c r="P2016">
        <v>0</v>
      </c>
      <c r="Q2016">
        <v>0</v>
      </c>
      <c r="R2016">
        <v>0</v>
      </c>
      <c r="S2016">
        <v>2.556</v>
      </c>
      <c r="T2016">
        <v>3.4449999999999998</v>
      </c>
      <c r="U2016">
        <v>2.1190000000000002</v>
      </c>
      <c r="V2016">
        <v>0</v>
      </c>
      <c r="W2016" t="s">
        <v>48</v>
      </c>
      <c r="X2016" t="s">
        <v>4797</v>
      </c>
      <c r="Y2016" t="s">
        <v>48</v>
      </c>
      <c r="Z2016">
        <v>0.8</v>
      </c>
      <c r="AA2016" t="s">
        <v>190</v>
      </c>
      <c r="AB2016" t="s">
        <v>112</v>
      </c>
      <c r="AC2016">
        <v>0</v>
      </c>
      <c r="AD2016" t="s">
        <v>52</v>
      </c>
      <c r="AE2016">
        <v>0</v>
      </c>
      <c r="AF2016" t="s">
        <v>113</v>
      </c>
      <c r="AG2016" t="s">
        <v>75</v>
      </c>
      <c r="AH2016" t="s">
        <v>76</v>
      </c>
      <c r="AI2016" t="s">
        <v>55</v>
      </c>
      <c r="AJ2016" t="s">
        <v>56</v>
      </c>
    </row>
    <row r="2017" spans="1:36" x14ac:dyDescent="0.2">
      <c r="A2017" t="s">
        <v>3020</v>
      </c>
      <c r="B2017" t="s">
        <v>291</v>
      </c>
      <c r="C2017">
        <v>2</v>
      </c>
      <c r="D2017" t="s">
        <v>67</v>
      </c>
      <c r="E2017" t="s">
        <v>68</v>
      </c>
      <c r="F2017">
        <v>1.19</v>
      </c>
      <c r="G2017" t="s">
        <v>292</v>
      </c>
      <c r="H2017" t="s">
        <v>3284</v>
      </c>
      <c r="I2017" t="s">
        <v>3266</v>
      </c>
      <c r="J2017" t="s">
        <v>4798</v>
      </c>
      <c r="K2017">
        <v>12</v>
      </c>
      <c r="L2017" t="s">
        <v>43</v>
      </c>
      <c r="M2017" t="s">
        <v>813</v>
      </c>
      <c r="N2017" t="s">
        <v>814</v>
      </c>
      <c r="O2017" t="s">
        <v>46</v>
      </c>
      <c r="P2017">
        <v>0</v>
      </c>
      <c r="Q2017">
        <v>0</v>
      </c>
      <c r="R2017">
        <v>0</v>
      </c>
      <c r="S2017">
        <v>0.56100000000000005</v>
      </c>
      <c r="T2017">
        <v>1.42</v>
      </c>
      <c r="U2017">
        <v>0.69</v>
      </c>
      <c r="V2017">
        <v>0</v>
      </c>
      <c r="W2017" t="s">
        <v>48</v>
      </c>
      <c r="X2017" t="s">
        <v>4799</v>
      </c>
      <c r="Y2017" t="s">
        <v>48</v>
      </c>
      <c r="Z2017">
        <v>0.8</v>
      </c>
      <c r="AA2017" t="s">
        <v>153</v>
      </c>
      <c r="AB2017" t="s">
        <v>51</v>
      </c>
      <c r="AC2017" t="s">
        <v>52</v>
      </c>
      <c r="AD2017">
        <v>0</v>
      </c>
      <c r="AE2017" t="s">
        <v>52</v>
      </c>
      <c r="AF2017">
        <v>0</v>
      </c>
      <c r="AG2017" t="s">
        <v>154</v>
      </c>
      <c r="AH2017" t="s">
        <v>155</v>
      </c>
      <c r="AI2017" t="s">
        <v>55</v>
      </c>
      <c r="AJ2017" t="s">
        <v>56</v>
      </c>
    </row>
    <row r="2018" spans="1:36" x14ac:dyDescent="0.2">
      <c r="A2018" t="s">
        <v>3020</v>
      </c>
      <c r="B2018" t="s">
        <v>291</v>
      </c>
      <c r="C2018">
        <v>2</v>
      </c>
      <c r="D2018" t="s">
        <v>67</v>
      </c>
      <c r="E2018" t="s">
        <v>68</v>
      </c>
      <c r="F2018">
        <v>1.19</v>
      </c>
      <c r="G2018" t="s">
        <v>292</v>
      </c>
      <c r="H2018" t="s">
        <v>3284</v>
      </c>
      <c r="I2018" t="s">
        <v>3266</v>
      </c>
      <c r="J2018" t="s">
        <v>4800</v>
      </c>
      <c r="K2018">
        <v>25</v>
      </c>
      <c r="L2018" t="s">
        <v>245</v>
      </c>
      <c r="M2018" t="s">
        <v>813</v>
      </c>
      <c r="N2018" t="s">
        <v>814</v>
      </c>
      <c r="O2018" t="s">
        <v>246</v>
      </c>
      <c r="P2018">
        <v>0</v>
      </c>
      <c r="Q2018">
        <v>0</v>
      </c>
      <c r="R2018">
        <v>0</v>
      </c>
      <c r="S2018">
        <v>7.0739999999999998</v>
      </c>
      <c r="T2018">
        <v>8.3970000000000002</v>
      </c>
      <c r="U2018">
        <v>2.254</v>
      </c>
      <c r="V2018">
        <v>0</v>
      </c>
      <c r="W2018" t="s">
        <v>48</v>
      </c>
      <c r="X2018" t="s">
        <v>4801</v>
      </c>
      <c r="Y2018" t="s">
        <v>48</v>
      </c>
      <c r="Z2018">
        <v>0.7</v>
      </c>
      <c r="AA2018" t="s">
        <v>117</v>
      </c>
      <c r="AB2018" t="s">
        <v>118</v>
      </c>
      <c r="AC2018" t="s">
        <v>119</v>
      </c>
      <c r="AD2018">
        <v>0</v>
      </c>
      <c r="AE2018" t="s">
        <v>119</v>
      </c>
      <c r="AF2018">
        <v>0</v>
      </c>
      <c r="AG2018" t="s">
        <v>114</v>
      </c>
      <c r="AH2018">
        <v>0</v>
      </c>
      <c r="AI2018" t="s">
        <v>83</v>
      </c>
      <c r="AJ2018" t="s">
        <v>98</v>
      </c>
    </row>
    <row r="2019" spans="1:36" x14ac:dyDescent="0.2">
      <c r="A2019" t="s">
        <v>3020</v>
      </c>
      <c r="B2019" t="s">
        <v>291</v>
      </c>
      <c r="C2019">
        <v>2</v>
      </c>
      <c r="D2019" t="s">
        <v>67</v>
      </c>
      <c r="E2019" t="s">
        <v>68</v>
      </c>
      <c r="F2019">
        <v>1.19</v>
      </c>
      <c r="G2019" t="s">
        <v>292</v>
      </c>
      <c r="H2019" t="s">
        <v>3284</v>
      </c>
      <c r="I2019" t="s">
        <v>3266</v>
      </c>
      <c r="J2019" t="s">
        <v>4802</v>
      </c>
      <c r="K2019">
        <v>27</v>
      </c>
      <c r="L2019" t="s">
        <v>58</v>
      </c>
      <c r="M2019" t="s">
        <v>819</v>
      </c>
      <c r="N2019" t="s">
        <v>814</v>
      </c>
      <c r="O2019" t="s">
        <v>59</v>
      </c>
      <c r="P2019">
        <v>0</v>
      </c>
      <c r="Q2019" t="s">
        <v>1041</v>
      </c>
      <c r="R2019">
        <v>0</v>
      </c>
      <c r="S2019">
        <v>0.121</v>
      </c>
      <c r="T2019">
        <v>0.50600000000000001</v>
      </c>
      <c r="U2019">
        <v>0.377</v>
      </c>
      <c r="V2019">
        <v>0</v>
      </c>
      <c r="W2019" t="s">
        <v>48</v>
      </c>
      <c r="X2019" t="s">
        <v>4803</v>
      </c>
      <c r="Y2019" t="s">
        <v>48</v>
      </c>
      <c r="Z2019">
        <v>0.8</v>
      </c>
      <c r="AA2019" t="s">
        <v>196</v>
      </c>
      <c r="AB2019" t="s">
        <v>51</v>
      </c>
      <c r="AC2019" t="s">
        <v>52</v>
      </c>
      <c r="AD2019">
        <v>0</v>
      </c>
      <c r="AE2019" t="s">
        <v>52</v>
      </c>
      <c r="AF2019">
        <v>0</v>
      </c>
      <c r="AG2019" t="s">
        <v>75</v>
      </c>
      <c r="AH2019" t="s">
        <v>76</v>
      </c>
      <c r="AI2019" t="s">
        <v>55</v>
      </c>
      <c r="AJ2019" t="s">
        <v>56</v>
      </c>
    </row>
    <row r="2020" spans="1:36" x14ac:dyDescent="0.2">
      <c r="A2020" t="s">
        <v>3020</v>
      </c>
      <c r="B2020" t="s">
        <v>291</v>
      </c>
      <c r="C2020">
        <v>2</v>
      </c>
      <c r="D2020" t="s">
        <v>67</v>
      </c>
      <c r="E2020" t="s">
        <v>68</v>
      </c>
      <c r="F2020">
        <v>1.19</v>
      </c>
      <c r="G2020" t="s">
        <v>292</v>
      </c>
      <c r="H2020" t="s">
        <v>3284</v>
      </c>
      <c r="I2020" t="s">
        <v>3266</v>
      </c>
      <c r="J2020" t="s">
        <v>4804</v>
      </c>
      <c r="K2020">
        <v>51</v>
      </c>
      <c r="L2020" t="s">
        <v>62</v>
      </c>
      <c r="M2020" t="s">
        <v>813</v>
      </c>
      <c r="N2020" t="s">
        <v>814</v>
      </c>
      <c r="O2020" t="s">
        <v>63</v>
      </c>
      <c r="P2020">
        <v>0</v>
      </c>
      <c r="Q2020">
        <v>0</v>
      </c>
      <c r="R2020">
        <v>0</v>
      </c>
      <c r="S2020">
        <v>0.71499999999999997</v>
      </c>
      <c r="T2020">
        <v>1.6819999999999999</v>
      </c>
      <c r="U2020">
        <v>0.63800000000000001</v>
      </c>
      <c r="V2020">
        <v>0</v>
      </c>
      <c r="W2020" t="s">
        <v>48</v>
      </c>
      <c r="X2020" t="s">
        <v>4805</v>
      </c>
      <c r="Y2020" t="s">
        <v>48</v>
      </c>
      <c r="Z2020">
        <v>0.7</v>
      </c>
      <c r="AA2020" t="s">
        <v>196</v>
      </c>
      <c r="AB2020" t="s">
        <v>51</v>
      </c>
      <c r="AC2020" t="s">
        <v>52</v>
      </c>
      <c r="AD2020">
        <v>0</v>
      </c>
      <c r="AE2020" t="s">
        <v>52</v>
      </c>
      <c r="AF2020">
        <v>0</v>
      </c>
      <c r="AG2020" t="s">
        <v>75</v>
      </c>
      <c r="AH2020" t="s">
        <v>76</v>
      </c>
      <c r="AI2020" t="s">
        <v>55</v>
      </c>
      <c r="AJ2020" t="s">
        <v>56</v>
      </c>
    </row>
    <row r="2021" spans="1:36" x14ac:dyDescent="0.2">
      <c r="A2021" t="s">
        <v>3020</v>
      </c>
      <c r="B2021" t="s">
        <v>291</v>
      </c>
      <c r="C2021">
        <v>2</v>
      </c>
      <c r="D2021" t="s">
        <v>67</v>
      </c>
      <c r="E2021" t="s">
        <v>68</v>
      </c>
      <c r="F2021">
        <v>1.19</v>
      </c>
      <c r="G2021" t="s">
        <v>292</v>
      </c>
      <c r="H2021" t="s">
        <v>3284</v>
      </c>
      <c r="I2021" t="s">
        <v>3266</v>
      </c>
      <c r="J2021" t="s">
        <v>4806</v>
      </c>
      <c r="K2021">
        <v>53</v>
      </c>
      <c r="L2021" t="s">
        <v>58</v>
      </c>
      <c r="M2021" t="s">
        <v>813</v>
      </c>
      <c r="N2021" t="s">
        <v>814</v>
      </c>
      <c r="O2021" t="s">
        <v>59</v>
      </c>
      <c r="P2021">
        <v>0</v>
      </c>
      <c r="Q2021" t="s">
        <v>4807</v>
      </c>
      <c r="R2021" t="s">
        <v>47</v>
      </c>
      <c r="S2021">
        <v>0.20399999999999999</v>
      </c>
      <c r="T2021">
        <v>0.625</v>
      </c>
      <c r="U2021">
        <v>0.45500000000000002</v>
      </c>
      <c r="V2021">
        <v>0</v>
      </c>
      <c r="W2021" t="s">
        <v>48</v>
      </c>
      <c r="X2021" t="s">
        <v>4808</v>
      </c>
      <c r="Y2021" t="s">
        <v>48</v>
      </c>
      <c r="Z2021">
        <v>0.8</v>
      </c>
      <c r="AA2021" t="s">
        <v>132</v>
      </c>
      <c r="AB2021" t="s">
        <v>51</v>
      </c>
      <c r="AC2021" t="s">
        <v>52</v>
      </c>
      <c r="AD2021">
        <v>0</v>
      </c>
      <c r="AE2021" t="s">
        <v>52</v>
      </c>
      <c r="AF2021">
        <v>0</v>
      </c>
      <c r="AG2021" t="s">
        <v>133</v>
      </c>
      <c r="AH2021">
        <v>0</v>
      </c>
      <c r="AI2021" t="s">
        <v>55</v>
      </c>
      <c r="AJ2021" t="s">
        <v>56</v>
      </c>
    </row>
    <row r="2022" spans="1:36" x14ac:dyDescent="0.2">
      <c r="A2022" t="s">
        <v>3020</v>
      </c>
      <c r="B2022" t="s">
        <v>291</v>
      </c>
      <c r="C2022">
        <v>2</v>
      </c>
      <c r="D2022" t="s">
        <v>67</v>
      </c>
      <c r="E2022" t="s">
        <v>68</v>
      </c>
      <c r="F2022">
        <v>1.19</v>
      </c>
      <c r="G2022" t="s">
        <v>292</v>
      </c>
      <c r="H2022" t="s">
        <v>3284</v>
      </c>
      <c r="I2022" t="s">
        <v>3266</v>
      </c>
      <c r="J2022" t="s">
        <v>4809</v>
      </c>
      <c r="K2022">
        <v>3</v>
      </c>
      <c r="L2022" t="s">
        <v>58</v>
      </c>
      <c r="M2022" t="s">
        <v>819</v>
      </c>
      <c r="N2022" t="s">
        <v>814</v>
      </c>
      <c r="O2022" t="s">
        <v>59</v>
      </c>
      <c r="P2022">
        <v>0</v>
      </c>
      <c r="Q2022" t="s">
        <v>1041</v>
      </c>
      <c r="R2022">
        <v>0</v>
      </c>
      <c r="S2022">
        <v>0.28699999999999998</v>
      </c>
      <c r="T2022">
        <v>0.92700000000000005</v>
      </c>
      <c r="U2022">
        <v>0.66100000000000003</v>
      </c>
      <c r="V2022">
        <v>0</v>
      </c>
      <c r="W2022" t="s">
        <v>48</v>
      </c>
      <c r="X2022" t="s">
        <v>4810</v>
      </c>
      <c r="Y2022" t="s">
        <v>48</v>
      </c>
      <c r="Z2022">
        <v>0.9</v>
      </c>
      <c r="AA2022" t="s">
        <v>1039</v>
      </c>
      <c r="AB2022" t="s">
        <v>80</v>
      </c>
      <c r="AC2022">
        <v>0</v>
      </c>
      <c r="AD2022">
        <v>0</v>
      </c>
      <c r="AE2022">
        <v>0</v>
      </c>
      <c r="AF2022" t="s">
        <v>81</v>
      </c>
      <c r="AG2022" t="s">
        <v>82</v>
      </c>
      <c r="AH2022">
        <v>0</v>
      </c>
      <c r="AI2022" t="s">
        <v>83</v>
      </c>
      <c r="AJ2022" t="s">
        <v>98</v>
      </c>
    </row>
    <row r="2023" spans="1:36" x14ac:dyDescent="0.2">
      <c r="A2023" t="s">
        <v>3020</v>
      </c>
      <c r="B2023" t="s">
        <v>291</v>
      </c>
      <c r="C2023">
        <v>2</v>
      </c>
      <c r="D2023" t="s">
        <v>67</v>
      </c>
      <c r="E2023" t="s">
        <v>68</v>
      </c>
      <c r="F2023">
        <v>1.19</v>
      </c>
      <c r="G2023" t="s">
        <v>292</v>
      </c>
      <c r="H2023" t="s">
        <v>3284</v>
      </c>
      <c r="I2023" t="s">
        <v>3266</v>
      </c>
      <c r="J2023" t="s">
        <v>4811</v>
      </c>
      <c r="K2023">
        <v>11</v>
      </c>
      <c r="L2023" t="s">
        <v>103</v>
      </c>
      <c r="M2023" t="s">
        <v>813</v>
      </c>
      <c r="N2023" t="s">
        <v>814</v>
      </c>
      <c r="O2023" t="s">
        <v>59</v>
      </c>
      <c r="P2023">
        <v>0</v>
      </c>
      <c r="Q2023">
        <v>0</v>
      </c>
      <c r="R2023">
        <v>0</v>
      </c>
      <c r="S2023">
        <v>4.0369999999999999</v>
      </c>
      <c r="T2023">
        <v>4.2690000000000001</v>
      </c>
      <c r="U2023">
        <v>1.2230000000000001</v>
      </c>
      <c r="V2023">
        <v>0</v>
      </c>
      <c r="W2023" t="s">
        <v>48</v>
      </c>
      <c r="X2023" t="s">
        <v>4812</v>
      </c>
      <c r="Y2023" t="s">
        <v>48</v>
      </c>
      <c r="Z2023">
        <v>0.9</v>
      </c>
      <c r="AA2023" t="s">
        <v>345</v>
      </c>
      <c r="AB2023" t="s">
        <v>51</v>
      </c>
      <c r="AC2023" t="s">
        <v>52</v>
      </c>
      <c r="AD2023">
        <v>0</v>
      </c>
      <c r="AE2023" t="s">
        <v>52</v>
      </c>
      <c r="AF2023">
        <v>0</v>
      </c>
      <c r="AG2023" t="s">
        <v>75</v>
      </c>
      <c r="AH2023" t="s">
        <v>76</v>
      </c>
      <c r="AI2023" t="s">
        <v>55</v>
      </c>
      <c r="AJ2023" t="s">
        <v>56</v>
      </c>
    </row>
    <row r="2024" spans="1:36" x14ac:dyDescent="0.2">
      <c r="A2024" t="s">
        <v>3020</v>
      </c>
      <c r="B2024" t="s">
        <v>291</v>
      </c>
      <c r="C2024">
        <v>2</v>
      </c>
      <c r="D2024" t="s">
        <v>67</v>
      </c>
      <c r="E2024" t="s">
        <v>68</v>
      </c>
      <c r="F2024">
        <v>1.19</v>
      </c>
      <c r="G2024" t="s">
        <v>292</v>
      </c>
      <c r="H2024" t="s">
        <v>3284</v>
      </c>
      <c r="I2024" t="s">
        <v>3266</v>
      </c>
      <c r="J2024" t="s">
        <v>4813</v>
      </c>
      <c r="K2024">
        <v>53</v>
      </c>
      <c r="L2024" t="s">
        <v>58</v>
      </c>
      <c r="M2024" t="s">
        <v>819</v>
      </c>
      <c r="N2024" t="s">
        <v>814</v>
      </c>
      <c r="O2024" t="s">
        <v>59</v>
      </c>
      <c r="P2024">
        <v>0</v>
      </c>
      <c r="Q2024" t="s">
        <v>957</v>
      </c>
      <c r="R2024">
        <v>0</v>
      </c>
      <c r="S2024">
        <v>0.11799999999999999</v>
      </c>
      <c r="T2024">
        <v>0.51600000000000001</v>
      </c>
      <c r="U2024">
        <v>0.38200000000000001</v>
      </c>
      <c r="V2024">
        <v>0</v>
      </c>
      <c r="W2024" t="s">
        <v>48</v>
      </c>
      <c r="X2024" t="s">
        <v>4814</v>
      </c>
      <c r="Y2024" t="s">
        <v>48</v>
      </c>
      <c r="Z2024">
        <v>0.6</v>
      </c>
      <c r="AA2024" t="s">
        <v>3036</v>
      </c>
      <c r="AB2024" t="s">
        <v>80</v>
      </c>
      <c r="AC2024">
        <v>0</v>
      </c>
      <c r="AD2024" t="s">
        <v>97</v>
      </c>
      <c r="AE2024">
        <v>0</v>
      </c>
      <c r="AF2024" t="s">
        <v>81</v>
      </c>
      <c r="AG2024" t="s">
        <v>82</v>
      </c>
      <c r="AH2024">
        <v>0</v>
      </c>
      <c r="AI2024" t="s">
        <v>83</v>
      </c>
      <c r="AJ2024" t="s">
        <v>84</v>
      </c>
    </row>
    <row r="2025" spans="1:36" x14ac:dyDescent="0.2">
      <c r="A2025" t="s">
        <v>3020</v>
      </c>
      <c r="B2025" t="s">
        <v>291</v>
      </c>
      <c r="C2025">
        <v>2</v>
      </c>
      <c r="D2025" t="s">
        <v>67</v>
      </c>
      <c r="E2025" t="s">
        <v>68</v>
      </c>
      <c r="F2025">
        <v>1.19</v>
      </c>
      <c r="G2025" t="s">
        <v>292</v>
      </c>
      <c r="H2025" t="s">
        <v>3284</v>
      </c>
      <c r="I2025" t="s">
        <v>3266</v>
      </c>
      <c r="J2025" t="s">
        <v>4815</v>
      </c>
      <c r="K2025">
        <v>38</v>
      </c>
      <c r="L2025" t="s">
        <v>245</v>
      </c>
      <c r="M2025" t="s">
        <v>2693</v>
      </c>
      <c r="N2025" t="s">
        <v>814</v>
      </c>
      <c r="O2025" t="s">
        <v>246</v>
      </c>
      <c r="P2025">
        <v>0</v>
      </c>
      <c r="Q2025">
        <v>0</v>
      </c>
      <c r="R2025">
        <v>0</v>
      </c>
      <c r="S2025">
        <v>0.42699999999999999</v>
      </c>
      <c r="T2025">
        <v>0.74099999999999999</v>
      </c>
      <c r="U2025">
        <v>0.73299999999999998</v>
      </c>
      <c r="V2025">
        <v>0</v>
      </c>
      <c r="W2025" t="s">
        <v>48</v>
      </c>
      <c r="X2025" t="s">
        <v>4816</v>
      </c>
      <c r="Y2025" t="s">
        <v>48</v>
      </c>
      <c r="Z2025">
        <v>0.8</v>
      </c>
      <c r="AA2025" t="s">
        <v>173</v>
      </c>
      <c r="AB2025" t="s">
        <v>51</v>
      </c>
      <c r="AC2025" t="s">
        <v>52</v>
      </c>
      <c r="AD2025">
        <v>0</v>
      </c>
      <c r="AE2025" t="s">
        <v>52</v>
      </c>
      <c r="AF2025">
        <v>0</v>
      </c>
      <c r="AG2025" t="s">
        <v>53</v>
      </c>
      <c r="AH2025" t="s">
        <v>54</v>
      </c>
      <c r="AI2025" t="s">
        <v>55</v>
      </c>
      <c r="AJ2025" t="s">
        <v>56</v>
      </c>
    </row>
    <row r="2026" spans="1:36" x14ac:dyDescent="0.2">
      <c r="A2026" t="s">
        <v>3020</v>
      </c>
      <c r="B2026" t="s">
        <v>291</v>
      </c>
      <c r="C2026">
        <v>2</v>
      </c>
      <c r="D2026" t="s">
        <v>67</v>
      </c>
      <c r="E2026" t="s">
        <v>68</v>
      </c>
      <c r="F2026">
        <v>1.19</v>
      </c>
      <c r="G2026" t="s">
        <v>292</v>
      </c>
      <c r="H2026" t="s">
        <v>3284</v>
      </c>
      <c r="I2026" t="s">
        <v>3266</v>
      </c>
      <c r="J2026" t="s">
        <v>4817</v>
      </c>
      <c r="K2026">
        <v>7</v>
      </c>
      <c r="L2026" t="s">
        <v>58</v>
      </c>
      <c r="M2026" t="s">
        <v>819</v>
      </c>
      <c r="N2026" t="s">
        <v>814</v>
      </c>
      <c r="O2026" t="s">
        <v>59</v>
      </c>
      <c r="P2026">
        <v>0</v>
      </c>
      <c r="Q2026" t="s">
        <v>957</v>
      </c>
      <c r="R2026">
        <v>0</v>
      </c>
      <c r="S2026">
        <v>0.254</v>
      </c>
      <c r="T2026">
        <v>0.99299999999999999</v>
      </c>
      <c r="U2026">
        <v>0.42</v>
      </c>
      <c r="V2026">
        <v>0</v>
      </c>
      <c r="W2026" t="s">
        <v>48</v>
      </c>
      <c r="X2026" t="s">
        <v>4818</v>
      </c>
      <c r="Y2026" t="s">
        <v>48</v>
      </c>
      <c r="Z2026">
        <v>0.8</v>
      </c>
      <c r="AA2026" t="s">
        <v>117</v>
      </c>
      <c r="AB2026" t="s">
        <v>118</v>
      </c>
      <c r="AC2026" t="s">
        <v>119</v>
      </c>
      <c r="AD2026">
        <v>0</v>
      </c>
      <c r="AE2026" t="s">
        <v>119</v>
      </c>
      <c r="AF2026">
        <v>0</v>
      </c>
      <c r="AG2026" t="s">
        <v>114</v>
      </c>
      <c r="AH2026">
        <v>0</v>
      </c>
      <c r="AI2026" t="s">
        <v>83</v>
      </c>
      <c r="AJ2026" t="s">
        <v>98</v>
      </c>
    </row>
    <row r="2027" spans="1:36" x14ac:dyDescent="0.2">
      <c r="A2027" t="s">
        <v>3020</v>
      </c>
      <c r="B2027" t="s">
        <v>291</v>
      </c>
      <c r="C2027">
        <v>2</v>
      </c>
      <c r="D2027" t="s">
        <v>67</v>
      </c>
      <c r="E2027" t="s">
        <v>68</v>
      </c>
      <c r="F2027">
        <v>1.19</v>
      </c>
      <c r="G2027" t="s">
        <v>292</v>
      </c>
      <c r="H2027" t="s">
        <v>3284</v>
      </c>
      <c r="I2027" t="s">
        <v>3266</v>
      </c>
      <c r="J2027" t="s">
        <v>4819</v>
      </c>
      <c r="K2027">
        <v>53</v>
      </c>
      <c r="L2027" t="s">
        <v>245</v>
      </c>
      <c r="M2027" t="s">
        <v>813</v>
      </c>
      <c r="N2027" t="s">
        <v>814</v>
      </c>
      <c r="O2027" t="s">
        <v>246</v>
      </c>
      <c r="P2027">
        <v>0</v>
      </c>
      <c r="Q2027">
        <v>0</v>
      </c>
      <c r="R2027" t="s">
        <v>47</v>
      </c>
      <c r="S2027">
        <v>3.7829999999999999</v>
      </c>
      <c r="T2027">
        <v>3.2069999999999999</v>
      </c>
      <c r="U2027">
        <v>1.9850000000000001</v>
      </c>
      <c r="V2027">
        <v>0</v>
      </c>
      <c r="W2027" t="s">
        <v>48</v>
      </c>
      <c r="X2027" t="s">
        <v>4820</v>
      </c>
      <c r="Y2027" t="s">
        <v>48</v>
      </c>
      <c r="Z2027">
        <v>0.9</v>
      </c>
      <c r="AA2027" t="s">
        <v>1004</v>
      </c>
      <c r="AB2027" t="s">
        <v>51</v>
      </c>
      <c r="AC2027" t="s">
        <v>52</v>
      </c>
      <c r="AD2027">
        <v>0</v>
      </c>
      <c r="AE2027" t="s">
        <v>52</v>
      </c>
      <c r="AF2027">
        <v>0</v>
      </c>
      <c r="AG2027" t="s">
        <v>285</v>
      </c>
      <c r="AH2027" t="s">
        <v>286</v>
      </c>
      <c r="AI2027" t="s">
        <v>55</v>
      </c>
      <c r="AJ2027" t="s">
        <v>56</v>
      </c>
    </row>
    <row r="2028" spans="1:36" x14ac:dyDescent="0.2">
      <c r="A2028" t="s">
        <v>3020</v>
      </c>
      <c r="B2028" t="s">
        <v>291</v>
      </c>
      <c r="C2028">
        <v>2</v>
      </c>
      <c r="D2028" t="s">
        <v>67</v>
      </c>
      <c r="E2028" t="s">
        <v>68</v>
      </c>
      <c r="F2028">
        <v>1.19</v>
      </c>
      <c r="G2028" t="s">
        <v>292</v>
      </c>
      <c r="H2028" t="s">
        <v>3284</v>
      </c>
      <c r="I2028" t="s">
        <v>3266</v>
      </c>
      <c r="J2028" t="s">
        <v>4821</v>
      </c>
      <c r="K2028">
        <v>7</v>
      </c>
      <c r="L2028" t="s">
        <v>58</v>
      </c>
      <c r="M2028" t="s">
        <v>819</v>
      </c>
      <c r="N2028" t="s">
        <v>814</v>
      </c>
      <c r="O2028" t="s">
        <v>59</v>
      </c>
      <c r="P2028">
        <v>0</v>
      </c>
      <c r="Q2028" t="s">
        <v>957</v>
      </c>
      <c r="R2028">
        <v>0</v>
      </c>
      <c r="S2028">
        <v>0.22900000000000001</v>
      </c>
      <c r="T2028">
        <v>0.92900000000000005</v>
      </c>
      <c r="U2028">
        <v>0.39</v>
      </c>
      <c r="V2028">
        <v>0</v>
      </c>
      <c r="W2028" t="s">
        <v>48</v>
      </c>
      <c r="X2028" t="s">
        <v>4822</v>
      </c>
      <c r="Y2028" t="s">
        <v>48</v>
      </c>
      <c r="Z2028">
        <v>0.9</v>
      </c>
      <c r="AA2028" t="s">
        <v>1039</v>
      </c>
      <c r="AB2028" t="s">
        <v>80</v>
      </c>
      <c r="AC2028">
        <v>0</v>
      </c>
      <c r="AD2028">
        <v>0</v>
      </c>
      <c r="AE2028">
        <v>0</v>
      </c>
      <c r="AF2028" t="s">
        <v>81</v>
      </c>
      <c r="AG2028" t="s">
        <v>82</v>
      </c>
      <c r="AH2028">
        <v>0</v>
      </c>
      <c r="AI2028" t="s">
        <v>83</v>
      </c>
      <c r="AJ2028" t="s">
        <v>98</v>
      </c>
    </row>
    <row r="2029" spans="1:36" x14ac:dyDescent="0.2">
      <c r="A2029" t="s">
        <v>3020</v>
      </c>
      <c r="B2029" t="s">
        <v>291</v>
      </c>
      <c r="C2029">
        <v>2</v>
      </c>
      <c r="D2029" t="s">
        <v>67</v>
      </c>
      <c r="E2029" t="s">
        <v>68</v>
      </c>
      <c r="F2029">
        <v>1.19</v>
      </c>
      <c r="G2029" t="s">
        <v>292</v>
      </c>
      <c r="H2029" t="s">
        <v>3284</v>
      </c>
      <c r="I2029" t="s">
        <v>3266</v>
      </c>
      <c r="J2029" t="s">
        <v>4823</v>
      </c>
      <c r="K2029">
        <v>8</v>
      </c>
      <c r="L2029" t="s">
        <v>43</v>
      </c>
      <c r="M2029" t="s">
        <v>813</v>
      </c>
      <c r="N2029" t="s">
        <v>814</v>
      </c>
      <c r="O2029" t="s">
        <v>46</v>
      </c>
      <c r="P2029">
        <v>0</v>
      </c>
      <c r="Q2029">
        <v>0</v>
      </c>
      <c r="R2029">
        <v>0</v>
      </c>
      <c r="S2029">
        <v>0.23699999999999999</v>
      </c>
      <c r="T2029">
        <v>0.94199999999999995</v>
      </c>
      <c r="U2029">
        <v>0.42199999999999999</v>
      </c>
      <c r="V2029">
        <v>0</v>
      </c>
      <c r="W2029" t="s">
        <v>48</v>
      </c>
      <c r="X2029" t="s">
        <v>4824</v>
      </c>
      <c r="Y2029" t="s">
        <v>48</v>
      </c>
      <c r="Z2029">
        <v>0.8</v>
      </c>
      <c r="AA2029" t="s">
        <v>173</v>
      </c>
      <c r="AB2029" t="s">
        <v>51</v>
      </c>
      <c r="AC2029" t="s">
        <v>52</v>
      </c>
      <c r="AD2029">
        <v>0</v>
      </c>
      <c r="AE2029" t="s">
        <v>52</v>
      </c>
      <c r="AF2029">
        <v>0</v>
      </c>
      <c r="AG2029" t="s">
        <v>53</v>
      </c>
      <c r="AH2029" t="s">
        <v>54</v>
      </c>
      <c r="AI2029" t="s">
        <v>55</v>
      </c>
      <c r="AJ2029" t="s">
        <v>56</v>
      </c>
    </row>
    <row r="2030" spans="1:36" x14ac:dyDescent="0.2">
      <c r="A2030" t="s">
        <v>3020</v>
      </c>
      <c r="B2030" t="s">
        <v>291</v>
      </c>
      <c r="C2030">
        <v>2</v>
      </c>
      <c r="D2030" t="s">
        <v>67</v>
      </c>
      <c r="E2030" t="s">
        <v>68</v>
      </c>
      <c r="F2030">
        <v>1.19</v>
      </c>
      <c r="G2030" t="s">
        <v>292</v>
      </c>
      <c r="H2030" t="s">
        <v>3284</v>
      </c>
      <c r="I2030" t="s">
        <v>3266</v>
      </c>
      <c r="J2030" t="s">
        <v>4825</v>
      </c>
      <c r="K2030">
        <v>25</v>
      </c>
      <c r="L2030" t="s">
        <v>103</v>
      </c>
      <c r="M2030" t="s">
        <v>813</v>
      </c>
      <c r="N2030" t="s">
        <v>814</v>
      </c>
      <c r="O2030" t="s">
        <v>59</v>
      </c>
      <c r="P2030">
        <v>0</v>
      </c>
      <c r="Q2030">
        <v>0</v>
      </c>
      <c r="R2030">
        <v>0</v>
      </c>
      <c r="S2030">
        <v>0.111</v>
      </c>
      <c r="T2030">
        <v>0.5</v>
      </c>
      <c r="U2030">
        <v>0.371</v>
      </c>
      <c r="V2030">
        <v>0</v>
      </c>
      <c r="W2030" t="s">
        <v>48</v>
      </c>
      <c r="X2030" t="s">
        <v>4826</v>
      </c>
      <c r="Y2030" t="s">
        <v>48</v>
      </c>
      <c r="Z2030">
        <v>0.7</v>
      </c>
      <c r="AA2030" t="s">
        <v>153</v>
      </c>
      <c r="AB2030" t="s">
        <v>51</v>
      </c>
      <c r="AC2030" t="s">
        <v>52</v>
      </c>
      <c r="AD2030">
        <v>0</v>
      </c>
      <c r="AE2030" t="s">
        <v>52</v>
      </c>
      <c r="AF2030">
        <v>0</v>
      </c>
      <c r="AG2030" t="s">
        <v>154</v>
      </c>
      <c r="AH2030" t="s">
        <v>155</v>
      </c>
      <c r="AI2030" t="s">
        <v>55</v>
      </c>
      <c r="AJ2030" t="s">
        <v>56</v>
      </c>
    </row>
    <row r="2031" spans="1:36" x14ac:dyDescent="0.2">
      <c r="A2031" t="s">
        <v>3020</v>
      </c>
      <c r="B2031" t="s">
        <v>291</v>
      </c>
      <c r="C2031">
        <v>2</v>
      </c>
      <c r="D2031" t="s">
        <v>67</v>
      </c>
      <c r="E2031" t="s">
        <v>68</v>
      </c>
      <c r="F2031">
        <v>1.19</v>
      </c>
      <c r="G2031" t="s">
        <v>292</v>
      </c>
      <c r="H2031" t="s">
        <v>3284</v>
      </c>
      <c r="I2031" t="s">
        <v>3266</v>
      </c>
      <c r="J2031" t="s">
        <v>4827</v>
      </c>
      <c r="K2031">
        <v>27</v>
      </c>
      <c r="L2031" t="s">
        <v>58</v>
      </c>
      <c r="M2031" t="s">
        <v>819</v>
      </c>
      <c r="N2031" t="s">
        <v>814</v>
      </c>
      <c r="O2031" t="s">
        <v>59</v>
      </c>
      <c r="P2031">
        <v>0</v>
      </c>
      <c r="Q2031" t="s">
        <v>4775</v>
      </c>
      <c r="R2031">
        <v>0</v>
      </c>
      <c r="S2031">
        <v>0.154</v>
      </c>
      <c r="T2031">
        <v>0.75800000000000001</v>
      </c>
      <c r="U2031">
        <v>0.35099999999999998</v>
      </c>
      <c r="V2031">
        <v>0</v>
      </c>
      <c r="W2031" t="s">
        <v>48</v>
      </c>
      <c r="X2031" t="s">
        <v>4828</v>
      </c>
      <c r="Y2031" t="s">
        <v>48</v>
      </c>
      <c r="Z2031">
        <v>0.8</v>
      </c>
      <c r="AA2031" t="s">
        <v>3877</v>
      </c>
      <c r="AB2031" t="s">
        <v>262</v>
      </c>
      <c r="AC2031">
        <v>0</v>
      </c>
      <c r="AD2031" t="s">
        <v>263</v>
      </c>
      <c r="AE2031">
        <v>0</v>
      </c>
      <c r="AF2031" t="s">
        <v>264</v>
      </c>
      <c r="AG2031" t="s">
        <v>114</v>
      </c>
      <c r="AH2031">
        <v>0</v>
      </c>
      <c r="AI2031" t="s">
        <v>83</v>
      </c>
      <c r="AJ2031" t="s">
        <v>98</v>
      </c>
    </row>
    <row r="2032" spans="1:36" x14ac:dyDescent="0.2">
      <c r="A2032" t="s">
        <v>3020</v>
      </c>
      <c r="B2032" t="s">
        <v>291</v>
      </c>
      <c r="C2032">
        <v>2</v>
      </c>
      <c r="D2032" t="s">
        <v>67</v>
      </c>
      <c r="E2032" t="s">
        <v>68</v>
      </c>
      <c r="F2032">
        <v>1.19</v>
      </c>
      <c r="G2032" t="s">
        <v>292</v>
      </c>
      <c r="H2032" t="s">
        <v>3284</v>
      </c>
      <c r="I2032" t="s">
        <v>3266</v>
      </c>
      <c r="J2032" t="s">
        <v>4829</v>
      </c>
      <c r="K2032">
        <v>28</v>
      </c>
      <c r="L2032" t="s">
        <v>62</v>
      </c>
      <c r="M2032" t="s">
        <v>813</v>
      </c>
      <c r="N2032" t="s">
        <v>814</v>
      </c>
      <c r="O2032" t="s">
        <v>63</v>
      </c>
      <c r="P2032">
        <v>0</v>
      </c>
      <c r="Q2032">
        <v>0</v>
      </c>
      <c r="R2032">
        <v>0</v>
      </c>
      <c r="S2032">
        <v>0.32200000000000001</v>
      </c>
      <c r="T2032">
        <v>2.117</v>
      </c>
      <c r="U2032">
        <v>0.47099999999999997</v>
      </c>
      <c r="V2032">
        <v>0</v>
      </c>
      <c r="W2032" t="s">
        <v>48</v>
      </c>
      <c r="X2032" t="s">
        <v>4830</v>
      </c>
      <c r="Y2032" t="s">
        <v>48</v>
      </c>
      <c r="Z2032">
        <v>0.8</v>
      </c>
      <c r="AA2032" t="s">
        <v>74</v>
      </c>
      <c r="AB2032" t="s">
        <v>51</v>
      </c>
      <c r="AC2032" t="s">
        <v>52</v>
      </c>
      <c r="AD2032">
        <v>0</v>
      </c>
      <c r="AE2032" t="s">
        <v>52</v>
      </c>
      <c r="AF2032">
        <v>0</v>
      </c>
      <c r="AG2032" t="s">
        <v>75</v>
      </c>
      <c r="AH2032" t="s">
        <v>76</v>
      </c>
      <c r="AI2032" t="s">
        <v>55</v>
      </c>
      <c r="AJ2032" t="s">
        <v>56</v>
      </c>
    </row>
    <row r="2033" spans="1:36" x14ac:dyDescent="0.2">
      <c r="A2033" t="s">
        <v>3020</v>
      </c>
      <c r="B2033" t="s">
        <v>291</v>
      </c>
      <c r="C2033">
        <v>2</v>
      </c>
      <c r="D2033" t="s">
        <v>67</v>
      </c>
      <c r="E2033" t="s">
        <v>68</v>
      </c>
      <c r="F2033">
        <v>1.19</v>
      </c>
      <c r="G2033" t="s">
        <v>292</v>
      </c>
      <c r="H2033" t="s">
        <v>3284</v>
      </c>
      <c r="I2033" t="s">
        <v>3266</v>
      </c>
      <c r="J2033" t="s">
        <v>4831</v>
      </c>
      <c r="K2033">
        <v>29</v>
      </c>
      <c r="L2033" t="s">
        <v>58</v>
      </c>
      <c r="M2033" t="s">
        <v>819</v>
      </c>
      <c r="N2033" t="s">
        <v>814</v>
      </c>
      <c r="O2033" t="s">
        <v>59</v>
      </c>
      <c r="P2033">
        <v>0</v>
      </c>
      <c r="Q2033" t="s">
        <v>957</v>
      </c>
      <c r="R2033">
        <v>0</v>
      </c>
      <c r="S2033">
        <v>0.50900000000000001</v>
      </c>
      <c r="T2033">
        <v>1.169</v>
      </c>
      <c r="U2033">
        <v>0.68100000000000005</v>
      </c>
      <c r="V2033">
        <v>0</v>
      </c>
      <c r="W2033" t="s">
        <v>48</v>
      </c>
      <c r="X2033" t="s">
        <v>4832</v>
      </c>
      <c r="Y2033" t="s">
        <v>48</v>
      </c>
      <c r="Z2033">
        <v>0.7</v>
      </c>
      <c r="AA2033" t="s">
        <v>3036</v>
      </c>
      <c r="AB2033" t="s">
        <v>80</v>
      </c>
      <c r="AC2033">
        <v>0</v>
      </c>
      <c r="AD2033" t="s">
        <v>97</v>
      </c>
      <c r="AE2033">
        <v>0</v>
      </c>
      <c r="AF2033" t="s">
        <v>81</v>
      </c>
      <c r="AG2033" t="s">
        <v>82</v>
      </c>
      <c r="AH2033">
        <v>0</v>
      </c>
      <c r="AI2033" t="s">
        <v>83</v>
      </c>
      <c r="AJ2033" t="s">
        <v>98</v>
      </c>
    </row>
    <row r="2034" spans="1:36" x14ac:dyDescent="0.2">
      <c r="A2034" t="s">
        <v>3020</v>
      </c>
      <c r="B2034" t="s">
        <v>291</v>
      </c>
      <c r="C2034">
        <v>2</v>
      </c>
      <c r="D2034" t="s">
        <v>67</v>
      </c>
      <c r="E2034" t="s">
        <v>68</v>
      </c>
      <c r="F2034">
        <v>1.19</v>
      </c>
      <c r="G2034" t="s">
        <v>292</v>
      </c>
      <c r="H2034" t="s">
        <v>3284</v>
      </c>
      <c r="I2034" t="s">
        <v>3266</v>
      </c>
      <c r="J2034" t="s">
        <v>4833</v>
      </c>
      <c r="K2034">
        <v>41</v>
      </c>
      <c r="L2034" t="s">
        <v>62</v>
      </c>
      <c r="M2034" t="s">
        <v>813</v>
      </c>
      <c r="N2034" t="s">
        <v>814</v>
      </c>
      <c r="O2034" t="s">
        <v>63</v>
      </c>
      <c r="P2034">
        <v>0</v>
      </c>
      <c r="Q2034">
        <v>0</v>
      </c>
      <c r="R2034">
        <v>0</v>
      </c>
      <c r="S2034">
        <v>0.25900000000000001</v>
      </c>
      <c r="T2034">
        <v>1.492</v>
      </c>
      <c r="U2034">
        <v>0.22700000000000001</v>
      </c>
      <c r="V2034">
        <v>0</v>
      </c>
      <c r="W2034" t="s">
        <v>48</v>
      </c>
      <c r="X2034" t="s">
        <v>4834</v>
      </c>
      <c r="Y2034" t="s">
        <v>48</v>
      </c>
      <c r="Z2034">
        <v>0.9</v>
      </c>
      <c r="AA2034" t="s">
        <v>530</v>
      </c>
      <c r="AB2034" t="s">
        <v>51</v>
      </c>
      <c r="AC2034" t="s">
        <v>52</v>
      </c>
      <c r="AD2034">
        <v>0</v>
      </c>
      <c r="AE2034" t="s">
        <v>52</v>
      </c>
      <c r="AF2034">
        <v>0</v>
      </c>
      <c r="AG2034" t="s">
        <v>531</v>
      </c>
      <c r="AH2034" t="s">
        <v>532</v>
      </c>
      <c r="AI2034" t="s">
        <v>55</v>
      </c>
      <c r="AJ2034" t="s">
        <v>56</v>
      </c>
    </row>
    <row r="2035" spans="1:36" x14ac:dyDescent="0.2">
      <c r="A2035" t="s">
        <v>3020</v>
      </c>
      <c r="B2035" t="s">
        <v>291</v>
      </c>
      <c r="C2035">
        <v>2</v>
      </c>
      <c r="D2035" t="s">
        <v>67</v>
      </c>
      <c r="E2035" t="s">
        <v>68</v>
      </c>
      <c r="F2035">
        <v>1.19</v>
      </c>
      <c r="G2035" t="s">
        <v>292</v>
      </c>
      <c r="H2035" t="s">
        <v>3284</v>
      </c>
      <c r="I2035" t="s">
        <v>3266</v>
      </c>
      <c r="J2035" t="s">
        <v>4835</v>
      </c>
      <c r="K2035">
        <v>60</v>
      </c>
      <c r="L2035" t="s">
        <v>58</v>
      </c>
      <c r="M2035" t="s">
        <v>819</v>
      </c>
      <c r="N2035" t="s">
        <v>814</v>
      </c>
      <c r="O2035" t="s">
        <v>59</v>
      </c>
      <c r="P2035">
        <v>0</v>
      </c>
      <c r="Q2035" t="s">
        <v>957</v>
      </c>
      <c r="R2035">
        <v>0</v>
      </c>
      <c r="S2035">
        <v>0.20300000000000001</v>
      </c>
      <c r="T2035">
        <v>0.77400000000000002</v>
      </c>
      <c r="U2035">
        <v>0.40899999999999997</v>
      </c>
      <c r="V2035">
        <v>0</v>
      </c>
      <c r="W2035" t="s">
        <v>48</v>
      </c>
      <c r="X2035" t="s">
        <v>4836</v>
      </c>
      <c r="Y2035" t="s">
        <v>48</v>
      </c>
      <c r="Z2035">
        <v>0.8</v>
      </c>
      <c r="AA2035" t="s">
        <v>2247</v>
      </c>
      <c r="AB2035" t="s">
        <v>262</v>
      </c>
      <c r="AC2035">
        <v>0</v>
      </c>
      <c r="AD2035" t="s">
        <v>263</v>
      </c>
      <c r="AE2035">
        <v>0</v>
      </c>
      <c r="AF2035" t="s">
        <v>264</v>
      </c>
      <c r="AG2035" t="s">
        <v>114</v>
      </c>
      <c r="AH2035">
        <v>0</v>
      </c>
      <c r="AI2035" t="s">
        <v>83</v>
      </c>
      <c r="AJ2035" t="s">
        <v>98</v>
      </c>
    </row>
    <row r="2036" spans="1:36" x14ac:dyDescent="0.2">
      <c r="A2036" t="s">
        <v>3020</v>
      </c>
      <c r="B2036" t="s">
        <v>291</v>
      </c>
      <c r="C2036">
        <v>2</v>
      </c>
      <c r="D2036" t="s">
        <v>67</v>
      </c>
      <c r="E2036" t="s">
        <v>68</v>
      </c>
      <c r="F2036">
        <v>1.19</v>
      </c>
      <c r="G2036" t="s">
        <v>292</v>
      </c>
      <c r="H2036" t="s">
        <v>3284</v>
      </c>
      <c r="I2036" t="s">
        <v>3266</v>
      </c>
      <c r="J2036" t="s">
        <v>4837</v>
      </c>
      <c r="K2036">
        <v>61</v>
      </c>
      <c r="L2036" t="s">
        <v>58</v>
      </c>
      <c r="M2036" t="s">
        <v>819</v>
      </c>
      <c r="N2036" t="s">
        <v>814</v>
      </c>
      <c r="O2036" t="s">
        <v>59</v>
      </c>
      <c r="P2036">
        <v>0</v>
      </c>
      <c r="Q2036" t="s">
        <v>1041</v>
      </c>
      <c r="R2036">
        <v>0</v>
      </c>
      <c r="S2036">
        <v>0.312</v>
      </c>
      <c r="T2036">
        <v>1.379</v>
      </c>
      <c r="U2036">
        <v>0.51500000000000001</v>
      </c>
      <c r="V2036">
        <v>0</v>
      </c>
      <c r="W2036" t="s">
        <v>48</v>
      </c>
      <c r="X2036" t="s">
        <v>4838</v>
      </c>
      <c r="Y2036" t="s">
        <v>48</v>
      </c>
      <c r="Z2036">
        <v>0.7</v>
      </c>
      <c r="AA2036" t="s">
        <v>4721</v>
      </c>
      <c r="AB2036" t="s">
        <v>80</v>
      </c>
      <c r="AC2036">
        <v>0</v>
      </c>
      <c r="AD2036" t="s">
        <v>97</v>
      </c>
      <c r="AE2036">
        <v>0</v>
      </c>
      <c r="AF2036" t="s">
        <v>81</v>
      </c>
      <c r="AG2036" t="s">
        <v>82</v>
      </c>
      <c r="AH2036">
        <v>0</v>
      </c>
      <c r="AI2036" t="s">
        <v>83</v>
      </c>
      <c r="AJ2036" t="s">
        <v>98</v>
      </c>
    </row>
    <row r="2037" spans="1:36" x14ac:dyDescent="0.2">
      <c r="A2037" t="s">
        <v>3020</v>
      </c>
      <c r="B2037" t="s">
        <v>291</v>
      </c>
      <c r="C2037">
        <v>2</v>
      </c>
      <c r="D2037" t="s">
        <v>67</v>
      </c>
      <c r="E2037" t="s">
        <v>68</v>
      </c>
      <c r="F2037">
        <v>1.19</v>
      </c>
      <c r="G2037" t="s">
        <v>292</v>
      </c>
      <c r="H2037" t="s">
        <v>3284</v>
      </c>
      <c r="I2037" t="s">
        <v>3266</v>
      </c>
      <c r="J2037" t="s">
        <v>4839</v>
      </c>
      <c r="K2037">
        <v>26</v>
      </c>
      <c r="L2037" t="s">
        <v>58</v>
      </c>
      <c r="M2037" t="s">
        <v>813</v>
      </c>
      <c r="N2037" t="s">
        <v>814</v>
      </c>
      <c r="O2037" t="s">
        <v>59</v>
      </c>
      <c r="P2037">
        <v>0</v>
      </c>
      <c r="Q2037">
        <v>0</v>
      </c>
      <c r="R2037">
        <v>0</v>
      </c>
      <c r="S2037">
        <v>0.13100000000000001</v>
      </c>
      <c r="T2037">
        <v>0.78</v>
      </c>
      <c r="U2037">
        <v>0.315</v>
      </c>
      <c r="V2037">
        <v>0</v>
      </c>
      <c r="W2037" t="s">
        <v>48</v>
      </c>
      <c r="X2037" t="s">
        <v>4840</v>
      </c>
      <c r="Y2037" t="s">
        <v>48</v>
      </c>
      <c r="Z2037">
        <v>0.7</v>
      </c>
      <c r="AA2037" t="s">
        <v>354</v>
      </c>
      <c r="AB2037" t="s">
        <v>262</v>
      </c>
      <c r="AC2037">
        <v>0</v>
      </c>
      <c r="AD2037" t="s">
        <v>263</v>
      </c>
      <c r="AE2037">
        <v>0</v>
      </c>
      <c r="AF2037" t="s">
        <v>264</v>
      </c>
      <c r="AG2037" t="s">
        <v>114</v>
      </c>
      <c r="AH2037">
        <v>0</v>
      </c>
      <c r="AI2037" t="s">
        <v>83</v>
      </c>
      <c r="AJ2037" t="s">
        <v>98</v>
      </c>
    </row>
    <row r="2038" spans="1:36" x14ac:dyDescent="0.2">
      <c r="A2038" t="s">
        <v>3020</v>
      </c>
      <c r="B2038" t="s">
        <v>291</v>
      </c>
      <c r="C2038">
        <v>2</v>
      </c>
      <c r="D2038" t="s">
        <v>67</v>
      </c>
      <c r="E2038" t="s">
        <v>68</v>
      </c>
      <c r="F2038">
        <v>1.19</v>
      </c>
      <c r="G2038" t="s">
        <v>292</v>
      </c>
      <c r="H2038" t="s">
        <v>3284</v>
      </c>
      <c r="I2038" t="s">
        <v>3266</v>
      </c>
      <c r="J2038" t="s">
        <v>4841</v>
      </c>
      <c r="K2038">
        <v>11</v>
      </c>
      <c r="L2038" t="s">
        <v>58</v>
      </c>
      <c r="M2038" t="s">
        <v>819</v>
      </c>
      <c r="N2038" t="s">
        <v>814</v>
      </c>
      <c r="O2038" t="s">
        <v>59</v>
      </c>
      <c r="P2038">
        <v>0</v>
      </c>
      <c r="Q2038" t="s">
        <v>1041</v>
      </c>
      <c r="R2038">
        <v>0</v>
      </c>
      <c r="S2038">
        <v>0.125</v>
      </c>
      <c r="T2038">
        <v>0.78300000000000003</v>
      </c>
      <c r="U2038">
        <v>0.311</v>
      </c>
      <c r="V2038">
        <v>0</v>
      </c>
      <c r="W2038" t="s">
        <v>48</v>
      </c>
      <c r="X2038" t="s">
        <v>4842</v>
      </c>
      <c r="Y2038" t="s">
        <v>48</v>
      </c>
      <c r="Z2038">
        <v>0.9</v>
      </c>
      <c r="AA2038" t="s">
        <v>474</v>
      </c>
      <c r="AB2038" t="s">
        <v>166</v>
      </c>
      <c r="AC2038">
        <v>0</v>
      </c>
      <c r="AD2038" t="s">
        <v>167</v>
      </c>
      <c r="AE2038">
        <v>0</v>
      </c>
      <c r="AF2038" t="s">
        <v>168</v>
      </c>
      <c r="AG2038" t="s">
        <v>82</v>
      </c>
      <c r="AH2038">
        <v>0</v>
      </c>
      <c r="AI2038" t="s">
        <v>83</v>
      </c>
      <c r="AJ2038" t="s">
        <v>98</v>
      </c>
    </row>
    <row r="2039" spans="1:36" x14ac:dyDescent="0.2">
      <c r="A2039" t="s">
        <v>3020</v>
      </c>
      <c r="B2039" t="s">
        <v>291</v>
      </c>
      <c r="C2039">
        <v>2</v>
      </c>
      <c r="D2039" t="s">
        <v>67</v>
      </c>
      <c r="E2039" t="s">
        <v>68</v>
      </c>
      <c r="F2039">
        <v>1.19</v>
      </c>
      <c r="G2039" t="s">
        <v>292</v>
      </c>
      <c r="H2039" t="s">
        <v>3284</v>
      </c>
      <c r="I2039" t="s">
        <v>3266</v>
      </c>
      <c r="J2039" t="s">
        <v>4843</v>
      </c>
      <c r="K2039">
        <v>19</v>
      </c>
      <c r="L2039" t="s">
        <v>58</v>
      </c>
      <c r="M2039" t="s">
        <v>819</v>
      </c>
      <c r="N2039" t="s">
        <v>814</v>
      </c>
      <c r="O2039" t="s">
        <v>59</v>
      </c>
      <c r="P2039">
        <v>0</v>
      </c>
      <c r="Q2039" t="s">
        <v>957</v>
      </c>
      <c r="R2039">
        <v>0</v>
      </c>
      <c r="S2039">
        <v>0.16400000000000001</v>
      </c>
      <c r="T2039">
        <v>0.54100000000000004</v>
      </c>
      <c r="U2039">
        <v>0.45200000000000001</v>
      </c>
      <c r="V2039">
        <v>0</v>
      </c>
      <c r="W2039" t="s">
        <v>48</v>
      </c>
      <c r="X2039" t="s">
        <v>4844</v>
      </c>
      <c r="Y2039" t="s">
        <v>48</v>
      </c>
      <c r="Z2039">
        <v>0.7</v>
      </c>
      <c r="AA2039" t="s">
        <v>117</v>
      </c>
      <c r="AB2039" t="s">
        <v>118</v>
      </c>
      <c r="AC2039" t="s">
        <v>119</v>
      </c>
      <c r="AD2039">
        <v>0</v>
      </c>
      <c r="AE2039" t="s">
        <v>119</v>
      </c>
      <c r="AF2039">
        <v>0</v>
      </c>
      <c r="AG2039" t="s">
        <v>114</v>
      </c>
      <c r="AH2039">
        <v>0</v>
      </c>
      <c r="AI2039" t="s">
        <v>83</v>
      </c>
      <c r="AJ2039" t="s">
        <v>98</v>
      </c>
    </row>
    <row r="2040" spans="1:36" x14ac:dyDescent="0.2">
      <c r="A2040" t="s">
        <v>3020</v>
      </c>
      <c r="B2040" t="s">
        <v>291</v>
      </c>
      <c r="C2040">
        <v>2</v>
      </c>
      <c r="D2040" t="s">
        <v>67</v>
      </c>
      <c r="E2040" t="s">
        <v>68</v>
      </c>
      <c r="F2040">
        <v>1.19</v>
      </c>
      <c r="G2040" t="s">
        <v>292</v>
      </c>
      <c r="H2040" t="s">
        <v>3284</v>
      </c>
      <c r="I2040" t="s">
        <v>3266</v>
      </c>
      <c r="J2040" t="s">
        <v>4845</v>
      </c>
      <c r="K2040">
        <v>21</v>
      </c>
      <c r="L2040" t="s">
        <v>62</v>
      </c>
      <c r="M2040" t="s">
        <v>813</v>
      </c>
      <c r="N2040" t="s">
        <v>814</v>
      </c>
      <c r="O2040" t="s">
        <v>63</v>
      </c>
      <c r="P2040">
        <v>0</v>
      </c>
      <c r="Q2040">
        <v>0</v>
      </c>
      <c r="R2040" t="s">
        <v>47</v>
      </c>
      <c r="S2040">
        <v>1.284</v>
      </c>
      <c r="T2040">
        <v>1.8009999999999999</v>
      </c>
      <c r="U2040">
        <v>1.224</v>
      </c>
      <c r="V2040">
        <v>0</v>
      </c>
      <c r="W2040" t="s">
        <v>48</v>
      </c>
      <c r="X2040" t="s">
        <v>4846</v>
      </c>
      <c r="Y2040" t="s">
        <v>48</v>
      </c>
      <c r="Z2040">
        <v>0.9</v>
      </c>
      <c r="AA2040" t="s">
        <v>153</v>
      </c>
      <c r="AB2040" t="s">
        <v>51</v>
      </c>
      <c r="AC2040" t="s">
        <v>52</v>
      </c>
      <c r="AD2040">
        <v>0</v>
      </c>
      <c r="AE2040" t="s">
        <v>52</v>
      </c>
      <c r="AF2040">
        <v>0</v>
      </c>
      <c r="AG2040" t="s">
        <v>154</v>
      </c>
      <c r="AH2040" t="s">
        <v>155</v>
      </c>
      <c r="AI2040" t="s">
        <v>55</v>
      </c>
      <c r="AJ2040" t="s">
        <v>56</v>
      </c>
    </row>
    <row r="2041" spans="1:36" x14ac:dyDescent="0.2">
      <c r="A2041" t="s">
        <v>3020</v>
      </c>
      <c r="B2041" t="s">
        <v>291</v>
      </c>
      <c r="C2041">
        <v>2</v>
      </c>
      <c r="D2041" t="s">
        <v>67</v>
      </c>
      <c r="E2041" t="s">
        <v>68</v>
      </c>
      <c r="F2041">
        <v>1.19</v>
      </c>
      <c r="G2041" t="s">
        <v>292</v>
      </c>
      <c r="H2041" t="s">
        <v>3284</v>
      </c>
      <c r="I2041" t="s">
        <v>3266</v>
      </c>
      <c r="J2041" t="s">
        <v>4847</v>
      </c>
      <c r="K2041">
        <v>31</v>
      </c>
      <c r="L2041" t="s">
        <v>58</v>
      </c>
      <c r="M2041" t="s">
        <v>819</v>
      </c>
      <c r="N2041" t="s">
        <v>814</v>
      </c>
      <c r="O2041" t="s">
        <v>59</v>
      </c>
      <c r="P2041">
        <v>0</v>
      </c>
      <c r="Q2041" t="s">
        <v>4848</v>
      </c>
      <c r="R2041">
        <v>0</v>
      </c>
      <c r="S2041">
        <v>9.8000000000000004E-2</v>
      </c>
      <c r="T2041">
        <v>0.69699999999999995</v>
      </c>
      <c r="U2041">
        <v>0.25600000000000001</v>
      </c>
      <c r="V2041">
        <v>0</v>
      </c>
      <c r="W2041" t="s">
        <v>48</v>
      </c>
      <c r="X2041" t="s">
        <v>4849</v>
      </c>
      <c r="Y2041" t="s">
        <v>48</v>
      </c>
      <c r="Z2041">
        <v>0.9</v>
      </c>
      <c r="AA2041" t="s">
        <v>132</v>
      </c>
      <c r="AB2041" t="s">
        <v>51</v>
      </c>
      <c r="AC2041" t="s">
        <v>52</v>
      </c>
      <c r="AD2041">
        <v>0</v>
      </c>
      <c r="AE2041" t="s">
        <v>52</v>
      </c>
      <c r="AF2041">
        <v>0</v>
      </c>
      <c r="AG2041" t="s">
        <v>133</v>
      </c>
      <c r="AH2041">
        <v>0</v>
      </c>
      <c r="AI2041" t="s">
        <v>55</v>
      </c>
      <c r="AJ2041" t="s">
        <v>56</v>
      </c>
    </row>
    <row r="2042" spans="1:36" x14ac:dyDescent="0.2">
      <c r="A2042" t="s">
        <v>3020</v>
      </c>
      <c r="B2042" t="s">
        <v>291</v>
      </c>
      <c r="C2042">
        <v>3</v>
      </c>
      <c r="D2042" t="s">
        <v>99</v>
      </c>
      <c r="E2042" t="s">
        <v>100</v>
      </c>
      <c r="F2042">
        <v>1.18</v>
      </c>
      <c r="G2042" t="s">
        <v>292</v>
      </c>
      <c r="H2042" t="s">
        <v>3293</v>
      </c>
      <c r="I2042" t="s">
        <v>3266</v>
      </c>
      <c r="J2042" t="s">
        <v>4850</v>
      </c>
      <c r="K2042">
        <v>3</v>
      </c>
      <c r="L2042" t="s">
        <v>71</v>
      </c>
      <c r="M2042" t="s">
        <v>813</v>
      </c>
      <c r="N2042" t="s">
        <v>814</v>
      </c>
      <c r="O2042" t="s">
        <v>72</v>
      </c>
      <c r="P2042">
        <v>0</v>
      </c>
      <c r="Q2042">
        <v>0</v>
      </c>
      <c r="R2042">
        <v>0</v>
      </c>
      <c r="S2042">
        <v>1.778</v>
      </c>
      <c r="T2042">
        <v>2.6789999999999998</v>
      </c>
      <c r="U2042">
        <v>1.734</v>
      </c>
      <c r="V2042">
        <v>0</v>
      </c>
      <c r="W2042" t="s">
        <v>48</v>
      </c>
      <c r="X2042" t="s">
        <v>4851</v>
      </c>
      <c r="Y2042" t="s">
        <v>48</v>
      </c>
      <c r="Z2042">
        <v>0.9</v>
      </c>
      <c r="AA2042" t="s">
        <v>190</v>
      </c>
      <c r="AB2042" t="s">
        <v>112</v>
      </c>
      <c r="AC2042">
        <v>0</v>
      </c>
      <c r="AD2042" t="s">
        <v>52</v>
      </c>
      <c r="AE2042">
        <v>0</v>
      </c>
      <c r="AF2042" t="s">
        <v>113</v>
      </c>
      <c r="AG2042" t="s">
        <v>75</v>
      </c>
      <c r="AH2042" t="s">
        <v>76</v>
      </c>
      <c r="AI2042" t="s">
        <v>55</v>
      </c>
      <c r="AJ2042" t="s">
        <v>56</v>
      </c>
    </row>
    <row r="2043" spans="1:36" x14ac:dyDescent="0.2">
      <c r="A2043" t="s">
        <v>3020</v>
      </c>
      <c r="B2043" t="s">
        <v>291</v>
      </c>
      <c r="C2043">
        <v>3</v>
      </c>
      <c r="D2043" t="s">
        <v>99</v>
      </c>
      <c r="E2043" t="s">
        <v>100</v>
      </c>
      <c r="F2043">
        <v>1.18</v>
      </c>
      <c r="G2043" t="s">
        <v>292</v>
      </c>
      <c r="H2043" t="s">
        <v>3293</v>
      </c>
      <c r="I2043" t="s">
        <v>3266</v>
      </c>
      <c r="J2043" t="s">
        <v>4852</v>
      </c>
      <c r="K2043">
        <v>4</v>
      </c>
      <c r="L2043" t="s">
        <v>58</v>
      </c>
      <c r="M2043" t="s">
        <v>813</v>
      </c>
      <c r="N2043" t="s">
        <v>814</v>
      </c>
      <c r="O2043" t="s">
        <v>59</v>
      </c>
      <c r="P2043">
        <v>0</v>
      </c>
      <c r="Q2043">
        <v>0</v>
      </c>
      <c r="R2043">
        <v>0</v>
      </c>
      <c r="S2043">
        <v>0.33100000000000002</v>
      </c>
      <c r="T2043">
        <v>0.86599999999999999</v>
      </c>
      <c r="U2043">
        <v>0.55500000000000005</v>
      </c>
      <c r="V2043">
        <v>0</v>
      </c>
      <c r="W2043" t="s">
        <v>48</v>
      </c>
      <c r="X2043" t="s">
        <v>4853</v>
      </c>
      <c r="Y2043" t="s">
        <v>48</v>
      </c>
      <c r="Z2043">
        <v>0.8</v>
      </c>
      <c r="AA2043" t="s">
        <v>916</v>
      </c>
      <c r="AB2043" t="s">
        <v>51</v>
      </c>
      <c r="AC2043" t="s">
        <v>52</v>
      </c>
      <c r="AD2043">
        <v>0</v>
      </c>
      <c r="AE2043" t="s">
        <v>52</v>
      </c>
      <c r="AF2043">
        <v>0</v>
      </c>
      <c r="AG2043" t="s">
        <v>75</v>
      </c>
      <c r="AH2043" t="s">
        <v>76</v>
      </c>
      <c r="AI2043" t="s">
        <v>55</v>
      </c>
      <c r="AJ2043" t="s">
        <v>56</v>
      </c>
    </row>
    <row r="2044" spans="1:36" x14ac:dyDescent="0.2">
      <c r="A2044" t="s">
        <v>3020</v>
      </c>
      <c r="B2044" t="s">
        <v>291</v>
      </c>
      <c r="C2044">
        <v>3</v>
      </c>
      <c r="D2044" t="s">
        <v>99</v>
      </c>
      <c r="E2044" t="s">
        <v>100</v>
      </c>
      <c r="F2044">
        <v>1.18</v>
      </c>
      <c r="G2044" t="s">
        <v>292</v>
      </c>
      <c r="H2044" t="s">
        <v>3293</v>
      </c>
      <c r="I2044" t="s">
        <v>3266</v>
      </c>
      <c r="J2044" t="s">
        <v>4854</v>
      </c>
      <c r="K2044">
        <v>6</v>
      </c>
      <c r="L2044" t="s">
        <v>655</v>
      </c>
      <c r="M2044" t="s">
        <v>826</v>
      </c>
      <c r="N2044" t="s">
        <v>814</v>
      </c>
      <c r="O2044" t="s">
        <v>488</v>
      </c>
      <c r="P2044">
        <v>0</v>
      </c>
      <c r="Q2044">
        <v>0</v>
      </c>
      <c r="R2044">
        <v>0</v>
      </c>
      <c r="S2044">
        <v>2.81</v>
      </c>
      <c r="T2044">
        <v>2.0790000000000002</v>
      </c>
      <c r="U2044">
        <v>1.889</v>
      </c>
      <c r="V2044">
        <v>0</v>
      </c>
      <c r="W2044" t="s">
        <v>48</v>
      </c>
      <c r="X2044" t="s">
        <v>4855</v>
      </c>
      <c r="Y2044" t="s">
        <v>48</v>
      </c>
      <c r="Z2044">
        <v>0.9</v>
      </c>
      <c r="AA2044" t="s">
        <v>514</v>
      </c>
      <c r="AB2044" t="s">
        <v>51</v>
      </c>
      <c r="AC2044" t="s">
        <v>52</v>
      </c>
      <c r="AD2044">
        <v>0</v>
      </c>
      <c r="AE2044" t="s">
        <v>52</v>
      </c>
      <c r="AF2044">
        <v>0</v>
      </c>
      <c r="AG2044" t="s">
        <v>589</v>
      </c>
      <c r="AH2044" t="s">
        <v>517</v>
      </c>
      <c r="AI2044" t="s">
        <v>55</v>
      </c>
      <c r="AJ2044" t="s">
        <v>56</v>
      </c>
    </row>
    <row r="2045" spans="1:36" x14ac:dyDescent="0.2">
      <c r="A2045" t="s">
        <v>3020</v>
      </c>
      <c r="B2045" t="s">
        <v>291</v>
      </c>
      <c r="C2045">
        <v>3</v>
      </c>
      <c r="D2045" t="s">
        <v>99</v>
      </c>
      <c r="E2045" t="s">
        <v>100</v>
      </c>
      <c r="F2045">
        <v>1.18</v>
      </c>
      <c r="G2045" t="s">
        <v>292</v>
      </c>
      <c r="H2045" t="s">
        <v>3293</v>
      </c>
      <c r="I2045" t="s">
        <v>3266</v>
      </c>
      <c r="J2045" t="s">
        <v>4856</v>
      </c>
      <c r="K2045">
        <v>51</v>
      </c>
      <c r="L2045" t="s">
        <v>58</v>
      </c>
      <c r="M2045" t="s">
        <v>813</v>
      </c>
      <c r="N2045" t="s">
        <v>814</v>
      </c>
      <c r="O2045" t="s">
        <v>59</v>
      </c>
      <c r="P2045">
        <v>0</v>
      </c>
      <c r="Q2045">
        <v>0</v>
      </c>
      <c r="R2045">
        <v>0</v>
      </c>
      <c r="S2045">
        <v>8.6999999999999994E-2</v>
      </c>
      <c r="T2045">
        <v>0.75900000000000001</v>
      </c>
      <c r="U2045">
        <v>0.19700000000000001</v>
      </c>
      <c r="V2045">
        <v>0</v>
      </c>
      <c r="W2045" t="s">
        <v>48</v>
      </c>
      <c r="X2045" t="s">
        <v>4857</v>
      </c>
      <c r="Y2045" t="s">
        <v>48</v>
      </c>
      <c r="Z2045">
        <v>0.9</v>
      </c>
      <c r="AA2045" t="s">
        <v>105</v>
      </c>
      <c r="AB2045" t="s">
        <v>90</v>
      </c>
      <c r="AC2045">
        <v>0</v>
      </c>
      <c r="AD2045" t="s">
        <v>91</v>
      </c>
      <c r="AE2045">
        <v>0</v>
      </c>
      <c r="AF2045" t="s">
        <v>92</v>
      </c>
      <c r="AG2045" t="s">
        <v>75</v>
      </c>
      <c r="AH2045" t="s">
        <v>93</v>
      </c>
      <c r="AI2045" t="s">
        <v>55</v>
      </c>
      <c r="AJ2045" t="s">
        <v>56</v>
      </c>
    </row>
    <row r="2046" spans="1:36" x14ac:dyDescent="0.2">
      <c r="A2046" t="s">
        <v>3020</v>
      </c>
      <c r="B2046" t="s">
        <v>291</v>
      </c>
      <c r="C2046">
        <v>3</v>
      </c>
      <c r="D2046" t="s">
        <v>99</v>
      </c>
      <c r="E2046" t="s">
        <v>100</v>
      </c>
      <c r="F2046">
        <v>1.18</v>
      </c>
      <c r="G2046" t="s">
        <v>292</v>
      </c>
      <c r="H2046" t="s">
        <v>3293</v>
      </c>
      <c r="I2046" t="s">
        <v>3266</v>
      </c>
      <c r="J2046" t="s">
        <v>4858</v>
      </c>
      <c r="K2046">
        <v>48</v>
      </c>
      <c r="L2046" t="s">
        <v>655</v>
      </c>
      <c r="M2046" t="s">
        <v>813</v>
      </c>
      <c r="N2046" t="s">
        <v>814</v>
      </c>
      <c r="O2046" t="s">
        <v>488</v>
      </c>
      <c r="P2046">
        <v>0</v>
      </c>
      <c r="Q2046">
        <v>0</v>
      </c>
      <c r="R2046">
        <v>0</v>
      </c>
      <c r="S2046">
        <v>5.1999999999999998E-2</v>
      </c>
      <c r="T2046">
        <v>0.435</v>
      </c>
      <c r="U2046">
        <v>0.22800000000000001</v>
      </c>
      <c r="V2046">
        <v>1.341</v>
      </c>
      <c r="W2046" t="s">
        <v>48</v>
      </c>
      <c r="X2046" t="s">
        <v>4859</v>
      </c>
      <c r="Y2046" t="s">
        <v>48</v>
      </c>
      <c r="Z2046">
        <v>0.9</v>
      </c>
      <c r="AA2046" t="s">
        <v>514</v>
      </c>
      <c r="AB2046" t="s">
        <v>51</v>
      </c>
      <c r="AC2046" t="s">
        <v>52</v>
      </c>
      <c r="AD2046">
        <v>0</v>
      </c>
      <c r="AE2046" t="s">
        <v>52</v>
      </c>
      <c r="AF2046">
        <v>0</v>
      </c>
      <c r="AG2046" t="s">
        <v>589</v>
      </c>
      <c r="AH2046" t="s">
        <v>517</v>
      </c>
      <c r="AI2046" t="s">
        <v>55</v>
      </c>
      <c r="AJ2046" t="s">
        <v>56</v>
      </c>
    </row>
    <row r="2047" spans="1:36" x14ac:dyDescent="0.2">
      <c r="A2047" t="s">
        <v>3020</v>
      </c>
      <c r="B2047" t="s">
        <v>291</v>
      </c>
      <c r="C2047">
        <v>3</v>
      </c>
      <c r="D2047" t="s">
        <v>99</v>
      </c>
      <c r="E2047" t="s">
        <v>100</v>
      </c>
      <c r="F2047">
        <v>1.18</v>
      </c>
      <c r="G2047" t="s">
        <v>292</v>
      </c>
      <c r="H2047" t="s">
        <v>3293</v>
      </c>
      <c r="I2047" t="s">
        <v>3266</v>
      </c>
      <c r="J2047" t="s">
        <v>4860</v>
      </c>
      <c r="K2047">
        <v>53</v>
      </c>
      <c r="L2047" t="s">
        <v>655</v>
      </c>
      <c r="M2047" t="s">
        <v>813</v>
      </c>
      <c r="N2047" t="s">
        <v>814</v>
      </c>
      <c r="O2047" t="s">
        <v>488</v>
      </c>
      <c r="P2047">
        <v>0</v>
      </c>
      <c r="Q2047">
        <v>0</v>
      </c>
      <c r="R2047">
        <v>0</v>
      </c>
      <c r="S2047">
        <v>6.3150000000000004</v>
      </c>
      <c r="T2047">
        <v>3.4049999999999998</v>
      </c>
      <c r="U2047">
        <v>2.5529999999999999</v>
      </c>
      <c r="V2047">
        <v>1.341</v>
      </c>
      <c r="W2047" t="s">
        <v>48</v>
      </c>
      <c r="X2047" t="s">
        <v>4861</v>
      </c>
      <c r="Y2047" t="s">
        <v>48</v>
      </c>
      <c r="Z2047">
        <v>0.9</v>
      </c>
      <c r="AA2047" t="s">
        <v>2247</v>
      </c>
      <c r="AB2047" t="s">
        <v>262</v>
      </c>
      <c r="AC2047">
        <v>0</v>
      </c>
      <c r="AD2047" t="s">
        <v>263</v>
      </c>
      <c r="AE2047">
        <v>0</v>
      </c>
      <c r="AF2047" t="s">
        <v>264</v>
      </c>
      <c r="AG2047" t="s">
        <v>114</v>
      </c>
      <c r="AH2047">
        <v>0</v>
      </c>
      <c r="AI2047" t="s">
        <v>83</v>
      </c>
      <c r="AJ2047" t="s">
        <v>98</v>
      </c>
    </row>
    <row r="2048" spans="1:36" x14ac:dyDescent="0.2">
      <c r="A2048" t="s">
        <v>3020</v>
      </c>
      <c r="B2048" t="s">
        <v>36</v>
      </c>
      <c r="C2048">
        <v>3</v>
      </c>
      <c r="D2048" t="s">
        <v>99</v>
      </c>
      <c r="E2048" t="s">
        <v>100</v>
      </c>
      <c r="F2048">
        <v>0.17</v>
      </c>
      <c r="G2048" t="s">
        <v>210</v>
      </c>
      <c r="H2048" t="s">
        <v>3040</v>
      </c>
      <c r="I2048" t="s">
        <v>3031</v>
      </c>
      <c r="J2048" t="s">
        <v>3685</v>
      </c>
      <c r="K2048">
        <v>10</v>
      </c>
      <c r="L2048" t="s">
        <v>58</v>
      </c>
      <c r="M2048" t="s">
        <v>813</v>
      </c>
      <c r="N2048" t="s">
        <v>814</v>
      </c>
      <c r="O2048" t="s">
        <v>59</v>
      </c>
      <c r="P2048">
        <v>0</v>
      </c>
      <c r="Q2048">
        <v>0</v>
      </c>
      <c r="R2048">
        <v>0</v>
      </c>
      <c r="S2048">
        <v>0.14699999999999999</v>
      </c>
      <c r="T2048">
        <v>0.61699999999999999</v>
      </c>
      <c r="U2048">
        <v>0.40899999999999997</v>
      </c>
      <c r="V2048">
        <v>0</v>
      </c>
      <c r="W2048" t="s">
        <v>48</v>
      </c>
      <c r="X2048" t="s">
        <v>3686</v>
      </c>
      <c r="Y2048" t="s">
        <v>48</v>
      </c>
      <c r="Z2048">
        <v>0.9</v>
      </c>
      <c r="AA2048" t="s">
        <v>117</v>
      </c>
      <c r="AB2048" t="s">
        <v>118</v>
      </c>
      <c r="AC2048" t="s">
        <v>119</v>
      </c>
      <c r="AD2048">
        <v>0</v>
      </c>
      <c r="AE2048" t="s">
        <v>119</v>
      </c>
      <c r="AF2048">
        <v>0</v>
      </c>
      <c r="AG2048" t="s">
        <v>114</v>
      </c>
      <c r="AH2048">
        <v>0</v>
      </c>
      <c r="AI2048" t="s">
        <v>83</v>
      </c>
      <c r="AJ2048" t="s">
        <v>98</v>
      </c>
    </row>
    <row r="2049" spans="1:36" x14ac:dyDescent="0.2">
      <c r="A2049" t="s">
        <v>3020</v>
      </c>
      <c r="B2049" t="s">
        <v>36</v>
      </c>
      <c r="C2049">
        <v>3</v>
      </c>
      <c r="D2049" t="s">
        <v>99</v>
      </c>
      <c r="E2049" t="s">
        <v>100</v>
      </c>
      <c r="F2049">
        <v>0.17</v>
      </c>
      <c r="G2049" t="s">
        <v>210</v>
      </c>
      <c r="H2049" t="s">
        <v>3040</v>
      </c>
      <c r="I2049" t="s">
        <v>3031</v>
      </c>
      <c r="J2049" t="s">
        <v>3687</v>
      </c>
      <c r="K2049">
        <v>18</v>
      </c>
      <c r="L2049" t="s">
        <v>58</v>
      </c>
      <c r="M2049" t="s">
        <v>813</v>
      </c>
      <c r="N2049" t="s">
        <v>814</v>
      </c>
      <c r="O2049" t="s">
        <v>59</v>
      </c>
      <c r="P2049">
        <v>0</v>
      </c>
      <c r="Q2049">
        <v>0</v>
      </c>
      <c r="R2049">
        <v>0</v>
      </c>
      <c r="S2049">
        <v>0.14899999999999999</v>
      </c>
      <c r="T2049">
        <v>0.58099999999999996</v>
      </c>
      <c r="U2049">
        <v>0.45</v>
      </c>
      <c r="V2049">
        <v>0</v>
      </c>
      <c r="W2049" t="s">
        <v>48</v>
      </c>
      <c r="X2049" t="s">
        <v>3688</v>
      </c>
      <c r="Y2049" t="s">
        <v>48</v>
      </c>
      <c r="Z2049">
        <v>0.9</v>
      </c>
      <c r="AA2049" t="s">
        <v>313</v>
      </c>
      <c r="AB2049" t="s">
        <v>608</v>
      </c>
      <c r="AC2049" t="s">
        <v>515</v>
      </c>
      <c r="AD2049">
        <v>0</v>
      </c>
      <c r="AE2049" t="s">
        <v>515</v>
      </c>
      <c r="AF2049">
        <v>0</v>
      </c>
      <c r="AG2049" t="s">
        <v>75</v>
      </c>
      <c r="AH2049" t="s">
        <v>93</v>
      </c>
      <c r="AI2049" t="s">
        <v>55</v>
      </c>
      <c r="AJ2049" t="s">
        <v>56</v>
      </c>
    </row>
    <row r="2050" spans="1:36" x14ac:dyDescent="0.2">
      <c r="A2050" t="s">
        <v>3020</v>
      </c>
      <c r="B2050" t="s">
        <v>291</v>
      </c>
      <c r="C2050">
        <v>3</v>
      </c>
      <c r="D2050" t="s">
        <v>99</v>
      </c>
      <c r="E2050" t="s">
        <v>100</v>
      </c>
      <c r="F2050">
        <v>1.18</v>
      </c>
      <c r="G2050" t="s">
        <v>292</v>
      </c>
      <c r="H2050" t="s">
        <v>3293</v>
      </c>
      <c r="I2050" t="s">
        <v>3266</v>
      </c>
      <c r="J2050" t="s">
        <v>4862</v>
      </c>
      <c r="K2050">
        <v>26</v>
      </c>
      <c r="L2050" t="s">
        <v>58</v>
      </c>
      <c r="M2050" t="s">
        <v>819</v>
      </c>
      <c r="N2050" t="s">
        <v>814</v>
      </c>
      <c r="O2050" t="s">
        <v>59</v>
      </c>
      <c r="P2050">
        <v>0</v>
      </c>
      <c r="Q2050" t="s">
        <v>1041</v>
      </c>
      <c r="R2050">
        <v>0</v>
      </c>
      <c r="S2050">
        <v>9.6000000000000002E-2</v>
      </c>
      <c r="T2050">
        <v>0.55600000000000005</v>
      </c>
      <c r="U2050">
        <v>0.35299999999999998</v>
      </c>
      <c r="V2050">
        <v>0</v>
      </c>
      <c r="W2050" t="s">
        <v>48</v>
      </c>
      <c r="X2050" t="s">
        <v>4863</v>
      </c>
      <c r="Y2050" t="s">
        <v>48</v>
      </c>
      <c r="Z2050">
        <v>0.8</v>
      </c>
      <c r="AA2050" t="s">
        <v>1768</v>
      </c>
      <c r="AB2050" t="s">
        <v>80</v>
      </c>
      <c r="AC2050">
        <v>0</v>
      </c>
      <c r="AD2050" t="s">
        <v>97</v>
      </c>
      <c r="AE2050">
        <v>0</v>
      </c>
      <c r="AF2050" t="s">
        <v>81</v>
      </c>
      <c r="AG2050" t="s">
        <v>82</v>
      </c>
      <c r="AH2050">
        <v>0</v>
      </c>
      <c r="AI2050" t="s">
        <v>83</v>
      </c>
      <c r="AJ2050" t="s">
        <v>98</v>
      </c>
    </row>
    <row r="2051" spans="1:36" x14ac:dyDescent="0.2">
      <c r="A2051" t="s">
        <v>3020</v>
      </c>
      <c r="B2051" t="s">
        <v>291</v>
      </c>
      <c r="C2051">
        <v>3</v>
      </c>
      <c r="D2051" t="s">
        <v>99</v>
      </c>
      <c r="E2051" t="s">
        <v>100</v>
      </c>
      <c r="F2051">
        <v>1.18</v>
      </c>
      <c r="G2051" t="s">
        <v>292</v>
      </c>
      <c r="H2051" t="s">
        <v>3293</v>
      </c>
      <c r="I2051" t="s">
        <v>3266</v>
      </c>
      <c r="J2051" t="s">
        <v>4864</v>
      </c>
      <c r="K2051">
        <v>71</v>
      </c>
      <c r="L2051" t="s">
        <v>62</v>
      </c>
      <c r="M2051" t="s">
        <v>813</v>
      </c>
      <c r="N2051" t="s">
        <v>814</v>
      </c>
      <c r="O2051" t="s">
        <v>63</v>
      </c>
      <c r="P2051">
        <v>0</v>
      </c>
      <c r="Q2051">
        <v>0</v>
      </c>
      <c r="R2051">
        <v>0</v>
      </c>
      <c r="S2051">
        <v>0.224</v>
      </c>
      <c r="T2051">
        <v>0.69799999999999995</v>
      </c>
      <c r="U2051">
        <v>0.55700000000000005</v>
      </c>
      <c r="V2051">
        <v>0</v>
      </c>
      <c r="W2051" t="s">
        <v>48</v>
      </c>
      <c r="X2051" t="s">
        <v>4865</v>
      </c>
      <c r="Y2051" t="s">
        <v>48</v>
      </c>
      <c r="Z2051">
        <v>0.7</v>
      </c>
      <c r="AA2051" t="s">
        <v>50</v>
      </c>
      <c r="AB2051" t="s">
        <v>51</v>
      </c>
      <c r="AC2051" t="s">
        <v>52</v>
      </c>
      <c r="AD2051">
        <v>0</v>
      </c>
      <c r="AE2051" t="s">
        <v>52</v>
      </c>
      <c r="AF2051">
        <v>0</v>
      </c>
      <c r="AG2051" t="s">
        <v>53</v>
      </c>
      <c r="AH2051" t="s">
        <v>54</v>
      </c>
      <c r="AI2051" t="s">
        <v>55</v>
      </c>
      <c r="AJ2051" t="s">
        <v>56</v>
      </c>
    </row>
    <row r="2052" spans="1:36" x14ac:dyDescent="0.2">
      <c r="A2052" t="s">
        <v>3020</v>
      </c>
      <c r="B2052" t="s">
        <v>291</v>
      </c>
      <c r="C2052">
        <v>3</v>
      </c>
      <c r="D2052" t="s">
        <v>99</v>
      </c>
      <c r="E2052" t="s">
        <v>100</v>
      </c>
      <c r="F2052">
        <v>1.18</v>
      </c>
      <c r="G2052" t="s">
        <v>292</v>
      </c>
      <c r="H2052" t="s">
        <v>3293</v>
      </c>
      <c r="I2052" t="s">
        <v>3266</v>
      </c>
      <c r="J2052" t="s">
        <v>4866</v>
      </c>
      <c r="K2052">
        <v>74</v>
      </c>
      <c r="L2052" t="s">
        <v>655</v>
      </c>
      <c r="M2052" t="s">
        <v>813</v>
      </c>
      <c r="N2052" t="s">
        <v>814</v>
      </c>
      <c r="O2052" t="s">
        <v>488</v>
      </c>
      <c r="P2052">
        <v>0</v>
      </c>
      <c r="Q2052">
        <v>0</v>
      </c>
      <c r="R2052" t="s">
        <v>47</v>
      </c>
      <c r="S2052">
        <v>0.996</v>
      </c>
      <c r="T2052">
        <v>1.7190000000000001</v>
      </c>
      <c r="U2052">
        <v>1.026</v>
      </c>
      <c r="V2052">
        <v>0</v>
      </c>
      <c r="W2052" t="s">
        <v>48</v>
      </c>
      <c r="X2052" t="s">
        <v>4867</v>
      </c>
      <c r="Y2052" t="s">
        <v>48</v>
      </c>
      <c r="Z2052">
        <v>0.9</v>
      </c>
      <c r="AA2052" t="s">
        <v>587</v>
      </c>
      <c r="AB2052" t="s">
        <v>51</v>
      </c>
      <c r="AC2052" t="s">
        <v>52</v>
      </c>
      <c r="AD2052">
        <v>0</v>
      </c>
      <c r="AE2052" t="s">
        <v>52</v>
      </c>
      <c r="AF2052">
        <v>0</v>
      </c>
      <c r="AG2052" t="s">
        <v>589</v>
      </c>
      <c r="AH2052" t="s">
        <v>517</v>
      </c>
      <c r="AI2052" t="s">
        <v>55</v>
      </c>
      <c r="AJ2052" t="s">
        <v>56</v>
      </c>
    </row>
    <row r="2053" spans="1:36" x14ac:dyDescent="0.2">
      <c r="A2053" t="s">
        <v>3020</v>
      </c>
      <c r="B2053" t="s">
        <v>291</v>
      </c>
      <c r="C2053">
        <v>3</v>
      </c>
      <c r="D2053" t="s">
        <v>99</v>
      </c>
      <c r="E2053" t="s">
        <v>100</v>
      </c>
      <c r="F2053">
        <v>1.18</v>
      </c>
      <c r="G2053" t="s">
        <v>292</v>
      </c>
      <c r="H2053" t="s">
        <v>3293</v>
      </c>
      <c r="I2053" t="s">
        <v>3266</v>
      </c>
      <c r="J2053" t="s">
        <v>4868</v>
      </c>
      <c r="K2053">
        <v>17</v>
      </c>
      <c r="L2053" t="s">
        <v>58</v>
      </c>
      <c r="M2053" t="s">
        <v>813</v>
      </c>
      <c r="N2053" t="s">
        <v>814</v>
      </c>
      <c r="O2053" t="s">
        <v>59</v>
      </c>
      <c r="P2053">
        <v>0</v>
      </c>
      <c r="Q2053">
        <v>0</v>
      </c>
      <c r="R2053">
        <v>0</v>
      </c>
      <c r="S2053">
        <v>0.182</v>
      </c>
      <c r="T2053">
        <v>0.76300000000000001</v>
      </c>
      <c r="U2053">
        <v>0.40500000000000003</v>
      </c>
      <c r="V2053">
        <v>0</v>
      </c>
      <c r="W2053" t="s">
        <v>48</v>
      </c>
      <c r="X2053" t="s">
        <v>4869</v>
      </c>
      <c r="Y2053" t="s">
        <v>48</v>
      </c>
      <c r="Z2053">
        <v>0.8</v>
      </c>
      <c r="AA2053" t="s">
        <v>474</v>
      </c>
      <c r="AB2053" t="s">
        <v>166</v>
      </c>
      <c r="AC2053">
        <v>0</v>
      </c>
      <c r="AD2053" t="s">
        <v>167</v>
      </c>
      <c r="AE2053">
        <v>0</v>
      </c>
      <c r="AF2053" t="s">
        <v>168</v>
      </c>
      <c r="AG2053" t="s">
        <v>82</v>
      </c>
      <c r="AH2053">
        <v>0</v>
      </c>
      <c r="AI2053" t="s">
        <v>83</v>
      </c>
      <c r="AJ2053" t="s">
        <v>98</v>
      </c>
    </row>
    <row r="2054" spans="1:36" x14ac:dyDescent="0.2">
      <c r="A2054" t="s">
        <v>3020</v>
      </c>
      <c r="B2054" t="s">
        <v>291</v>
      </c>
      <c r="C2054">
        <v>3</v>
      </c>
      <c r="D2054" t="s">
        <v>99</v>
      </c>
      <c r="E2054" t="s">
        <v>100</v>
      </c>
      <c r="F2054">
        <v>1.18</v>
      </c>
      <c r="G2054" t="s">
        <v>292</v>
      </c>
      <c r="H2054" t="s">
        <v>3293</v>
      </c>
      <c r="I2054" t="s">
        <v>3266</v>
      </c>
      <c r="J2054" t="s">
        <v>4870</v>
      </c>
      <c r="K2054">
        <v>33</v>
      </c>
      <c r="L2054" t="s">
        <v>58</v>
      </c>
      <c r="M2054" t="s">
        <v>819</v>
      </c>
      <c r="N2054" t="s">
        <v>814</v>
      </c>
      <c r="O2054" t="s">
        <v>59</v>
      </c>
      <c r="P2054">
        <v>0</v>
      </c>
      <c r="Q2054" t="s">
        <v>1041</v>
      </c>
      <c r="R2054">
        <v>0</v>
      </c>
      <c r="S2054">
        <v>0.17</v>
      </c>
      <c r="T2054">
        <v>0.878</v>
      </c>
      <c r="U2054">
        <v>0.36199999999999999</v>
      </c>
      <c r="V2054">
        <v>0</v>
      </c>
      <c r="W2054" t="s">
        <v>48</v>
      </c>
      <c r="X2054" t="s">
        <v>4871</v>
      </c>
      <c r="Y2054" t="s">
        <v>48</v>
      </c>
      <c r="Z2054">
        <v>0.9</v>
      </c>
      <c r="AA2054" t="s">
        <v>132</v>
      </c>
      <c r="AB2054" t="s">
        <v>51</v>
      </c>
      <c r="AC2054" t="s">
        <v>52</v>
      </c>
      <c r="AD2054">
        <v>0</v>
      </c>
      <c r="AE2054" t="s">
        <v>52</v>
      </c>
      <c r="AF2054">
        <v>0</v>
      </c>
      <c r="AG2054" t="s">
        <v>133</v>
      </c>
      <c r="AH2054">
        <v>0</v>
      </c>
      <c r="AI2054" t="s">
        <v>55</v>
      </c>
      <c r="AJ2054" t="s">
        <v>56</v>
      </c>
    </row>
    <row r="2055" spans="1:36" x14ac:dyDescent="0.2">
      <c r="A2055" t="s">
        <v>3020</v>
      </c>
      <c r="B2055" t="s">
        <v>291</v>
      </c>
      <c r="C2055">
        <v>3</v>
      </c>
      <c r="D2055" t="s">
        <v>99</v>
      </c>
      <c r="E2055" t="s">
        <v>100</v>
      </c>
      <c r="F2055">
        <v>1.18</v>
      </c>
      <c r="G2055" t="s">
        <v>292</v>
      </c>
      <c r="H2055" t="s">
        <v>3293</v>
      </c>
      <c r="I2055" t="s">
        <v>3266</v>
      </c>
      <c r="J2055" t="s">
        <v>4872</v>
      </c>
      <c r="K2055">
        <v>23</v>
      </c>
      <c r="L2055" t="s">
        <v>58</v>
      </c>
      <c r="M2055" t="s">
        <v>819</v>
      </c>
      <c r="N2055" t="s">
        <v>814</v>
      </c>
      <c r="O2055" t="s">
        <v>59</v>
      </c>
      <c r="P2055">
        <v>0</v>
      </c>
      <c r="Q2055" t="s">
        <v>3501</v>
      </c>
      <c r="R2055">
        <v>0</v>
      </c>
      <c r="S2055">
        <v>0.33800000000000002</v>
      </c>
      <c r="T2055">
        <v>0.89700000000000002</v>
      </c>
      <c r="U2055">
        <v>0.59199999999999997</v>
      </c>
      <c r="V2055">
        <v>0</v>
      </c>
      <c r="W2055" t="s">
        <v>48</v>
      </c>
      <c r="X2055" t="s">
        <v>4873</v>
      </c>
      <c r="Y2055" t="s">
        <v>48</v>
      </c>
      <c r="Z2055">
        <v>0.6</v>
      </c>
      <c r="AA2055" t="s">
        <v>3675</v>
      </c>
      <c r="AB2055" t="s">
        <v>80</v>
      </c>
      <c r="AC2055">
        <v>0</v>
      </c>
      <c r="AD2055">
        <v>0</v>
      </c>
      <c r="AE2055">
        <v>0</v>
      </c>
      <c r="AF2055" t="s">
        <v>81</v>
      </c>
      <c r="AG2055" t="s">
        <v>82</v>
      </c>
      <c r="AH2055">
        <v>0</v>
      </c>
      <c r="AI2055" t="s">
        <v>83</v>
      </c>
      <c r="AJ2055" t="s">
        <v>84</v>
      </c>
    </row>
    <row r="2056" spans="1:36" x14ac:dyDescent="0.2">
      <c r="A2056" t="s">
        <v>3020</v>
      </c>
      <c r="B2056" t="s">
        <v>291</v>
      </c>
      <c r="C2056">
        <v>3</v>
      </c>
      <c r="D2056" t="s">
        <v>99</v>
      </c>
      <c r="E2056" t="s">
        <v>100</v>
      </c>
      <c r="F2056">
        <v>1.18</v>
      </c>
      <c r="G2056" t="s">
        <v>292</v>
      </c>
      <c r="H2056" t="s">
        <v>3293</v>
      </c>
      <c r="I2056" t="s">
        <v>3266</v>
      </c>
      <c r="J2056" t="s">
        <v>4874</v>
      </c>
      <c r="K2056">
        <v>25</v>
      </c>
      <c r="L2056" t="s">
        <v>58</v>
      </c>
      <c r="M2056" t="s">
        <v>819</v>
      </c>
      <c r="N2056" t="s">
        <v>814</v>
      </c>
      <c r="O2056" t="s">
        <v>59</v>
      </c>
      <c r="P2056">
        <v>0</v>
      </c>
      <c r="Q2056" t="s">
        <v>1041</v>
      </c>
      <c r="R2056">
        <v>0</v>
      </c>
      <c r="S2056">
        <v>0.17100000000000001</v>
      </c>
      <c r="T2056">
        <v>0.57999999999999996</v>
      </c>
      <c r="U2056">
        <v>0.45</v>
      </c>
      <c r="V2056">
        <v>0</v>
      </c>
      <c r="W2056" t="s">
        <v>48</v>
      </c>
      <c r="X2056" t="s">
        <v>4875</v>
      </c>
      <c r="Y2056" t="s">
        <v>48</v>
      </c>
      <c r="Z2056">
        <v>0.9</v>
      </c>
      <c r="AA2056" t="s">
        <v>2300</v>
      </c>
      <c r="AB2056" t="s">
        <v>80</v>
      </c>
      <c r="AC2056">
        <v>0</v>
      </c>
      <c r="AD2056">
        <v>0</v>
      </c>
      <c r="AE2056">
        <v>0</v>
      </c>
      <c r="AF2056" t="s">
        <v>81</v>
      </c>
      <c r="AG2056" t="s">
        <v>82</v>
      </c>
      <c r="AH2056">
        <v>0</v>
      </c>
      <c r="AI2056" t="s">
        <v>83</v>
      </c>
      <c r="AJ2056" t="s">
        <v>98</v>
      </c>
    </row>
    <row r="2057" spans="1:36" x14ac:dyDescent="0.2">
      <c r="A2057" t="s">
        <v>3020</v>
      </c>
      <c r="B2057" t="s">
        <v>291</v>
      </c>
      <c r="C2057">
        <v>3</v>
      </c>
      <c r="D2057" t="s">
        <v>99</v>
      </c>
      <c r="E2057" t="s">
        <v>100</v>
      </c>
      <c r="F2057">
        <v>1.18</v>
      </c>
      <c r="G2057" t="s">
        <v>292</v>
      </c>
      <c r="H2057" t="s">
        <v>3293</v>
      </c>
      <c r="I2057" t="s">
        <v>3266</v>
      </c>
      <c r="J2057" t="s">
        <v>4876</v>
      </c>
      <c r="K2057">
        <v>26</v>
      </c>
      <c r="L2057" t="s">
        <v>62</v>
      </c>
      <c r="M2057" t="s">
        <v>813</v>
      </c>
      <c r="N2057" t="s">
        <v>814</v>
      </c>
      <c r="O2057" t="s">
        <v>63</v>
      </c>
      <c r="P2057">
        <v>0</v>
      </c>
      <c r="Q2057">
        <v>0</v>
      </c>
      <c r="R2057">
        <v>0</v>
      </c>
      <c r="S2057">
        <v>8.5000000000000006E-2</v>
      </c>
      <c r="T2057">
        <v>0.443</v>
      </c>
      <c r="U2057">
        <v>0.30299999999999999</v>
      </c>
      <c r="V2057">
        <v>0</v>
      </c>
      <c r="W2057" t="s">
        <v>48</v>
      </c>
      <c r="X2057" t="s">
        <v>4877</v>
      </c>
      <c r="Y2057" t="s">
        <v>48</v>
      </c>
      <c r="Z2057">
        <v>0.8</v>
      </c>
      <c r="AA2057" t="s">
        <v>153</v>
      </c>
      <c r="AB2057" t="s">
        <v>51</v>
      </c>
      <c r="AC2057" t="s">
        <v>52</v>
      </c>
      <c r="AD2057">
        <v>0</v>
      </c>
      <c r="AE2057" t="s">
        <v>52</v>
      </c>
      <c r="AF2057">
        <v>0</v>
      </c>
      <c r="AG2057" t="s">
        <v>154</v>
      </c>
      <c r="AH2057" t="s">
        <v>155</v>
      </c>
      <c r="AI2057" t="s">
        <v>55</v>
      </c>
      <c r="AJ2057" t="s">
        <v>56</v>
      </c>
    </row>
    <row r="2058" spans="1:36" x14ac:dyDescent="0.2">
      <c r="A2058" t="s">
        <v>3020</v>
      </c>
      <c r="B2058" t="s">
        <v>291</v>
      </c>
      <c r="C2058">
        <v>3</v>
      </c>
      <c r="D2058" t="s">
        <v>99</v>
      </c>
      <c r="E2058" t="s">
        <v>100</v>
      </c>
      <c r="F2058">
        <v>1.18</v>
      </c>
      <c r="G2058" t="s">
        <v>292</v>
      </c>
      <c r="H2058" t="s">
        <v>3293</v>
      </c>
      <c r="I2058" t="s">
        <v>3266</v>
      </c>
      <c r="J2058" t="s">
        <v>4878</v>
      </c>
      <c r="K2058">
        <v>2</v>
      </c>
      <c r="L2058" t="s">
        <v>655</v>
      </c>
      <c r="M2058" t="s">
        <v>813</v>
      </c>
      <c r="N2058" t="s">
        <v>814</v>
      </c>
      <c r="O2058" t="s">
        <v>488</v>
      </c>
      <c r="P2058">
        <v>0</v>
      </c>
      <c r="Q2058">
        <v>0</v>
      </c>
      <c r="R2058">
        <v>0</v>
      </c>
      <c r="S2058">
        <v>0.35</v>
      </c>
      <c r="T2058">
        <v>1.1559999999999999</v>
      </c>
      <c r="U2058">
        <v>0.59899999999999998</v>
      </c>
      <c r="V2058">
        <v>0</v>
      </c>
      <c r="W2058" t="s">
        <v>48</v>
      </c>
      <c r="X2058" t="s">
        <v>4879</v>
      </c>
      <c r="Y2058" t="s">
        <v>48</v>
      </c>
      <c r="Z2058">
        <v>0.8</v>
      </c>
      <c r="AA2058" t="s">
        <v>354</v>
      </c>
      <c r="AB2058" t="s">
        <v>262</v>
      </c>
      <c r="AC2058">
        <v>0</v>
      </c>
      <c r="AD2058" t="s">
        <v>263</v>
      </c>
      <c r="AE2058">
        <v>0</v>
      </c>
      <c r="AF2058" t="s">
        <v>264</v>
      </c>
      <c r="AG2058" t="s">
        <v>114</v>
      </c>
      <c r="AH2058">
        <v>0</v>
      </c>
      <c r="AI2058" t="s">
        <v>83</v>
      </c>
      <c r="AJ2058" t="s">
        <v>98</v>
      </c>
    </row>
    <row r="2059" spans="1:36" x14ac:dyDescent="0.2">
      <c r="A2059" t="s">
        <v>3020</v>
      </c>
      <c r="B2059" t="s">
        <v>291</v>
      </c>
      <c r="C2059">
        <v>3</v>
      </c>
      <c r="D2059" t="s">
        <v>99</v>
      </c>
      <c r="E2059" t="s">
        <v>100</v>
      </c>
      <c r="F2059">
        <v>1.18</v>
      </c>
      <c r="G2059" t="s">
        <v>292</v>
      </c>
      <c r="H2059" t="s">
        <v>3293</v>
      </c>
      <c r="I2059" t="s">
        <v>3266</v>
      </c>
      <c r="J2059" t="s">
        <v>4880</v>
      </c>
      <c r="K2059">
        <v>32</v>
      </c>
      <c r="L2059" t="s">
        <v>58</v>
      </c>
      <c r="M2059" t="s">
        <v>819</v>
      </c>
      <c r="N2059" t="s">
        <v>814</v>
      </c>
      <c r="O2059" t="s">
        <v>59</v>
      </c>
      <c r="P2059">
        <v>0</v>
      </c>
      <c r="Q2059" t="s">
        <v>1041</v>
      </c>
      <c r="R2059">
        <v>0</v>
      </c>
      <c r="S2059">
        <v>0.23200000000000001</v>
      </c>
      <c r="T2059">
        <v>0.77</v>
      </c>
      <c r="U2059">
        <v>0.47199999999999998</v>
      </c>
      <c r="V2059">
        <v>0</v>
      </c>
      <c r="W2059" t="s">
        <v>48</v>
      </c>
      <c r="X2059" t="s">
        <v>4881</v>
      </c>
      <c r="Y2059" t="s">
        <v>48</v>
      </c>
      <c r="Z2059">
        <v>0.9</v>
      </c>
      <c r="AA2059" t="s">
        <v>3943</v>
      </c>
      <c r="AB2059" t="s">
        <v>80</v>
      </c>
      <c r="AC2059">
        <v>0</v>
      </c>
      <c r="AD2059" t="s">
        <v>97</v>
      </c>
      <c r="AE2059">
        <v>0</v>
      </c>
      <c r="AF2059" t="s">
        <v>81</v>
      </c>
      <c r="AG2059" t="s">
        <v>82</v>
      </c>
      <c r="AH2059">
        <v>0</v>
      </c>
      <c r="AI2059" t="s">
        <v>83</v>
      </c>
      <c r="AJ2059" t="s">
        <v>98</v>
      </c>
    </row>
    <row r="2060" spans="1:36" x14ac:dyDescent="0.2">
      <c r="A2060" t="s">
        <v>3020</v>
      </c>
      <c r="B2060" t="s">
        <v>291</v>
      </c>
      <c r="C2060">
        <v>3</v>
      </c>
      <c r="D2060" t="s">
        <v>99</v>
      </c>
      <c r="E2060" t="s">
        <v>100</v>
      </c>
      <c r="F2060">
        <v>1.18</v>
      </c>
      <c r="G2060" t="s">
        <v>292</v>
      </c>
      <c r="H2060" t="s">
        <v>3293</v>
      </c>
      <c r="I2060" t="s">
        <v>3266</v>
      </c>
      <c r="J2060" t="s">
        <v>4882</v>
      </c>
      <c r="K2060">
        <v>5</v>
      </c>
      <c r="L2060" t="s">
        <v>58</v>
      </c>
      <c r="M2060" t="s">
        <v>819</v>
      </c>
      <c r="N2060" t="s">
        <v>814</v>
      </c>
      <c r="O2060" t="s">
        <v>59</v>
      </c>
      <c r="P2060">
        <v>0</v>
      </c>
      <c r="Q2060" t="s">
        <v>1041</v>
      </c>
      <c r="R2060">
        <v>0</v>
      </c>
      <c r="S2060">
        <v>0.13800000000000001</v>
      </c>
      <c r="T2060">
        <v>0.52100000000000002</v>
      </c>
      <c r="U2060">
        <v>0.435</v>
      </c>
      <c r="V2060">
        <v>0</v>
      </c>
      <c r="W2060" t="s">
        <v>48</v>
      </c>
      <c r="X2060" t="s">
        <v>4883</v>
      </c>
      <c r="Y2060" t="s">
        <v>48</v>
      </c>
      <c r="Z2060">
        <v>0.9</v>
      </c>
      <c r="AA2060" t="s">
        <v>1039</v>
      </c>
      <c r="AB2060" t="s">
        <v>80</v>
      </c>
      <c r="AC2060">
        <v>0</v>
      </c>
      <c r="AD2060">
        <v>0</v>
      </c>
      <c r="AE2060">
        <v>0</v>
      </c>
      <c r="AF2060" t="s">
        <v>81</v>
      </c>
      <c r="AG2060" t="s">
        <v>82</v>
      </c>
      <c r="AH2060">
        <v>0</v>
      </c>
      <c r="AI2060" t="s">
        <v>83</v>
      </c>
      <c r="AJ2060" t="s">
        <v>98</v>
      </c>
    </row>
    <row r="2061" spans="1:36" x14ac:dyDescent="0.2">
      <c r="A2061" t="s">
        <v>3020</v>
      </c>
      <c r="B2061" t="s">
        <v>291</v>
      </c>
      <c r="C2061">
        <v>3</v>
      </c>
      <c r="D2061" t="s">
        <v>99</v>
      </c>
      <c r="E2061" t="s">
        <v>100</v>
      </c>
      <c r="F2061">
        <v>1.18</v>
      </c>
      <c r="G2061" t="s">
        <v>292</v>
      </c>
      <c r="H2061" t="s">
        <v>3293</v>
      </c>
      <c r="I2061" t="s">
        <v>3266</v>
      </c>
      <c r="J2061" t="s">
        <v>4884</v>
      </c>
      <c r="K2061">
        <v>50</v>
      </c>
      <c r="L2061" t="s">
        <v>799</v>
      </c>
      <c r="M2061" t="s">
        <v>813</v>
      </c>
      <c r="N2061" t="s">
        <v>814</v>
      </c>
      <c r="O2061" t="s">
        <v>800</v>
      </c>
      <c r="P2061">
        <v>0</v>
      </c>
      <c r="Q2061">
        <v>0</v>
      </c>
      <c r="R2061">
        <v>0</v>
      </c>
      <c r="S2061">
        <v>0.27700000000000002</v>
      </c>
      <c r="T2061">
        <v>0.878</v>
      </c>
      <c r="U2061">
        <v>0.51500000000000001</v>
      </c>
      <c r="V2061">
        <v>0</v>
      </c>
      <c r="W2061" t="s">
        <v>48</v>
      </c>
      <c r="X2061" t="s">
        <v>4885</v>
      </c>
      <c r="Y2061" t="s">
        <v>48</v>
      </c>
      <c r="Z2061">
        <v>0.9</v>
      </c>
      <c r="AA2061" t="s">
        <v>4886</v>
      </c>
      <c r="AB2061" t="s">
        <v>166</v>
      </c>
      <c r="AC2061">
        <v>0</v>
      </c>
      <c r="AD2061" t="s">
        <v>167</v>
      </c>
      <c r="AE2061">
        <v>0</v>
      </c>
      <c r="AF2061" t="s">
        <v>168</v>
      </c>
      <c r="AG2061" t="s">
        <v>576</v>
      </c>
      <c r="AH2061">
        <v>0</v>
      </c>
      <c r="AI2061" t="s">
        <v>83</v>
      </c>
      <c r="AJ2061" t="s">
        <v>98</v>
      </c>
    </row>
    <row r="2062" spans="1:36" x14ac:dyDescent="0.2">
      <c r="A2062" t="s">
        <v>3020</v>
      </c>
      <c r="B2062" t="s">
        <v>291</v>
      </c>
      <c r="C2062">
        <v>3</v>
      </c>
      <c r="D2062" t="s">
        <v>99</v>
      </c>
      <c r="E2062" t="s">
        <v>100</v>
      </c>
      <c r="F2062">
        <v>1.18</v>
      </c>
      <c r="G2062" t="s">
        <v>292</v>
      </c>
      <c r="H2062" t="s">
        <v>3293</v>
      </c>
      <c r="I2062" t="s">
        <v>3266</v>
      </c>
      <c r="J2062" t="s">
        <v>4887</v>
      </c>
      <c r="K2062">
        <v>31</v>
      </c>
      <c r="L2062" t="s">
        <v>655</v>
      </c>
      <c r="M2062" t="s">
        <v>826</v>
      </c>
      <c r="N2062" t="s">
        <v>814</v>
      </c>
      <c r="O2062" t="s">
        <v>488</v>
      </c>
      <c r="P2062">
        <v>0</v>
      </c>
      <c r="Q2062">
        <v>0</v>
      </c>
      <c r="R2062">
        <v>0</v>
      </c>
      <c r="S2062">
        <v>0.78500000000000003</v>
      </c>
      <c r="T2062">
        <v>1.224</v>
      </c>
      <c r="U2062">
        <v>0.90400000000000003</v>
      </c>
      <c r="V2062">
        <v>0</v>
      </c>
      <c r="W2062" t="s">
        <v>48</v>
      </c>
      <c r="X2062" t="s">
        <v>4888</v>
      </c>
      <c r="Y2062" t="s">
        <v>48</v>
      </c>
      <c r="Z2062">
        <v>0.9</v>
      </c>
      <c r="AA2062" t="s">
        <v>587</v>
      </c>
      <c r="AB2062" t="s">
        <v>51</v>
      </c>
      <c r="AC2062" t="s">
        <v>52</v>
      </c>
      <c r="AD2062">
        <v>0</v>
      </c>
      <c r="AE2062" t="s">
        <v>52</v>
      </c>
      <c r="AF2062">
        <v>0</v>
      </c>
      <c r="AG2062" t="s">
        <v>589</v>
      </c>
      <c r="AH2062" t="s">
        <v>517</v>
      </c>
      <c r="AI2062" t="s">
        <v>55</v>
      </c>
      <c r="AJ2062" t="s">
        <v>56</v>
      </c>
    </row>
    <row r="2063" spans="1:36" x14ac:dyDescent="0.2">
      <c r="A2063" t="s">
        <v>3020</v>
      </c>
      <c r="B2063" t="s">
        <v>291</v>
      </c>
      <c r="C2063">
        <v>3</v>
      </c>
      <c r="D2063" t="s">
        <v>99</v>
      </c>
      <c r="E2063" t="s">
        <v>100</v>
      </c>
      <c r="F2063">
        <v>1.18</v>
      </c>
      <c r="G2063" t="s">
        <v>292</v>
      </c>
      <c r="H2063" t="s">
        <v>3293</v>
      </c>
      <c r="I2063" t="s">
        <v>3266</v>
      </c>
      <c r="J2063" t="s">
        <v>4889</v>
      </c>
      <c r="K2063">
        <v>7</v>
      </c>
      <c r="L2063" t="s">
        <v>103</v>
      </c>
      <c r="M2063" t="s">
        <v>813</v>
      </c>
      <c r="N2063" t="s">
        <v>814</v>
      </c>
      <c r="O2063" t="s">
        <v>59</v>
      </c>
      <c r="P2063">
        <v>0</v>
      </c>
      <c r="Q2063">
        <v>0</v>
      </c>
      <c r="R2063">
        <v>0</v>
      </c>
      <c r="S2063">
        <v>2.16</v>
      </c>
      <c r="T2063">
        <v>2.3660000000000001</v>
      </c>
      <c r="U2063">
        <v>1.5209999999999999</v>
      </c>
      <c r="V2063">
        <v>0</v>
      </c>
      <c r="W2063" t="s">
        <v>48</v>
      </c>
      <c r="X2063" t="s">
        <v>4890</v>
      </c>
      <c r="Y2063" t="s">
        <v>48</v>
      </c>
      <c r="Z2063">
        <v>0.7</v>
      </c>
      <c r="AA2063" t="s">
        <v>50</v>
      </c>
      <c r="AB2063" t="s">
        <v>51</v>
      </c>
      <c r="AC2063" t="s">
        <v>52</v>
      </c>
      <c r="AD2063">
        <v>0</v>
      </c>
      <c r="AE2063" t="s">
        <v>52</v>
      </c>
      <c r="AF2063">
        <v>0</v>
      </c>
      <c r="AG2063" t="s">
        <v>53</v>
      </c>
      <c r="AH2063" t="s">
        <v>54</v>
      </c>
      <c r="AI2063" t="s">
        <v>55</v>
      </c>
      <c r="AJ2063" t="s">
        <v>56</v>
      </c>
    </row>
    <row r="2064" spans="1:36" x14ac:dyDescent="0.2">
      <c r="A2064" t="s">
        <v>3020</v>
      </c>
      <c r="B2064" t="s">
        <v>291</v>
      </c>
      <c r="C2064">
        <v>3</v>
      </c>
      <c r="D2064" t="s">
        <v>99</v>
      </c>
      <c r="E2064" t="s">
        <v>100</v>
      </c>
      <c r="F2064">
        <v>1.18</v>
      </c>
      <c r="G2064" t="s">
        <v>292</v>
      </c>
      <c r="H2064" t="s">
        <v>3293</v>
      </c>
      <c r="I2064" t="s">
        <v>3266</v>
      </c>
      <c r="J2064" t="s">
        <v>4891</v>
      </c>
      <c r="K2064">
        <v>36</v>
      </c>
      <c r="L2064" t="s">
        <v>58</v>
      </c>
      <c r="M2064" t="s">
        <v>813</v>
      </c>
      <c r="N2064" t="s">
        <v>814</v>
      </c>
      <c r="O2064" t="s">
        <v>59</v>
      </c>
      <c r="P2064">
        <v>0</v>
      </c>
      <c r="Q2064" t="s">
        <v>4892</v>
      </c>
      <c r="R2064">
        <v>0</v>
      </c>
      <c r="S2064">
        <v>0.06</v>
      </c>
      <c r="T2064">
        <v>0.33700000000000002</v>
      </c>
      <c r="U2064">
        <v>0.29399999999999998</v>
      </c>
      <c r="V2064">
        <v>0</v>
      </c>
      <c r="W2064" t="s">
        <v>48</v>
      </c>
      <c r="X2064" t="s">
        <v>4893</v>
      </c>
      <c r="Y2064" t="s">
        <v>48</v>
      </c>
      <c r="Z2064">
        <v>0.6</v>
      </c>
      <c r="AA2064" t="s">
        <v>2080</v>
      </c>
      <c r="AB2064" t="s">
        <v>80</v>
      </c>
      <c r="AC2064">
        <v>0</v>
      </c>
      <c r="AD2064" t="s">
        <v>97</v>
      </c>
      <c r="AE2064">
        <v>0</v>
      </c>
      <c r="AF2064" t="s">
        <v>81</v>
      </c>
      <c r="AG2064" t="s">
        <v>82</v>
      </c>
      <c r="AH2064">
        <v>0</v>
      </c>
      <c r="AI2064" t="s">
        <v>83</v>
      </c>
      <c r="AJ2064" t="s">
        <v>84</v>
      </c>
    </row>
    <row r="2065" spans="1:36" x14ac:dyDescent="0.2">
      <c r="A2065" t="s">
        <v>3020</v>
      </c>
      <c r="B2065" t="s">
        <v>291</v>
      </c>
      <c r="C2065">
        <v>3</v>
      </c>
      <c r="D2065" t="s">
        <v>99</v>
      </c>
      <c r="E2065" t="s">
        <v>100</v>
      </c>
      <c r="F2065">
        <v>1.18</v>
      </c>
      <c r="G2065" t="s">
        <v>292</v>
      </c>
      <c r="H2065" t="s">
        <v>3293</v>
      </c>
      <c r="I2065" t="s">
        <v>3266</v>
      </c>
      <c r="J2065" t="s">
        <v>4894</v>
      </c>
      <c r="K2065">
        <v>38</v>
      </c>
      <c r="L2065" t="s">
        <v>62</v>
      </c>
      <c r="M2065" t="s">
        <v>813</v>
      </c>
      <c r="N2065" t="s">
        <v>814</v>
      </c>
      <c r="O2065" t="s">
        <v>63</v>
      </c>
      <c r="P2065">
        <v>0</v>
      </c>
      <c r="Q2065">
        <v>0</v>
      </c>
      <c r="R2065">
        <v>0</v>
      </c>
      <c r="S2065">
        <v>0.89600000000000002</v>
      </c>
      <c r="T2065">
        <v>2.4180000000000001</v>
      </c>
      <c r="U2065">
        <v>0.58199999999999996</v>
      </c>
      <c r="V2065">
        <v>0</v>
      </c>
      <c r="W2065" t="s">
        <v>48</v>
      </c>
      <c r="X2065" t="s">
        <v>4895</v>
      </c>
      <c r="Y2065" t="s">
        <v>48</v>
      </c>
      <c r="Z2065">
        <v>0.8</v>
      </c>
      <c r="AA2065" t="s">
        <v>173</v>
      </c>
      <c r="AB2065" t="s">
        <v>51</v>
      </c>
      <c r="AC2065" t="s">
        <v>52</v>
      </c>
      <c r="AD2065">
        <v>0</v>
      </c>
      <c r="AE2065" t="s">
        <v>52</v>
      </c>
      <c r="AF2065">
        <v>0</v>
      </c>
      <c r="AG2065" t="s">
        <v>53</v>
      </c>
      <c r="AH2065" t="s">
        <v>54</v>
      </c>
      <c r="AI2065" t="s">
        <v>55</v>
      </c>
      <c r="AJ2065" t="s">
        <v>56</v>
      </c>
    </row>
    <row r="2066" spans="1:36" x14ac:dyDescent="0.2">
      <c r="A2066" t="s">
        <v>3020</v>
      </c>
      <c r="B2066" t="s">
        <v>291</v>
      </c>
      <c r="C2066">
        <v>3</v>
      </c>
      <c r="D2066" t="s">
        <v>99</v>
      </c>
      <c r="E2066" t="s">
        <v>100</v>
      </c>
      <c r="F2066">
        <v>1.18</v>
      </c>
      <c r="G2066" t="s">
        <v>292</v>
      </c>
      <c r="H2066" t="s">
        <v>3293</v>
      </c>
      <c r="I2066" t="s">
        <v>3266</v>
      </c>
      <c r="J2066" t="s">
        <v>4896</v>
      </c>
      <c r="K2066">
        <v>60</v>
      </c>
      <c r="L2066" t="s">
        <v>58</v>
      </c>
      <c r="M2066" t="s">
        <v>813</v>
      </c>
      <c r="N2066" t="s">
        <v>814</v>
      </c>
      <c r="O2066" t="s">
        <v>59</v>
      </c>
      <c r="P2066">
        <v>0</v>
      </c>
      <c r="Q2066">
        <v>0</v>
      </c>
      <c r="R2066">
        <v>0</v>
      </c>
      <c r="S2066">
        <v>0.23899999999999999</v>
      </c>
      <c r="T2066">
        <v>1.032</v>
      </c>
      <c r="U2066">
        <v>0.378</v>
      </c>
      <c r="V2066">
        <v>0</v>
      </c>
      <c r="W2066" t="s">
        <v>48</v>
      </c>
      <c r="X2066" t="s">
        <v>4897</v>
      </c>
      <c r="Y2066" t="s">
        <v>48</v>
      </c>
      <c r="Z2066">
        <v>0.9</v>
      </c>
      <c r="AA2066" t="s">
        <v>153</v>
      </c>
      <c r="AB2066" t="s">
        <v>51</v>
      </c>
      <c r="AC2066" t="s">
        <v>52</v>
      </c>
      <c r="AD2066">
        <v>0</v>
      </c>
      <c r="AE2066" t="s">
        <v>52</v>
      </c>
      <c r="AF2066">
        <v>0</v>
      </c>
      <c r="AG2066" t="s">
        <v>154</v>
      </c>
      <c r="AH2066" t="s">
        <v>155</v>
      </c>
      <c r="AI2066" t="s">
        <v>55</v>
      </c>
      <c r="AJ2066" t="s">
        <v>56</v>
      </c>
    </row>
    <row r="2067" spans="1:36" x14ac:dyDescent="0.2">
      <c r="A2067" t="s">
        <v>3020</v>
      </c>
      <c r="B2067" t="s">
        <v>291</v>
      </c>
      <c r="C2067">
        <v>3</v>
      </c>
      <c r="D2067" t="s">
        <v>99</v>
      </c>
      <c r="E2067" t="s">
        <v>100</v>
      </c>
      <c r="F2067">
        <v>1.18</v>
      </c>
      <c r="G2067" t="s">
        <v>292</v>
      </c>
      <c r="H2067" t="s">
        <v>3293</v>
      </c>
      <c r="I2067" t="s">
        <v>3266</v>
      </c>
      <c r="J2067" t="s">
        <v>4898</v>
      </c>
      <c r="K2067">
        <v>61</v>
      </c>
      <c r="L2067" t="s">
        <v>655</v>
      </c>
      <c r="M2067" t="s">
        <v>813</v>
      </c>
      <c r="N2067" t="s">
        <v>814</v>
      </c>
      <c r="O2067" t="s">
        <v>488</v>
      </c>
      <c r="P2067">
        <v>0</v>
      </c>
      <c r="Q2067">
        <v>0</v>
      </c>
      <c r="R2067">
        <v>0</v>
      </c>
      <c r="S2067">
        <v>0.25</v>
      </c>
      <c r="T2067">
        <v>0.72899999999999998</v>
      </c>
      <c r="U2067">
        <v>0.499</v>
      </c>
      <c r="V2067">
        <v>0</v>
      </c>
      <c r="W2067" t="s">
        <v>48</v>
      </c>
      <c r="X2067" t="s">
        <v>4899</v>
      </c>
      <c r="Y2067" t="s">
        <v>48</v>
      </c>
      <c r="Z2067">
        <v>0.9</v>
      </c>
      <c r="AA2067" t="s">
        <v>530</v>
      </c>
      <c r="AB2067" t="s">
        <v>51</v>
      </c>
      <c r="AC2067" t="s">
        <v>52</v>
      </c>
      <c r="AD2067">
        <v>0</v>
      </c>
      <c r="AE2067" t="s">
        <v>52</v>
      </c>
      <c r="AF2067">
        <v>0</v>
      </c>
      <c r="AG2067" t="s">
        <v>531</v>
      </c>
      <c r="AH2067" t="s">
        <v>532</v>
      </c>
      <c r="AI2067" t="s">
        <v>55</v>
      </c>
      <c r="AJ2067" t="s">
        <v>56</v>
      </c>
    </row>
    <row r="2068" spans="1:36" x14ac:dyDescent="0.2">
      <c r="A2068" t="s">
        <v>3020</v>
      </c>
      <c r="B2068" t="s">
        <v>291</v>
      </c>
      <c r="C2068">
        <v>3</v>
      </c>
      <c r="D2068" t="s">
        <v>99</v>
      </c>
      <c r="E2068" t="s">
        <v>100</v>
      </c>
      <c r="F2068">
        <v>1.18</v>
      </c>
      <c r="G2068" t="s">
        <v>292</v>
      </c>
      <c r="H2068" t="s">
        <v>3293</v>
      </c>
      <c r="I2068" t="s">
        <v>3266</v>
      </c>
      <c r="J2068" t="s">
        <v>4900</v>
      </c>
      <c r="K2068">
        <v>24</v>
      </c>
      <c r="L2068" t="s">
        <v>245</v>
      </c>
      <c r="M2068" t="s">
        <v>813</v>
      </c>
      <c r="N2068" t="s">
        <v>814</v>
      </c>
      <c r="O2068" t="s">
        <v>246</v>
      </c>
      <c r="P2068">
        <v>0</v>
      </c>
      <c r="Q2068">
        <v>0</v>
      </c>
      <c r="R2068">
        <v>0</v>
      </c>
      <c r="S2068">
        <v>3.9319999999999999</v>
      </c>
      <c r="T2068">
        <v>2.7229999999999999</v>
      </c>
      <c r="U2068">
        <v>2.024</v>
      </c>
      <c r="V2068">
        <v>0</v>
      </c>
      <c r="W2068" t="s">
        <v>48</v>
      </c>
      <c r="X2068" t="s">
        <v>4901</v>
      </c>
      <c r="Y2068" t="s">
        <v>48</v>
      </c>
      <c r="Z2068">
        <v>0.9</v>
      </c>
      <c r="AA2068" t="s">
        <v>209</v>
      </c>
      <c r="AB2068" t="s">
        <v>112</v>
      </c>
      <c r="AC2068">
        <v>0</v>
      </c>
      <c r="AD2068" t="s">
        <v>52</v>
      </c>
      <c r="AE2068">
        <v>0</v>
      </c>
      <c r="AF2068" t="s">
        <v>113</v>
      </c>
      <c r="AG2068" t="s">
        <v>114</v>
      </c>
      <c r="AH2068">
        <v>0</v>
      </c>
      <c r="AI2068" t="s">
        <v>83</v>
      </c>
      <c r="AJ2068" t="s">
        <v>98</v>
      </c>
    </row>
    <row r="2069" spans="1:36" x14ac:dyDescent="0.2">
      <c r="A2069" t="s">
        <v>3020</v>
      </c>
      <c r="B2069" t="s">
        <v>291</v>
      </c>
      <c r="C2069">
        <v>2</v>
      </c>
      <c r="D2069" t="s">
        <v>67</v>
      </c>
      <c r="E2069" t="s">
        <v>68</v>
      </c>
      <c r="F2069">
        <v>1.19</v>
      </c>
      <c r="G2069" t="s">
        <v>292</v>
      </c>
      <c r="H2069" t="s">
        <v>3284</v>
      </c>
      <c r="I2069" t="s">
        <v>3266</v>
      </c>
      <c r="J2069" t="s">
        <v>4902</v>
      </c>
      <c r="K2069">
        <v>37</v>
      </c>
      <c r="L2069" t="s">
        <v>103</v>
      </c>
      <c r="M2069" t="s">
        <v>813</v>
      </c>
      <c r="N2069" t="s">
        <v>814</v>
      </c>
      <c r="O2069" t="s">
        <v>59</v>
      </c>
      <c r="P2069">
        <v>0</v>
      </c>
      <c r="Q2069">
        <v>0</v>
      </c>
      <c r="R2069">
        <v>0</v>
      </c>
      <c r="S2069">
        <v>1.2729999999999999</v>
      </c>
      <c r="T2069">
        <v>2.0790000000000002</v>
      </c>
      <c r="U2069">
        <v>1.405</v>
      </c>
      <c r="V2069">
        <v>0</v>
      </c>
      <c r="W2069" t="s">
        <v>48</v>
      </c>
      <c r="X2069" t="s">
        <v>4903</v>
      </c>
      <c r="Y2069" t="s">
        <v>48</v>
      </c>
      <c r="Z2069">
        <v>1</v>
      </c>
      <c r="AA2069" t="s">
        <v>883</v>
      </c>
      <c r="AB2069" t="s">
        <v>51</v>
      </c>
      <c r="AC2069" t="s">
        <v>52</v>
      </c>
      <c r="AD2069">
        <v>0</v>
      </c>
      <c r="AE2069" t="s">
        <v>52</v>
      </c>
      <c r="AF2069">
        <v>0</v>
      </c>
      <c r="AG2069" t="s">
        <v>75</v>
      </c>
      <c r="AH2069" t="s">
        <v>76</v>
      </c>
      <c r="AI2069" t="s">
        <v>55</v>
      </c>
      <c r="AJ2069" t="s">
        <v>56</v>
      </c>
    </row>
    <row r="2070" spans="1:36" x14ac:dyDescent="0.2">
      <c r="A2070" t="s">
        <v>3020</v>
      </c>
      <c r="B2070" t="s">
        <v>291</v>
      </c>
      <c r="C2070">
        <v>2</v>
      </c>
      <c r="D2070" t="s">
        <v>67</v>
      </c>
      <c r="E2070" t="s">
        <v>68</v>
      </c>
      <c r="F2070">
        <v>1.19</v>
      </c>
      <c r="G2070" t="s">
        <v>292</v>
      </c>
      <c r="H2070" t="s">
        <v>3284</v>
      </c>
      <c r="I2070" t="s">
        <v>3266</v>
      </c>
      <c r="J2070" t="s">
        <v>4904</v>
      </c>
      <c r="K2070">
        <v>2</v>
      </c>
      <c r="L2070" t="s">
        <v>62</v>
      </c>
      <c r="M2070" t="s">
        <v>813</v>
      </c>
      <c r="N2070" t="s">
        <v>814</v>
      </c>
      <c r="O2070" t="s">
        <v>63</v>
      </c>
      <c r="P2070">
        <v>0</v>
      </c>
      <c r="Q2070">
        <v>0</v>
      </c>
      <c r="R2070">
        <v>0</v>
      </c>
      <c r="S2070">
        <v>0.11</v>
      </c>
      <c r="T2070">
        <v>1.1559999999999999</v>
      </c>
      <c r="U2070">
        <v>0.186</v>
      </c>
      <c r="V2070">
        <v>0</v>
      </c>
      <c r="W2070" t="s">
        <v>48</v>
      </c>
      <c r="X2070" t="s">
        <v>4905</v>
      </c>
      <c r="Y2070" t="s">
        <v>48</v>
      </c>
      <c r="Z2070">
        <v>0.8</v>
      </c>
      <c r="AA2070" t="s">
        <v>643</v>
      </c>
      <c r="AB2070" t="s">
        <v>90</v>
      </c>
      <c r="AC2070">
        <v>0</v>
      </c>
      <c r="AD2070" t="s">
        <v>91</v>
      </c>
      <c r="AE2070">
        <v>0</v>
      </c>
      <c r="AF2070" t="s">
        <v>92</v>
      </c>
      <c r="AG2070" t="s">
        <v>75</v>
      </c>
      <c r="AH2070" t="s">
        <v>93</v>
      </c>
      <c r="AI2070" t="s">
        <v>55</v>
      </c>
      <c r="AJ2070" t="s">
        <v>56</v>
      </c>
    </row>
    <row r="2071" spans="1:36" x14ac:dyDescent="0.2">
      <c r="A2071" t="s">
        <v>3020</v>
      </c>
      <c r="B2071" t="s">
        <v>291</v>
      </c>
      <c r="C2071">
        <v>2</v>
      </c>
      <c r="D2071" t="s">
        <v>67</v>
      </c>
      <c r="E2071" t="s">
        <v>68</v>
      </c>
      <c r="F2071">
        <v>1.19</v>
      </c>
      <c r="G2071" t="s">
        <v>292</v>
      </c>
      <c r="H2071" t="s">
        <v>3284</v>
      </c>
      <c r="I2071" t="s">
        <v>3266</v>
      </c>
      <c r="J2071" t="s">
        <v>4906</v>
      </c>
      <c r="K2071">
        <v>11</v>
      </c>
      <c r="L2071" t="s">
        <v>58</v>
      </c>
      <c r="M2071" t="s">
        <v>819</v>
      </c>
      <c r="N2071" t="s">
        <v>814</v>
      </c>
      <c r="O2071" t="s">
        <v>59</v>
      </c>
      <c r="P2071">
        <v>0</v>
      </c>
      <c r="Q2071" t="s">
        <v>1041</v>
      </c>
      <c r="R2071">
        <v>0</v>
      </c>
      <c r="S2071">
        <v>0.42899999999999999</v>
      </c>
      <c r="T2071">
        <v>1.415</v>
      </c>
      <c r="U2071">
        <v>0.59799999999999998</v>
      </c>
      <c r="V2071">
        <v>0</v>
      </c>
      <c r="W2071" t="s">
        <v>48</v>
      </c>
      <c r="X2071" t="s">
        <v>4907</v>
      </c>
      <c r="Y2071" t="s">
        <v>48</v>
      </c>
      <c r="Z2071">
        <v>0.7</v>
      </c>
      <c r="AA2071" t="s">
        <v>4908</v>
      </c>
      <c r="AB2071" t="s">
        <v>80</v>
      </c>
      <c r="AC2071">
        <v>0</v>
      </c>
      <c r="AD2071" t="s">
        <v>97</v>
      </c>
      <c r="AE2071">
        <v>0</v>
      </c>
      <c r="AF2071" t="s">
        <v>81</v>
      </c>
      <c r="AG2071" t="s">
        <v>82</v>
      </c>
      <c r="AH2071">
        <v>0</v>
      </c>
      <c r="AI2071" t="s">
        <v>83</v>
      </c>
      <c r="AJ2071" t="s">
        <v>98</v>
      </c>
    </row>
    <row r="2072" spans="1:36" x14ac:dyDescent="0.2">
      <c r="A2072" t="s">
        <v>3020</v>
      </c>
      <c r="B2072" t="s">
        <v>291</v>
      </c>
      <c r="C2072">
        <v>2</v>
      </c>
      <c r="D2072" t="s">
        <v>67</v>
      </c>
      <c r="E2072" t="s">
        <v>68</v>
      </c>
      <c r="F2072">
        <v>1.19</v>
      </c>
      <c r="G2072" t="s">
        <v>292</v>
      </c>
      <c r="H2072" t="s">
        <v>3284</v>
      </c>
      <c r="I2072" t="s">
        <v>3266</v>
      </c>
      <c r="J2072" t="s">
        <v>4909</v>
      </c>
      <c r="K2072">
        <v>40</v>
      </c>
      <c r="L2072" t="s">
        <v>655</v>
      </c>
      <c r="M2072" t="s">
        <v>813</v>
      </c>
      <c r="N2072" t="s">
        <v>814</v>
      </c>
      <c r="O2072" t="s">
        <v>488</v>
      </c>
      <c r="P2072">
        <v>0</v>
      </c>
      <c r="Q2072">
        <v>0</v>
      </c>
      <c r="R2072">
        <v>0</v>
      </c>
      <c r="S2072">
        <v>2.5999999999999999E-2</v>
      </c>
      <c r="T2072">
        <v>0.23400000000000001</v>
      </c>
      <c r="U2072">
        <v>0.16400000000000001</v>
      </c>
      <c r="V2072">
        <v>0</v>
      </c>
      <c r="W2072" t="s">
        <v>48</v>
      </c>
      <c r="X2072" t="s">
        <v>4910</v>
      </c>
      <c r="Y2072" t="s">
        <v>48</v>
      </c>
      <c r="Z2072">
        <v>0.9</v>
      </c>
      <c r="AA2072" t="s">
        <v>132</v>
      </c>
      <c r="AB2072" t="s">
        <v>51</v>
      </c>
      <c r="AC2072" t="s">
        <v>52</v>
      </c>
      <c r="AD2072">
        <v>0</v>
      </c>
      <c r="AE2072" t="s">
        <v>52</v>
      </c>
      <c r="AF2072">
        <v>0</v>
      </c>
      <c r="AG2072" t="s">
        <v>133</v>
      </c>
      <c r="AH2072">
        <v>0</v>
      </c>
      <c r="AI2072" t="s">
        <v>55</v>
      </c>
      <c r="AJ2072" t="s">
        <v>56</v>
      </c>
    </row>
    <row r="2073" spans="1:36" x14ac:dyDescent="0.2">
      <c r="A2073" t="s">
        <v>3020</v>
      </c>
      <c r="B2073" t="s">
        <v>291</v>
      </c>
      <c r="C2073">
        <v>2</v>
      </c>
      <c r="D2073" t="s">
        <v>67</v>
      </c>
      <c r="E2073" t="s">
        <v>68</v>
      </c>
      <c r="F2073">
        <v>1.19</v>
      </c>
      <c r="G2073" t="s">
        <v>292</v>
      </c>
      <c r="H2073" t="s">
        <v>3284</v>
      </c>
      <c r="I2073" t="s">
        <v>3266</v>
      </c>
      <c r="J2073" t="s">
        <v>4911</v>
      </c>
      <c r="K2073">
        <v>4</v>
      </c>
      <c r="L2073" t="s">
        <v>43</v>
      </c>
      <c r="M2073" t="s">
        <v>813</v>
      </c>
      <c r="N2073" t="s">
        <v>814</v>
      </c>
      <c r="O2073" t="s">
        <v>46</v>
      </c>
      <c r="P2073">
        <v>0</v>
      </c>
      <c r="Q2073">
        <v>0</v>
      </c>
      <c r="R2073">
        <v>0</v>
      </c>
      <c r="S2073">
        <v>4.7E-2</v>
      </c>
      <c r="T2073">
        <v>0.628</v>
      </c>
      <c r="U2073">
        <v>0.13800000000000001</v>
      </c>
      <c r="V2073">
        <v>0</v>
      </c>
      <c r="W2073" t="s">
        <v>48</v>
      </c>
      <c r="X2073" t="s">
        <v>4912</v>
      </c>
      <c r="Y2073" t="s">
        <v>48</v>
      </c>
      <c r="Z2073">
        <v>1</v>
      </c>
      <c r="AA2073" t="s">
        <v>925</v>
      </c>
      <c r="AB2073" t="s">
        <v>51</v>
      </c>
      <c r="AC2073" t="s">
        <v>52</v>
      </c>
      <c r="AD2073">
        <v>0</v>
      </c>
      <c r="AE2073" t="s">
        <v>52</v>
      </c>
      <c r="AF2073">
        <v>0</v>
      </c>
      <c r="AG2073" t="s">
        <v>75</v>
      </c>
      <c r="AH2073" t="s">
        <v>76</v>
      </c>
      <c r="AI2073" t="s">
        <v>55</v>
      </c>
      <c r="AJ2073" t="s">
        <v>56</v>
      </c>
    </row>
    <row r="2074" spans="1:36" x14ac:dyDescent="0.2">
      <c r="A2074" t="s">
        <v>3020</v>
      </c>
      <c r="B2074" t="s">
        <v>291</v>
      </c>
      <c r="C2074">
        <v>2</v>
      </c>
      <c r="D2074" t="s">
        <v>67</v>
      </c>
      <c r="E2074" t="s">
        <v>68</v>
      </c>
      <c r="F2074">
        <v>1.19</v>
      </c>
      <c r="G2074" t="s">
        <v>292</v>
      </c>
      <c r="H2074" t="s">
        <v>3284</v>
      </c>
      <c r="I2074" t="s">
        <v>3266</v>
      </c>
      <c r="J2074" t="s">
        <v>4913</v>
      </c>
      <c r="K2074">
        <v>59</v>
      </c>
      <c r="L2074" t="s">
        <v>43</v>
      </c>
      <c r="M2074" t="s">
        <v>813</v>
      </c>
      <c r="N2074" t="s">
        <v>814</v>
      </c>
      <c r="O2074" t="s">
        <v>46</v>
      </c>
      <c r="P2074">
        <v>0</v>
      </c>
      <c r="Q2074">
        <v>0</v>
      </c>
      <c r="R2074">
        <v>0</v>
      </c>
      <c r="S2074">
        <v>0.21299999999999999</v>
      </c>
      <c r="T2074">
        <v>0.77</v>
      </c>
      <c r="U2074">
        <v>0.44500000000000001</v>
      </c>
      <c r="V2074">
        <v>0</v>
      </c>
      <c r="W2074" t="s">
        <v>48</v>
      </c>
      <c r="X2074" t="s">
        <v>4914</v>
      </c>
      <c r="Y2074" t="s">
        <v>48</v>
      </c>
      <c r="Z2074">
        <v>1</v>
      </c>
      <c r="AA2074" t="s">
        <v>925</v>
      </c>
      <c r="AB2074" t="s">
        <v>51</v>
      </c>
      <c r="AC2074" t="s">
        <v>52</v>
      </c>
      <c r="AD2074">
        <v>0</v>
      </c>
      <c r="AE2074" t="s">
        <v>52</v>
      </c>
      <c r="AF2074">
        <v>0</v>
      </c>
      <c r="AG2074" t="s">
        <v>75</v>
      </c>
      <c r="AH2074" t="s">
        <v>76</v>
      </c>
      <c r="AI2074" t="s">
        <v>55</v>
      </c>
      <c r="AJ2074" t="s">
        <v>56</v>
      </c>
    </row>
    <row r="2075" spans="1:36" x14ac:dyDescent="0.2">
      <c r="A2075" t="s">
        <v>3020</v>
      </c>
      <c r="B2075" t="s">
        <v>291</v>
      </c>
      <c r="C2075">
        <v>2</v>
      </c>
      <c r="D2075" t="s">
        <v>67</v>
      </c>
      <c r="E2075" t="s">
        <v>68</v>
      </c>
      <c r="F2075">
        <v>1.19</v>
      </c>
      <c r="G2075" t="s">
        <v>292</v>
      </c>
      <c r="H2075" t="s">
        <v>3284</v>
      </c>
      <c r="I2075" t="s">
        <v>3266</v>
      </c>
      <c r="J2075" t="s">
        <v>4915</v>
      </c>
      <c r="K2075">
        <v>71</v>
      </c>
      <c r="L2075" t="s">
        <v>71</v>
      </c>
      <c r="M2075" t="s">
        <v>813</v>
      </c>
      <c r="N2075" t="s">
        <v>814</v>
      </c>
      <c r="O2075" t="s">
        <v>72</v>
      </c>
      <c r="P2075">
        <v>0</v>
      </c>
      <c r="Q2075">
        <v>0</v>
      </c>
      <c r="R2075">
        <v>0</v>
      </c>
      <c r="S2075">
        <v>1.635</v>
      </c>
      <c r="T2075">
        <v>2.673</v>
      </c>
      <c r="U2075">
        <v>0.89800000000000002</v>
      </c>
      <c r="V2075">
        <v>0</v>
      </c>
      <c r="W2075" t="s">
        <v>48</v>
      </c>
      <c r="X2075" t="s">
        <v>4916</v>
      </c>
      <c r="Y2075" t="s">
        <v>48</v>
      </c>
      <c r="Z2075">
        <v>1</v>
      </c>
      <c r="AA2075" t="s">
        <v>925</v>
      </c>
      <c r="AB2075" t="s">
        <v>51</v>
      </c>
      <c r="AC2075" t="s">
        <v>52</v>
      </c>
      <c r="AD2075">
        <v>0</v>
      </c>
      <c r="AE2075" t="s">
        <v>52</v>
      </c>
      <c r="AF2075">
        <v>0</v>
      </c>
      <c r="AG2075" t="s">
        <v>75</v>
      </c>
      <c r="AH2075" t="s">
        <v>76</v>
      </c>
      <c r="AI2075" t="s">
        <v>55</v>
      </c>
      <c r="AJ2075" t="s">
        <v>56</v>
      </c>
    </row>
    <row r="2076" spans="1:36" x14ac:dyDescent="0.2">
      <c r="A2076" t="s">
        <v>3020</v>
      </c>
      <c r="B2076" t="s">
        <v>291</v>
      </c>
      <c r="C2076">
        <v>1</v>
      </c>
      <c r="D2076" t="s">
        <v>37</v>
      </c>
      <c r="E2076" t="s">
        <v>38</v>
      </c>
      <c r="F2076">
        <v>1.0900000000000001</v>
      </c>
      <c r="G2076" t="s">
        <v>702</v>
      </c>
      <c r="H2076" t="s">
        <v>3323</v>
      </c>
      <c r="I2076" t="s">
        <v>3324</v>
      </c>
      <c r="J2076" t="s">
        <v>4917</v>
      </c>
      <c r="K2076">
        <v>26</v>
      </c>
      <c r="L2076" t="s">
        <v>245</v>
      </c>
      <c r="M2076" t="s">
        <v>813</v>
      </c>
      <c r="N2076" t="s">
        <v>814</v>
      </c>
      <c r="O2076" t="s">
        <v>246</v>
      </c>
      <c r="P2076">
        <v>0</v>
      </c>
      <c r="Q2076" t="s">
        <v>4918</v>
      </c>
      <c r="R2076" t="s">
        <v>47</v>
      </c>
      <c r="S2076" t="e">
        <v>#N/A</v>
      </c>
      <c r="T2076" t="e">
        <v>#N/A</v>
      </c>
      <c r="U2076" t="e">
        <v>#N/A</v>
      </c>
      <c r="V2076" t="e">
        <v>#N/A</v>
      </c>
      <c r="W2076" t="s">
        <v>48</v>
      </c>
      <c r="X2076" t="s">
        <v>4919</v>
      </c>
      <c r="Y2076">
        <v>0</v>
      </c>
      <c r="Z2076">
        <v>1</v>
      </c>
      <c r="AA2076" t="s">
        <v>50</v>
      </c>
      <c r="AB2076" t="s">
        <v>51</v>
      </c>
      <c r="AC2076" t="s">
        <v>52</v>
      </c>
      <c r="AD2076">
        <v>0</v>
      </c>
      <c r="AE2076" t="s">
        <v>52</v>
      </c>
      <c r="AF2076">
        <v>0</v>
      </c>
      <c r="AG2076" t="s">
        <v>53</v>
      </c>
      <c r="AH2076" t="s">
        <v>54</v>
      </c>
      <c r="AI2076" t="s">
        <v>55</v>
      </c>
      <c r="AJ2076" t="s">
        <v>56</v>
      </c>
    </row>
    <row r="2077" spans="1:36" x14ac:dyDescent="0.2">
      <c r="A2077" t="s">
        <v>3020</v>
      </c>
      <c r="B2077" t="s">
        <v>291</v>
      </c>
      <c r="C2077">
        <v>1</v>
      </c>
      <c r="D2077" t="s">
        <v>37</v>
      </c>
      <c r="E2077" t="s">
        <v>38</v>
      </c>
      <c r="F2077">
        <v>1.0900000000000001</v>
      </c>
      <c r="G2077" t="s">
        <v>702</v>
      </c>
      <c r="H2077" t="s">
        <v>3323</v>
      </c>
      <c r="I2077" t="s">
        <v>3324</v>
      </c>
      <c r="J2077" t="s">
        <v>4920</v>
      </c>
      <c r="K2077">
        <v>36</v>
      </c>
      <c r="L2077" t="s">
        <v>655</v>
      </c>
      <c r="M2077" t="s">
        <v>813</v>
      </c>
      <c r="N2077" t="s">
        <v>814</v>
      </c>
      <c r="O2077" t="s">
        <v>488</v>
      </c>
      <c r="P2077">
        <v>0</v>
      </c>
      <c r="Q2077">
        <v>0</v>
      </c>
      <c r="R2077" t="s">
        <v>47</v>
      </c>
      <c r="S2077" t="e">
        <v>#N/A</v>
      </c>
      <c r="T2077" t="e">
        <v>#N/A</v>
      </c>
      <c r="U2077" t="e">
        <v>#N/A</v>
      </c>
      <c r="V2077" t="e">
        <v>#N/A</v>
      </c>
      <c r="W2077" t="s">
        <v>48</v>
      </c>
      <c r="X2077" t="s">
        <v>4921</v>
      </c>
      <c r="Y2077">
        <v>0</v>
      </c>
      <c r="Z2077">
        <v>0.8</v>
      </c>
      <c r="AA2077" t="s">
        <v>190</v>
      </c>
      <c r="AB2077" t="s">
        <v>112</v>
      </c>
      <c r="AC2077">
        <v>0</v>
      </c>
      <c r="AD2077" t="s">
        <v>52</v>
      </c>
      <c r="AE2077">
        <v>0</v>
      </c>
      <c r="AF2077" t="s">
        <v>113</v>
      </c>
      <c r="AG2077" t="s">
        <v>75</v>
      </c>
      <c r="AH2077" t="s">
        <v>76</v>
      </c>
      <c r="AI2077" t="s">
        <v>55</v>
      </c>
      <c r="AJ2077" t="s">
        <v>56</v>
      </c>
    </row>
    <row r="2078" spans="1:36" x14ac:dyDescent="0.2">
      <c r="A2078" t="s">
        <v>3020</v>
      </c>
      <c r="B2078" t="s">
        <v>291</v>
      </c>
      <c r="C2078">
        <v>1</v>
      </c>
      <c r="D2078" t="s">
        <v>37</v>
      </c>
      <c r="E2078" t="s">
        <v>38</v>
      </c>
      <c r="F2078">
        <v>1.0900000000000001</v>
      </c>
      <c r="G2078" t="s">
        <v>702</v>
      </c>
      <c r="H2078" t="s">
        <v>3323</v>
      </c>
      <c r="I2078" t="s">
        <v>3324</v>
      </c>
      <c r="J2078" t="s">
        <v>4922</v>
      </c>
      <c r="K2078">
        <v>50</v>
      </c>
      <c r="L2078" t="s">
        <v>103</v>
      </c>
      <c r="M2078" t="s">
        <v>813</v>
      </c>
      <c r="N2078" t="s">
        <v>814</v>
      </c>
      <c r="O2078" t="s">
        <v>59</v>
      </c>
      <c r="P2078">
        <v>0</v>
      </c>
      <c r="Q2078">
        <v>0</v>
      </c>
      <c r="R2078" t="s">
        <v>47</v>
      </c>
      <c r="S2078" t="e">
        <v>#N/A</v>
      </c>
      <c r="T2078" t="e">
        <v>#N/A</v>
      </c>
      <c r="U2078" t="e">
        <v>#N/A</v>
      </c>
      <c r="V2078" t="e">
        <v>#N/A</v>
      </c>
      <c r="W2078" t="s">
        <v>48</v>
      </c>
      <c r="X2078" t="s">
        <v>4923</v>
      </c>
      <c r="Y2078">
        <v>0</v>
      </c>
      <c r="Z2078">
        <v>0.8</v>
      </c>
      <c r="AA2078" t="s">
        <v>624</v>
      </c>
      <c r="AB2078" t="s">
        <v>112</v>
      </c>
      <c r="AC2078">
        <v>0</v>
      </c>
      <c r="AD2078" t="s">
        <v>52</v>
      </c>
      <c r="AE2078">
        <v>0</v>
      </c>
      <c r="AF2078" t="s">
        <v>113</v>
      </c>
      <c r="AG2078" t="s">
        <v>114</v>
      </c>
      <c r="AH2078">
        <v>0</v>
      </c>
      <c r="AI2078" t="s">
        <v>83</v>
      </c>
      <c r="AJ2078" t="s">
        <v>98</v>
      </c>
    </row>
    <row r="2079" spans="1:36" x14ac:dyDescent="0.2">
      <c r="A2079" t="s">
        <v>3020</v>
      </c>
      <c r="B2079" t="s">
        <v>291</v>
      </c>
      <c r="C2079">
        <v>1</v>
      </c>
      <c r="D2079" t="s">
        <v>37</v>
      </c>
      <c r="E2079" t="s">
        <v>38</v>
      </c>
      <c r="F2079">
        <v>1.0900000000000001</v>
      </c>
      <c r="G2079" t="s">
        <v>702</v>
      </c>
      <c r="H2079" t="s">
        <v>3323</v>
      </c>
      <c r="I2079" t="s">
        <v>3324</v>
      </c>
      <c r="J2079" t="s">
        <v>4924</v>
      </c>
      <c r="K2079">
        <v>4</v>
      </c>
      <c r="L2079" t="s">
        <v>62</v>
      </c>
      <c r="M2079" t="s">
        <v>813</v>
      </c>
      <c r="N2079" t="s">
        <v>814</v>
      </c>
      <c r="O2079" t="s">
        <v>63</v>
      </c>
      <c r="P2079">
        <v>0</v>
      </c>
      <c r="Q2079">
        <v>0</v>
      </c>
      <c r="R2079" t="s">
        <v>47</v>
      </c>
      <c r="S2079" t="e">
        <v>#N/A</v>
      </c>
      <c r="T2079" t="e">
        <v>#N/A</v>
      </c>
      <c r="U2079" t="e">
        <v>#N/A</v>
      </c>
      <c r="V2079" t="e">
        <v>#N/A</v>
      </c>
      <c r="W2079" t="s">
        <v>48</v>
      </c>
      <c r="X2079" t="s">
        <v>4925</v>
      </c>
      <c r="Y2079">
        <v>0</v>
      </c>
      <c r="Z2079">
        <v>1</v>
      </c>
      <c r="AA2079" t="s">
        <v>883</v>
      </c>
      <c r="AB2079" t="s">
        <v>51</v>
      </c>
      <c r="AC2079" t="s">
        <v>52</v>
      </c>
      <c r="AD2079">
        <v>0</v>
      </c>
      <c r="AE2079" t="s">
        <v>52</v>
      </c>
      <c r="AF2079">
        <v>0</v>
      </c>
      <c r="AG2079" t="s">
        <v>75</v>
      </c>
      <c r="AH2079" t="s">
        <v>76</v>
      </c>
      <c r="AI2079" t="s">
        <v>55</v>
      </c>
      <c r="AJ2079" t="s">
        <v>56</v>
      </c>
    </row>
    <row r="2080" spans="1:36" x14ac:dyDescent="0.2">
      <c r="A2080" t="s">
        <v>3020</v>
      </c>
      <c r="B2080" t="s">
        <v>291</v>
      </c>
      <c r="C2080">
        <v>1</v>
      </c>
      <c r="D2080" t="s">
        <v>37</v>
      </c>
      <c r="E2080" t="s">
        <v>38</v>
      </c>
      <c r="F2080">
        <v>1.0900000000000001</v>
      </c>
      <c r="G2080" t="s">
        <v>702</v>
      </c>
      <c r="H2080" t="s">
        <v>3323</v>
      </c>
      <c r="I2080" t="s">
        <v>3324</v>
      </c>
      <c r="J2080" t="s">
        <v>4926</v>
      </c>
      <c r="K2080">
        <v>10</v>
      </c>
      <c r="L2080" t="s">
        <v>973</v>
      </c>
      <c r="M2080" t="s">
        <v>813</v>
      </c>
      <c r="N2080" t="s">
        <v>814</v>
      </c>
      <c r="O2080" t="s">
        <v>800</v>
      </c>
      <c r="P2080">
        <v>0</v>
      </c>
      <c r="Q2080">
        <v>0</v>
      </c>
      <c r="R2080" t="s">
        <v>47</v>
      </c>
      <c r="S2080" t="e">
        <v>#N/A</v>
      </c>
      <c r="T2080" t="e">
        <v>#N/A</v>
      </c>
      <c r="U2080" t="e">
        <v>#N/A</v>
      </c>
      <c r="V2080" t="e">
        <v>#N/A</v>
      </c>
      <c r="W2080" t="s">
        <v>48</v>
      </c>
      <c r="X2080" t="s">
        <v>4927</v>
      </c>
      <c r="Y2080">
        <v>0</v>
      </c>
      <c r="Z2080">
        <v>0.9</v>
      </c>
      <c r="AA2080" t="s">
        <v>925</v>
      </c>
      <c r="AB2080" t="s">
        <v>51</v>
      </c>
      <c r="AC2080" t="s">
        <v>52</v>
      </c>
      <c r="AD2080">
        <v>0</v>
      </c>
      <c r="AE2080" t="s">
        <v>52</v>
      </c>
      <c r="AF2080">
        <v>0</v>
      </c>
      <c r="AG2080" t="s">
        <v>75</v>
      </c>
      <c r="AH2080" t="s">
        <v>76</v>
      </c>
      <c r="AI2080" t="s">
        <v>55</v>
      </c>
      <c r="AJ2080" t="s">
        <v>56</v>
      </c>
    </row>
    <row r="2081" spans="1:36" x14ac:dyDescent="0.2">
      <c r="A2081" t="s">
        <v>3020</v>
      </c>
      <c r="B2081" t="s">
        <v>291</v>
      </c>
      <c r="C2081">
        <v>1</v>
      </c>
      <c r="D2081" t="s">
        <v>37</v>
      </c>
      <c r="E2081" t="s">
        <v>38</v>
      </c>
      <c r="F2081">
        <v>1.0900000000000001</v>
      </c>
      <c r="G2081" t="s">
        <v>702</v>
      </c>
      <c r="H2081" t="s">
        <v>3323</v>
      </c>
      <c r="I2081" t="s">
        <v>3324</v>
      </c>
      <c r="J2081" t="s">
        <v>4928</v>
      </c>
      <c r="K2081">
        <v>11</v>
      </c>
      <c r="L2081" t="s">
        <v>124</v>
      </c>
      <c r="M2081" t="s">
        <v>813</v>
      </c>
      <c r="N2081" t="s">
        <v>814</v>
      </c>
      <c r="O2081" t="s">
        <v>46</v>
      </c>
      <c r="P2081">
        <v>0</v>
      </c>
      <c r="Q2081">
        <v>0</v>
      </c>
      <c r="R2081" t="s">
        <v>47</v>
      </c>
      <c r="S2081" t="e">
        <v>#N/A</v>
      </c>
      <c r="T2081" t="e">
        <v>#N/A</v>
      </c>
      <c r="U2081" t="e">
        <v>#N/A</v>
      </c>
      <c r="V2081" t="e">
        <v>#N/A</v>
      </c>
      <c r="W2081" t="s">
        <v>48</v>
      </c>
      <c r="X2081" t="s">
        <v>4929</v>
      </c>
      <c r="Y2081">
        <v>0</v>
      </c>
      <c r="Z2081">
        <v>0.7</v>
      </c>
      <c r="AA2081" t="s">
        <v>3472</v>
      </c>
      <c r="AB2081" t="s">
        <v>262</v>
      </c>
      <c r="AC2081">
        <v>0</v>
      </c>
      <c r="AD2081" t="s">
        <v>263</v>
      </c>
      <c r="AE2081">
        <v>0</v>
      </c>
      <c r="AF2081" t="s">
        <v>264</v>
      </c>
      <c r="AG2081" t="s">
        <v>114</v>
      </c>
      <c r="AH2081">
        <v>0</v>
      </c>
      <c r="AI2081" t="s">
        <v>83</v>
      </c>
      <c r="AJ2081" t="s">
        <v>98</v>
      </c>
    </row>
    <row r="2082" spans="1:36" x14ac:dyDescent="0.2">
      <c r="A2082" t="s">
        <v>3020</v>
      </c>
      <c r="B2082" t="s">
        <v>291</v>
      </c>
      <c r="C2082">
        <v>1</v>
      </c>
      <c r="D2082" t="s">
        <v>37</v>
      </c>
      <c r="E2082" t="s">
        <v>38</v>
      </c>
      <c r="F2082">
        <v>1.0900000000000001</v>
      </c>
      <c r="G2082" t="s">
        <v>702</v>
      </c>
      <c r="H2082" t="s">
        <v>3323</v>
      </c>
      <c r="I2082" t="s">
        <v>3324</v>
      </c>
      <c r="J2082" t="s">
        <v>4930</v>
      </c>
      <c r="K2082">
        <v>14</v>
      </c>
      <c r="L2082" t="s">
        <v>124</v>
      </c>
      <c r="M2082" t="s">
        <v>813</v>
      </c>
      <c r="N2082" t="s">
        <v>814</v>
      </c>
      <c r="O2082" t="s">
        <v>46</v>
      </c>
      <c r="P2082">
        <v>0</v>
      </c>
      <c r="Q2082">
        <v>0</v>
      </c>
      <c r="R2082" t="s">
        <v>47</v>
      </c>
      <c r="S2082" t="e">
        <v>#N/A</v>
      </c>
      <c r="T2082" t="e">
        <v>#N/A</v>
      </c>
      <c r="U2082" t="e">
        <v>#N/A</v>
      </c>
      <c r="V2082" t="e">
        <v>#N/A</v>
      </c>
      <c r="W2082" t="s">
        <v>48</v>
      </c>
      <c r="X2082" t="s">
        <v>4931</v>
      </c>
      <c r="Y2082">
        <v>0</v>
      </c>
      <c r="Z2082">
        <v>0.8</v>
      </c>
      <c r="AA2082" t="s">
        <v>404</v>
      </c>
      <c r="AB2082" t="s">
        <v>90</v>
      </c>
      <c r="AC2082">
        <v>0</v>
      </c>
      <c r="AD2082" t="s">
        <v>91</v>
      </c>
      <c r="AE2082">
        <v>0</v>
      </c>
      <c r="AF2082" t="s">
        <v>92</v>
      </c>
      <c r="AG2082" t="s">
        <v>285</v>
      </c>
      <c r="AH2082" t="s">
        <v>286</v>
      </c>
      <c r="AI2082" t="s">
        <v>55</v>
      </c>
      <c r="AJ2082" t="s">
        <v>56</v>
      </c>
    </row>
    <row r="2083" spans="1:36" x14ac:dyDescent="0.2">
      <c r="A2083" t="s">
        <v>3020</v>
      </c>
      <c r="B2083" t="s">
        <v>291</v>
      </c>
      <c r="C2083">
        <v>1</v>
      </c>
      <c r="D2083" t="s">
        <v>37</v>
      </c>
      <c r="E2083" t="s">
        <v>38</v>
      </c>
      <c r="F2083">
        <v>1.0900000000000001</v>
      </c>
      <c r="G2083" t="s">
        <v>702</v>
      </c>
      <c r="H2083" t="s">
        <v>3323</v>
      </c>
      <c r="I2083" t="s">
        <v>3324</v>
      </c>
      <c r="J2083" t="s">
        <v>4932</v>
      </c>
      <c r="K2083">
        <v>16</v>
      </c>
      <c r="L2083" t="s">
        <v>58</v>
      </c>
      <c r="M2083" t="s">
        <v>813</v>
      </c>
      <c r="N2083" t="s">
        <v>814</v>
      </c>
      <c r="O2083" t="s">
        <v>59</v>
      </c>
      <c r="P2083">
        <v>0</v>
      </c>
      <c r="Q2083" t="s">
        <v>4933</v>
      </c>
      <c r="R2083" t="s">
        <v>47</v>
      </c>
      <c r="S2083" t="e">
        <v>#N/A</v>
      </c>
      <c r="T2083" t="e">
        <v>#N/A</v>
      </c>
      <c r="U2083" t="e">
        <v>#N/A</v>
      </c>
      <c r="V2083" t="e">
        <v>#N/A</v>
      </c>
      <c r="W2083" t="s">
        <v>48</v>
      </c>
      <c r="X2083" t="s">
        <v>4934</v>
      </c>
      <c r="Y2083">
        <v>0</v>
      </c>
      <c r="Z2083">
        <v>0.9</v>
      </c>
      <c r="AA2083" t="s">
        <v>50</v>
      </c>
      <c r="AB2083" t="s">
        <v>51</v>
      </c>
      <c r="AC2083" t="s">
        <v>52</v>
      </c>
      <c r="AD2083">
        <v>0</v>
      </c>
      <c r="AE2083" t="s">
        <v>52</v>
      </c>
      <c r="AF2083">
        <v>0</v>
      </c>
      <c r="AG2083" t="s">
        <v>53</v>
      </c>
      <c r="AH2083" t="s">
        <v>54</v>
      </c>
      <c r="AI2083" t="s">
        <v>55</v>
      </c>
      <c r="AJ2083" t="s">
        <v>56</v>
      </c>
    </row>
    <row r="2084" spans="1:36" x14ac:dyDescent="0.2">
      <c r="A2084" t="s">
        <v>3020</v>
      </c>
      <c r="B2084" t="s">
        <v>291</v>
      </c>
      <c r="C2084">
        <v>1</v>
      </c>
      <c r="D2084" t="s">
        <v>37</v>
      </c>
      <c r="E2084" t="s">
        <v>38</v>
      </c>
      <c r="F2084">
        <v>1.0900000000000001</v>
      </c>
      <c r="G2084" t="s">
        <v>702</v>
      </c>
      <c r="H2084" t="s">
        <v>3323</v>
      </c>
      <c r="I2084" t="s">
        <v>3324</v>
      </c>
      <c r="J2084" t="s">
        <v>4935</v>
      </c>
      <c r="K2084">
        <v>17</v>
      </c>
      <c r="L2084" t="s">
        <v>103</v>
      </c>
      <c r="M2084" t="s">
        <v>813</v>
      </c>
      <c r="N2084" t="s">
        <v>814</v>
      </c>
      <c r="O2084" t="s">
        <v>59</v>
      </c>
      <c r="P2084">
        <v>0</v>
      </c>
      <c r="Q2084">
        <v>0</v>
      </c>
      <c r="R2084" t="s">
        <v>47</v>
      </c>
      <c r="S2084" t="e">
        <v>#N/A</v>
      </c>
      <c r="T2084" t="e">
        <v>#N/A</v>
      </c>
      <c r="U2084" t="e">
        <v>#N/A</v>
      </c>
      <c r="V2084" t="e">
        <v>#N/A</v>
      </c>
      <c r="W2084" t="s">
        <v>48</v>
      </c>
      <c r="X2084" t="s">
        <v>4936</v>
      </c>
      <c r="Y2084">
        <v>0</v>
      </c>
      <c r="Z2084">
        <v>0.9</v>
      </c>
      <c r="AA2084" t="s">
        <v>385</v>
      </c>
      <c r="AB2084" t="s">
        <v>51</v>
      </c>
      <c r="AC2084" t="s">
        <v>52</v>
      </c>
      <c r="AD2084">
        <v>0</v>
      </c>
      <c r="AE2084" t="s">
        <v>52</v>
      </c>
      <c r="AF2084">
        <v>0</v>
      </c>
      <c r="AG2084" t="s">
        <v>386</v>
      </c>
      <c r="AH2084">
        <v>0</v>
      </c>
      <c r="AI2084" t="s">
        <v>55</v>
      </c>
      <c r="AJ2084" t="s">
        <v>56</v>
      </c>
    </row>
    <row r="2085" spans="1:36" x14ac:dyDescent="0.2">
      <c r="A2085" t="s">
        <v>3020</v>
      </c>
      <c r="B2085" t="s">
        <v>291</v>
      </c>
      <c r="C2085">
        <v>1</v>
      </c>
      <c r="D2085" t="s">
        <v>37</v>
      </c>
      <c r="E2085" t="s">
        <v>38</v>
      </c>
      <c r="F2085">
        <v>1.0900000000000001</v>
      </c>
      <c r="G2085" t="s">
        <v>702</v>
      </c>
      <c r="H2085" t="s">
        <v>3323</v>
      </c>
      <c r="I2085" t="s">
        <v>3324</v>
      </c>
      <c r="J2085" t="s">
        <v>4937</v>
      </c>
      <c r="K2085">
        <v>21</v>
      </c>
      <c r="L2085" t="s">
        <v>71</v>
      </c>
      <c r="M2085" t="s">
        <v>813</v>
      </c>
      <c r="N2085" t="s">
        <v>814</v>
      </c>
      <c r="O2085" t="s">
        <v>72</v>
      </c>
      <c r="P2085">
        <v>0</v>
      </c>
      <c r="Q2085">
        <v>0</v>
      </c>
      <c r="R2085" t="s">
        <v>47</v>
      </c>
      <c r="S2085" t="e">
        <v>#N/A</v>
      </c>
      <c r="T2085" t="e">
        <v>#N/A</v>
      </c>
      <c r="U2085" t="e">
        <v>#N/A</v>
      </c>
      <c r="V2085" t="e">
        <v>#N/A</v>
      </c>
      <c r="W2085" t="s">
        <v>48</v>
      </c>
      <c r="X2085" t="s">
        <v>4938</v>
      </c>
      <c r="Y2085">
        <v>0</v>
      </c>
      <c r="Z2085">
        <v>0.9</v>
      </c>
      <c r="AA2085" t="s">
        <v>916</v>
      </c>
      <c r="AB2085" t="s">
        <v>51</v>
      </c>
      <c r="AC2085" t="s">
        <v>52</v>
      </c>
      <c r="AD2085">
        <v>0</v>
      </c>
      <c r="AE2085" t="s">
        <v>52</v>
      </c>
      <c r="AF2085">
        <v>0</v>
      </c>
      <c r="AG2085" t="s">
        <v>75</v>
      </c>
      <c r="AH2085" t="s">
        <v>76</v>
      </c>
      <c r="AI2085" t="s">
        <v>55</v>
      </c>
      <c r="AJ2085" t="s">
        <v>56</v>
      </c>
    </row>
    <row r="2086" spans="1:36" x14ac:dyDescent="0.2">
      <c r="A2086" t="s">
        <v>3020</v>
      </c>
      <c r="B2086" t="s">
        <v>291</v>
      </c>
      <c r="C2086">
        <v>1</v>
      </c>
      <c r="D2086" t="s">
        <v>37</v>
      </c>
      <c r="E2086" t="s">
        <v>38</v>
      </c>
      <c r="F2086">
        <v>1.0900000000000001</v>
      </c>
      <c r="G2086" t="s">
        <v>702</v>
      </c>
      <c r="H2086" t="s">
        <v>3323</v>
      </c>
      <c r="I2086" t="s">
        <v>3324</v>
      </c>
      <c r="J2086" t="s">
        <v>4939</v>
      </c>
      <c r="K2086">
        <v>26</v>
      </c>
      <c r="L2086" t="s">
        <v>71</v>
      </c>
      <c r="M2086" t="s">
        <v>813</v>
      </c>
      <c r="N2086" t="s">
        <v>814</v>
      </c>
      <c r="O2086" t="s">
        <v>72</v>
      </c>
      <c r="P2086">
        <v>0</v>
      </c>
      <c r="Q2086">
        <v>0</v>
      </c>
      <c r="R2086" t="s">
        <v>47</v>
      </c>
      <c r="S2086" t="e">
        <v>#N/A</v>
      </c>
      <c r="T2086" t="e">
        <v>#N/A</v>
      </c>
      <c r="U2086" t="e">
        <v>#N/A</v>
      </c>
      <c r="V2086" t="e">
        <v>#N/A</v>
      </c>
      <c r="W2086" t="s">
        <v>48</v>
      </c>
      <c r="X2086" t="s">
        <v>4940</v>
      </c>
      <c r="Y2086">
        <v>0</v>
      </c>
      <c r="Z2086">
        <v>0.8</v>
      </c>
      <c r="AA2086" t="s">
        <v>474</v>
      </c>
      <c r="AB2086" t="s">
        <v>166</v>
      </c>
      <c r="AC2086">
        <v>0</v>
      </c>
      <c r="AD2086" t="s">
        <v>167</v>
      </c>
      <c r="AE2086">
        <v>0</v>
      </c>
      <c r="AF2086" t="s">
        <v>168</v>
      </c>
      <c r="AG2086" t="s">
        <v>82</v>
      </c>
      <c r="AH2086">
        <v>0</v>
      </c>
      <c r="AI2086" t="s">
        <v>83</v>
      </c>
      <c r="AJ2086" t="s">
        <v>98</v>
      </c>
    </row>
    <row r="2087" spans="1:36" x14ac:dyDescent="0.2">
      <c r="A2087" t="s">
        <v>3020</v>
      </c>
      <c r="B2087" t="s">
        <v>291</v>
      </c>
      <c r="C2087">
        <v>1</v>
      </c>
      <c r="D2087" t="s">
        <v>37</v>
      </c>
      <c r="E2087" t="s">
        <v>38</v>
      </c>
      <c r="F2087">
        <v>1.0900000000000001</v>
      </c>
      <c r="G2087" t="s">
        <v>702</v>
      </c>
      <c r="H2087" t="s">
        <v>3323</v>
      </c>
      <c r="I2087" t="s">
        <v>3324</v>
      </c>
      <c r="J2087" t="s">
        <v>4941</v>
      </c>
      <c r="K2087">
        <v>31</v>
      </c>
      <c r="L2087" t="s">
        <v>124</v>
      </c>
      <c r="M2087" t="s">
        <v>813</v>
      </c>
      <c r="N2087" t="s">
        <v>814</v>
      </c>
      <c r="O2087" t="s">
        <v>46</v>
      </c>
      <c r="P2087">
        <v>0</v>
      </c>
      <c r="Q2087">
        <v>0</v>
      </c>
      <c r="R2087" t="s">
        <v>47</v>
      </c>
      <c r="S2087" t="e">
        <v>#N/A</v>
      </c>
      <c r="T2087" t="e">
        <v>#N/A</v>
      </c>
      <c r="U2087" t="e">
        <v>#N/A</v>
      </c>
      <c r="V2087" t="e">
        <v>#N/A</v>
      </c>
      <c r="W2087" t="s">
        <v>48</v>
      </c>
      <c r="X2087" t="s">
        <v>4942</v>
      </c>
      <c r="Y2087">
        <v>0</v>
      </c>
      <c r="Z2087">
        <v>0.7</v>
      </c>
      <c r="AA2087" t="s">
        <v>173</v>
      </c>
      <c r="AB2087" t="s">
        <v>51</v>
      </c>
      <c r="AC2087" t="s">
        <v>52</v>
      </c>
      <c r="AD2087">
        <v>0</v>
      </c>
      <c r="AE2087" t="s">
        <v>52</v>
      </c>
      <c r="AF2087">
        <v>0</v>
      </c>
      <c r="AG2087" t="s">
        <v>53</v>
      </c>
      <c r="AH2087" t="s">
        <v>54</v>
      </c>
      <c r="AI2087" t="s">
        <v>55</v>
      </c>
      <c r="AJ2087" t="s">
        <v>56</v>
      </c>
    </row>
    <row r="2088" spans="1:36" x14ac:dyDescent="0.2">
      <c r="A2088" t="s">
        <v>3020</v>
      </c>
      <c r="B2088" t="s">
        <v>291</v>
      </c>
      <c r="C2088">
        <v>1</v>
      </c>
      <c r="D2088" t="s">
        <v>37</v>
      </c>
      <c r="E2088" t="s">
        <v>38</v>
      </c>
      <c r="F2088">
        <v>1.0900000000000001</v>
      </c>
      <c r="G2088" t="s">
        <v>702</v>
      </c>
      <c r="H2088" t="s">
        <v>3323</v>
      </c>
      <c r="I2088" t="s">
        <v>3324</v>
      </c>
      <c r="J2088" t="s">
        <v>4943</v>
      </c>
      <c r="K2088">
        <v>50</v>
      </c>
      <c r="L2088" t="s">
        <v>62</v>
      </c>
      <c r="M2088" t="s">
        <v>813</v>
      </c>
      <c r="N2088" t="s">
        <v>814</v>
      </c>
      <c r="O2088" t="s">
        <v>63</v>
      </c>
      <c r="P2088">
        <v>0</v>
      </c>
      <c r="Q2088">
        <v>0</v>
      </c>
      <c r="R2088" t="s">
        <v>47</v>
      </c>
      <c r="S2088" t="e">
        <v>#N/A</v>
      </c>
      <c r="T2088" t="e">
        <v>#N/A</v>
      </c>
      <c r="U2088" t="e">
        <v>#N/A</v>
      </c>
      <c r="V2088" t="e">
        <v>#N/A</v>
      </c>
      <c r="W2088" t="s">
        <v>48</v>
      </c>
      <c r="X2088" t="s">
        <v>4944</v>
      </c>
      <c r="Y2088">
        <v>0</v>
      </c>
      <c r="Z2088">
        <v>0.9</v>
      </c>
      <c r="AA2088" t="s">
        <v>916</v>
      </c>
      <c r="AB2088" t="s">
        <v>51</v>
      </c>
      <c r="AC2088" t="s">
        <v>52</v>
      </c>
      <c r="AD2088">
        <v>0</v>
      </c>
      <c r="AE2088" t="s">
        <v>52</v>
      </c>
      <c r="AF2088">
        <v>0</v>
      </c>
      <c r="AG2088" t="s">
        <v>75</v>
      </c>
      <c r="AH2088" t="s">
        <v>76</v>
      </c>
      <c r="AI2088" t="s">
        <v>55</v>
      </c>
      <c r="AJ2088" t="s">
        <v>56</v>
      </c>
    </row>
    <row r="2089" spans="1:36" x14ac:dyDescent="0.2">
      <c r="A2089" t="s">
        <v>3020</v>
      </c>
      <c r="B2089" t="s">
        <v>291</v>
      </c>
      <c r="C2089">
        <v>1</v>
      </c>
      <c r="D2089" t="s">
        <v>37</v>
      </c>
      <c r="E2089" t="s">
        <v>38</v>
      </c>
      <c r="F2089">
        <v>1.0900000000000001</v>
      </c>
      <c r="G2089" t="s">
        <v>702</v>
      </c>
      <c r="H2089" t="s">
        <v>3323</v>
      </c>
      <c r="I2089" t="s">
        <v>3324</v>
      </c>
      <c r="J2089" t="s">
        <v>4945</v>
      </c>
      <c r="K2089">
        <v>33</v>
      </c>
      <c r="L2089" t="s">
        <v>62</v>
      </c>
      <c r="M2089" t="s">
        <v>813</v>
      </c>
      <c r="N2089" t="s">
        <v>814</v>
      </c>
      <c r="O2089" t="s">
        <v>63</v>
      </c>
      <c r="P2089">
        <v>0</v>
      </c>
      <c r="Q2089">
        <v>0</v>
      </c>
      <c r="R2089" t="s">
        <v>47</v>
      </c>
      <c r="S2089" t="e">
        <v>#N/A</v>
      </c>
      <c r="T2089" t="e">
        <v>#N/A</v>
      </c>
      <c r="U2089" t="e">
        <v>#N/A</v>
      </c>
      <c r="V2089" t="e">
        <v>#N/A</v>
      </c>
      <c r="W2089" t="s">
        <v>48</v>
      </c>
      <c r="X2089" t="s">
        <v>4946</v>
      </c>
      <c r="Y2089">
        <v>0</v>
      </c>
      <c r="Z2089">
        <v>0.7</v>
      </c>
      <c r="AA2089" t="s">
        <v>153</v>
      </c>
      <c r="AB2089" t="s">
        <v>51</v>
      </c>
      <c r="AC2089" t="s">
        <v>52</v>
      </c>
      <c r="AD2089">
        <v>0</v>
      </c>
      <c r="AE2089" t="s">
        <v>52</v>
      </c>
      <c r="AF2089">
        <v>0</v>
      </c>
      <c r="AG2089" t="s">
        <v>154</v>
      </c>
      <c r="AH2089" t="s">
        <v>155</v>
      </c>
      <c r="AI2089" t="s">
        <v>55</v>
      </c>
      <c r="AJ2089" t="s">
        <v>56</v>
      </c>
    </row>
    <row r="2090" spans="1:36" x14ac:dyDescent="0.2">
      <c r="A2090" t="s">
        <v>3020</v>
      </c>
      <c r="B2090" t="s">
        <v>291</v>
      </c>
      <c r="C2090">
        <v>1</v>
      </c>
      <c r="D2090" t="s">
        <v>37</v>
      </c>
      <c r="E2090" t="s">
        <v>38</v>
      </c>
      <c r="F2090">
        <v>1.0900000000000001</v>
      </c>
      <c r="G2090" t="s">
        <v>702</v>
      </c>
      <c r="H2090" t="s">
        <v>3323</v>
      </c>
      <c r="I2090" t="s">
        <v>3324</v>
      </c>
      <c r="J2090" t="s">
        <v>4947</v>
      </c>
      <c r="K2090">
        <v>41</v>
      </c>
      <c r="L2090" t="s">
        <v>62</v>
      </c>
      <c r="M2090" t="s">
        <v>813</v>
      </c>
      <c r="N2090" t="s">
        <v>814</v>
      </c>
      <c r="O2090" t="s">
        <v>63</v>
      </c>
      <c r="P2090">
        <v>0</v>
      </c>
      <c r="Q2090">
        <v>0</v>
      </c>
      <c r="R2090" t="s">
        <v>47</v>
      </c>
      <c r="S2090" t="e">
        <v>#N/A</v>
      </c>
      <c r="T2090" t="e">
        <v>#N/A</v>
      </c>
      <c r="U2090" t="e">
        <v>#N/A</v>
      </c>
      <c r="V2090" t="e">
        <v>#N/A</v>
      </c>
      <c r="W2090" t="s">
        <v>48</v>
      </c>
      <c r="X2090" t="s">
        <v>4948</v>
      </c>
      <c r="Y2090">
        <v>0</v>
      </c>
      <c r="Z2090">
        <v>0.8</v>
      </c>
      <c r="AA2090" t="s">
        <v>1485</v>
      </c>
      <c r="AB2090" t="s">
        <v>166</v>
      </c>
      <c r="AC2090">
        <v>0</v>
      </c>
      <c r="AD2090" t="s">
        <v>167</v>
      </c>
      <c r="AE2090">
        <v>0</v>
      </c>
      <c r="AF2090" t="s">
        <v>168</v>
      </c>
      <c r="AG2090" t="s">
        <v>82</v>
      </c>
      <c r="AH2090">
        <v>0</v>
      </c>
      <c r="AI2090" t="s">
        <v>83</v>
      </c>
      <c r="AJ2090" t="s">
        <v>98</v>
      </c>
    </row>
    <row r="2091" spans="1:36" x14ac:dyDescent="0.2">
      <c r="A2091" t="s">
        <v>3020</v>
      </c>
      <c r="B2091" t="s">
        <v>291</v>
      </c>
      <c r="C2091">
        <v>1</v>
      </c>
      <c r="D2091" t="s">
        <v>37</v>
      </c>
      <c r="E2091" t="s">
        <v>38</v>
      </c>
      <c r="F2091">
        <v>1.0900000000000001</v>
      </c>
      <c r="G2091" t="s">
        <v>702</v>
      </c>
      <c r="H2091" t="s">
        <v>3323</v>
      </c>
      <c r="I2091" t="s">
        <v>3324</v>
      </c>
      <c r="J2091" t="s">
        <v>4949</v>
      </c>
      <c r="K2091">
        <v>47</v>
      </c>
      <c r="L2091" t="s">
        <v>799</v>
      </c>
      <c r="M2091" t="s">
        <v>813</v>
      </c>
      <c r="N2091" t="s">
        <v>814</v>
      </c>
      <c r="O2091" t="s">
        <v>800</v>
      </c>
      <c r="P2091">
        <v>0</v>
      </c>
      <c r="Q2091" t="s">
        <v>4950</v>
      </c>
      <c r="R2091" t="s">
        <v>47</v>
      </c>
      <c r="S2091" t="e">
        <v>#N/A</v>
      </c>
      <c r="T2091" t="e">
        <v>#N/A</v>
      </c>
      <c r="U2091" t="e">
        <v>#N/A</v>
      </c>
      <c r="V2091" t="e">
        <v>#N/A</v>
      </c>
      <c r="W2091" t="s">
        <v>48</v>
      </c>
      <c r="X2091" t="s">
        <v>4951</v>
      </c>
      <c r="Y2091">
        <v>0</v>
      </c>
      <c r="Z2091">
        <v>0.9</v>
      </c>
      <c r="AA2091" t="s">
        <v>345</v>
      </c>
      <c r="AB2091" t="s">
        <v>51</v>
      </c>
      <c r="AC2091" t="s">
        <v>52</v>
      </c>
      <c r="AD2091">
        <v>0</v>
      </c>
      <c r="AE2091" t="s">
        <v>52</v>
      </c>
      <c r="AF2091">
        <v>0</v>
      </c>
      <c r="AG2091" t="s">
        <v>75</v>
      </c>
      <c r="AH2091" t="s">
        <v>76</v>
      </c>
      <c r="AI2091" t="s">
        <v>55</v>
      </c>
      <c r="AJ2091" t="s">
        <v>56</v>
      </c>
    </row>
    <row r="2092" spans="1:36" x14ac:dyDescent="0.2">
      <c r="A2092" t="s">
        <v>3020</v>
      </c>
      <c r="B2092" t="s">
        <v>291</v>
      </c>
      <c r="C2092">
        <v>1</v>
      </c>
      <c r="D2092" t="s">
        <v>37</v>
      </c>
      <c r="E2092" t="s">
        <v>38</v>
      </c>
      <c r="F2092">
        <v>1.0900000000000001</v>
      </c>
      <c r="G2092" t="s">
        <v>702</v>
      </c>
      <c r="H2092" t="s">
        <v>3323</v>
      </c>
      <c r="I2092" t="s">
        <v>3324</v>
      </c>
      <c r="J2092" t="s">
        <v>4952</v>
      </c>
      <c r="K2092">
        <v>51</v>
      </c>
      <c r="L2092" t="s">
        <v>62</v>
      </c>
      <c r="M2092" t="s">
        <v>813</v>
      </c>
      <c r="N2092" t="s">
        <v>814</v>
      </c>
      <c r="O2092" t="s">
        <v>63</v>
      </c>
      <c r="P2092">
        <v>0</v>
      </c>
      <c r="Q2092" t="s">
        <v>4953</v>
      </c>
      <c r="R2092" t="s">
        <v>47</v>
      </c>
      <c r="S2092" t="e">
        <v>#N/A</v>
      </c>
      <c r="T2092" t="e">
        <v>#N/A</v>
      </c>
      <c r="U2092" t="e">
        <v>#N/A</v>
      </c>
      <c r="V2092" t="e">
        <v>#N/A</v>
      </c>
      <c r="W2092" t="s">
        <v>48</v>
      </c>
      <c r="X2092" t="s">
        <v>4954</v>
      </c>
      <c r="Y2092">
        <v>0</v>
      </c>
      <c r="Z2092">
        <v>0.9</v>
      </c>
      <c r="AA2092" t="s">
        <v>74</v>
      </c>
      <c r="AB2092" t="s">
        <v>51</v>
      </c>
      <c r="AC2092" t="s">
        <v>52</v>
      </c>
      <c r="AD2092">
        <v>0</v>
      </c>
      <c r="AE2092" t="s">
        <v>52</v>
      </c>
      <c r="AF2092">
        <v>0</v>
      </c>
      <c r="AG2092" t="s">
        <v>75</v>
      </c>
      <c r="AH2092" t="s">
        <v>76</v>
      </c>
      <c r="AI2092" t="s">
        <v>55</v>
      </c>
      <c r="AJ2092" t="s">
        <v>56</v>
      </c>
    </row>
    <row r="2093" spans="1:36" x14ac:dyDescent="0.2">
      <c r="A2093" t="s">
        <v>3020</v>
      </c>
      <c r="B2093" t="s">
        <v>291</v>
      </c>
      <c r="C2093">
        <v>1</v>
      </c>
      <c r="D2093" t="s">
        <v>37</v>
      </c>
      <c r="E2093" t="s">
        <v>38</v>
      </c>
      <c r="F2093">
        <v>1.0900000000000001</v>
      </c>
      <c r="G2093" t="s">
        <v>702</v>
      </c>
      <c r="H2093" t="s">
        <v>3323</v>
      </c>
      <c r="I2093" t="s">
        <v>3324</v>
      </c>
      <c r="J2093" t="s">
        <v>4955</v>
      </c>
      <c r="K2093">
        <v>19</v>
      </c>
      <c r="L2093" t="s">
        <v>124</v>
      </c>
      <c r="M2093" t="s">
        <v>813</v>
      </c>
      <c r="N2093" t="s">
        <v>814</v>
      </c>
      <c r="O2093" t="s">
        <v>46</v>
      </c>
      <c r="P2093">
        <v>0</v>
      </c>
      <c r="Q2093">
        <v>0</v>
      </c>
      <c r="R2093" t="s">
        <v>47</v>
      </c>
      <c r="S2093" t="e">
        <v>#N/A</v>
      </c>
      <c r="T2093" t="e">
        <v>#N/A</v>
      </c>
      <c r="U2093" t="e">
        <v>#N/A</v>
      </c>
      <c r="V2093" t="e">
        <v>#N/A</v>
      </c>
      <c r="W2093" t="s">
        <v>48</v>
      </c>
      <c r="X2093" t="s">
        <v>4956</v>
      </c>
      <c r="Y2093">
        <v>0</v>
      </c>
      <c r="Z2093">
        <v>0.9</v>
      </c>
      <c r="AA2093" t="s">
        <v>196</v>
      </c>
      <c r="AB2093" t="s">
        <v>51</v>
      </c>
      <c r="AC2093" t="s">
        <v>52</v>
      </c>
      <c r="AD2093">
        <v>0</v>
      </c>
      <c r="AE2093" t="s">
        <v>52</v>
      </c>
      <c r="AF2093">
        <v>0</v>
      </c>
      <c r="AG2093" t="s">
        <v>75</v>
      </c>
      <c r="AH2093" t="s">
        <v>76</v>
      </c>
      <c r="AI2093" t="s">
        <v>55</v>
      </c>
      <c r="AJ2093" t="s">
        <v>56</v>
      </c>
    </row>
    <row r="2094" spans="1:36" x14ac:dyDescent="0.2">
      <c r="A2094" t="s">
        <v>3020</v>
      </c>
      <c r="B2094" t="s">
        <v>291</v>
      </c>
      <c r="C2094">
        <v>1</v>
      </c>
      <c r="D2094" t="s">
        <v>37</v>
      </c>
      <c r="E2094" t="s">
        <v>38</v>
      </c>
      <c r="F2094">
        <v>1.0900000000000001</v>
      </c>
      <c r="G2094" t="s">
        <v>702</v>
      </c>
      <c r="H2094" t="s">
        <v>3323</v>
      </c>
      <c r="I2094" t="s">
        <v>3324</v>
      </c>
      <c r="J2094" t="s">
        <v>4957</v>
      </c>
      <c r="K2094">
        <v>22</v>
      </c>
      <c r="L2094" t="s">
        <v>62</v>
      </c>
      <c r="M2094" t="s">
        <v>813</v>
      </c>
      <c r="N2094" t="s">
        <v>814</v>
      </c>
      <c r="O2094" t="s">
        <v>63</v>
      </c>
      <c r="P2094">
        <v>0</v>
      </c>
      <c r="Q2094">
        <v>0</v>
      </c>
      <c r="R2094" t="s">
        <v>47</v>
      </c>
      <c r="S2094" t="e">
        <v>#N/A</v>
      </c>
      <c r="T2094" t="e">
        <v>#N/A</v>
      </c>
      <c r="U2094" t="e">
        <v>#N/A</v>
      </c>
      <c r="V2094" t="e">
        <v>#N/A</v>
      </c>
      <c r="W2094" t="s">
        <v>48</v>
      </c>
      <c r="X2094" t="s">
        <v>4958</v>
      </c>
      <c r="Y2094">
        <v>0</v>
      </c>
      <c r="Z2094">
        <v>0.9</v>
      </c>
      <c r="AA2094" t="s">
        <v>624</v>
      </c>
      <c r="AB2094" t="s">
        <v>112</v>
      </c>
      <c r="AC2094">
        <v>0</v>
      </c>
      <c r="AD2094" t="s">
        <v>52</v>
      </c>
      <c r="AE2094">
        <v>0</v>
      </c>
      <c r="AF2094" t="s">
        <v>113</v>
      </c>
      <c r="AG2094" t="s">
        <v>114</v>
      </c>
      <c r="AH2094">
        <v>0</v>
      </c>
      <c r="AI2094" t="s">
        <v>83</v>
      </c>
      <c r="AJ2094" t="s">
        <v>98</v>
      </c>
    </row>
    <row r="2095" spans="1:36" x14ac:dyDescent="0.2">
      <c r="A2095" t="s">
        <v>3020</v>
      </c>
      <c r="B2095" t="s">
        <v>291</v>
      </c>
      <c r="C2095">
        <v>1</v>
      </c>
      <c r="D2095" t="s">
        <v>37</v>
      </c>
      <c r="E2095" t="s">
        <v>38</v>
      </c>
      <c r="F2095">
        <v>1.0900000000000001</v>
      </c>
      <c r="G2095" t="s">
        <v>702</v>
      </c>
      <c r="H2095" t="s">
        <v>3323</v>
      </c>
      <c r="I2095" t="s">
        <v>3324</v>
      </c>
      <c r="J2095" t="s">
        <v>4959</v>
      </c>
      <c r="K2095">
        <v>23</v>
      </c>
      <c r="L2095" t="s">
        <v>124</v>
      </c>
      <c r="M2095" t="s">
        <v>813</v>
      </c>
      <c r="N2095" t="s">
        <v>814</v>
      </c>
      <c r="O2095" t="s">
        <v>46</v>
      </c>
      <c r="P2095">
        <v>0</v>
      </c>
      <c r="Q2095">
        <v>0</v>
      </c>
      <c r="R2095" t="s">
        <v>47</v>
      </c>
      <c r="S2095" t="e">
        <v>#N/A</v>
      </c>
      <c r="T2095" t="e">
        <v>#N/A</v>
      </c>
      <c r="U2095" t="e">
        <v>#N/A</v>
      </c>
      <c r="V2095" t="e">
        <v>#N/A</v>
      </c>
      <c r="W2095" t="s">
        <v>48</v>
      </c>
      <c r="X2095" t="s">
        <v>4960</v>
      </c>
      <c r="Y2095">
        <v>0</v>
      </c>
      <c r="Z2095">
        <v>0.7</v>
      </c>
      <c r="AA2095" t="s">
        <v>132</v>
      </c>
      <c r="AB2095" t="s">
        <v>51</v>
      </c>
      <c r="AC2095" t="s">
        <v>52</v>
      </c>
      <c r="AD2095">
        <v>0</v>
      </c>
      <c r="AE2095" t="s">
        <v>52</v>
      </c>
      <c r="AF2095">
        <v>0</v>
      </c>
      <c r="AG2095" t="s">
        <v>133</v>
      </c>
      <c r="AH2095">
        <v>0</v>
      </c>
      <c r="AI2095" t="s">
        <v>55</v>
      </c>
      <c r="AJ2095" t="s">
        <v>56</v>
      </c>
    </row>
    <row r="2096" spans="1:36" x14ac:dyDescent="0.2">
      <c r="A2096" t="s">
        <v>3020</v>
      </c>
      <c r="B2096" t="s">
        <v>291</v>
      </c>
      <c r="C2096">
        <v>1</v>
      </c>
      <c r="D2096" t="s">
        <v>37</v>
      </c>
      <c r="E2096" t="s">
        <v>38</v>
      </c>
      <c r="F2096">
        <v>1.0900000000000001</v>
      </c>
      <c r="G2096" t="s">
        <v>702</v>
      </c>
      <c r="H2096" t="s">
        <v>3323</v>
      </c>
      <c r="I2096" t="s">
        <v>3324</v>
      </c>
      <c r="J2096" t="s">
        <v>4961</v>
      </c>
      <c r="K2096">
        <v>49</v>
      </c>
      <c r="L2096" t="s">
        <v>71</v>
      </c>
      <c r="M2096" t="s">
        <v>813</v>
      </c>
      <c r="N2096" t="s">
        <v>814</v>
      </c>
      <c r="O2096" t="s">
        <v>72</v>
      </c>
      <c r="P2096">
        <v>0</v>
      </c>
      <c r="Q2096">
        <v>0</v>
      </c>
      <c r="R2096" t="s">
        <v>47</v>
      </c>
      <c r="S2096" t="e">
        <v>#N/A</v>
      </c>
      <c r="T2096" t="e">
        <v>#N/A</v>
      </c>
      <c r="U2096" t="e">
        <v>#N/A</v>
      </c>
      <c r="V2096" t="e">
        <v>#N/A</v>
      </c>
      <c r="W2096" t="s">
        <v>48</v>
      </c>
      <c r="X2096" t="s">
        <v>4962</v>
      </c>
      <c r="Y2096">
        <v>0</v>
      </c>
      <c r="Z2096">
        <v>0.9</v>
      </c>
      <c r="AA2096" t="s">
        <v>354</v>
      </c>
      <c r="AB2096" t="s">
        <v>262</v>
      </c>
      <c r="AC2096">
        <v>0</v>
      </c>
      <c r="AD2096" t="s">
        <v>263</v>
      </c>
      <c r="AE2096">
        <v>0</v>
      </c>
      <c r="AF2096" t="s">
        <v>264</v>
      </c>
      <c r="AG2096" t="s">
        <v>114</v>
      </c>
      <c r="AH2096">
        <v>0</v>
      </c>
      <c r="AI2096" t="s">
        <v>83</v>
      </c>
      <c r="AJ2096" t="s">
        <v>98</v>
      </c>
    </row>
    <row r="2097" spans="1:36" x14ac:dyDescent="0.2">
      <c r="A2097" t="s">
        <v>3020</v>
      </c>
      <c r="B2097" t="s">
        <v>291</v>
      </c>
      <c r="C2097">
        <v>1</v>
      </c>
      <c r="D2097" t="s">
        <v>37</v>
      </c>
      <c r="E2097" t="s">
        <v>38</v>
      </c>
      <c r="F2097">
        <v>1.0900000000000001</v>
      </c>
      <c r="G2097" t="s">
        <v>702</v>
      </c>
      <c r="H2097" t="s">
        <v>3323</v>
      </c>
      <c r="I2097" t="s">
        <v>3324</v>
      </c>
      <c r="J2097" t="s">
        <v>4963</v>
      </c>
      <c r="K2097">
        <v>7</v>
      </c>
      <c r="L2097" t="s">
        <v>124</v>
      </c>
      <c r="M2097" t="s">
        <v>813</v>
      </c>
      <c r="N2097" t="s">
        <v>814</v>
      </c>
      <c r="O2097" t="s">
        <v>46</v>
      </c>
      <c r="P2097">
        <v>0</v>
      </c>
      <c r="Q2097" t="s">
        <v>4964</v>
      </c>
      <c r="R2097">
        <v>0</v>
      </c>
      <c r="S2097" t="e">
        <v>#N/A</v>
      </c>
      <c r="T2097" t="e">
        <v>#N/A</v>
      </c>
      <c r="U2097" t="e">
        <v>#N/A</v>
      </c>
      <c r="V2097" t="e">
        <v>#N/A</v>
      </c>
      <c r="W2097" t="s">
        <v>48</v>
      </c>
      <c r="X2097" t="s">
        <v>4965</v>
      </c>
      <c r="Y2097">
        <v>0</v>
      </c>
      <c r="Z2097">
        <v>0.9</v>
      </c>
      <c r="AA2097" t="s">
        <v>50</v>
      </c>
      <c r="AB2097" t="s">
        <v>51</v>
      </c>
      <c r="AC2097" t="s">
        <v>52</v>
      </c>
      <c r="AD2097">
        <v>0</v>
      </c>
      <c r="AE2097" t="s">
        <v>52</v>
      </c>
      <c r="AF2097">
        <v>0</v>
      </c>
      <c r="AG2097" t="s">
        <v>53</v>
      </c>
      <c r="AH2097" t="s">
        <v>54</v>
      </c>
      <c r="AI2097" t="s">
        <v>55</v>
      </c>
      <c r="AJ2097" t="s">
        <v>56</v>
      </c>
    </row>
    <row r="2098" spans="1:36" x14ac:dyDescent="0.2">
      <c r="A2098" t="s">
        <v>3020</v>
      </c>
      <c r="B2098" t="s">
        <v>291</v>
      </c>
      <c r="C2098">
        <v>1</v>
      </c>
      <c r="D2098" t="s">
        <v>37</v>
      </c>
      <c r="E2098" t="s">
        <v>38</v>
      </c>
      <c r="F2098">
        <v>1.0900000000000001</v>
      </c>
      <c r="G2098" t="s">
        <v>702</v>
      </c>
      <c r="H2098" t="s">
        <v>3323</v>
      </c>
      <c r="I2098" t="s">
        <v>3324</v>
      </c>
      <c r="J2098" t="s">
        <v>4966</v>
      </c>
      <c r="K2098">
        <v>23</v>
      </c>
      <c r="L2098" t="s">
        <v>245</v>
      </c>
      <c r="M2098" t="s">
        <v>813</v>
      </c>
      <c r="N2098" t="s">
        <v>814</v>
      </c>
      <c r="O2098" t="s">
        <v>246</v>
      </c>
      <c r="P2098">
        <v>0</v>
      </c>
      <c r="Q2098">
        <v>0</v>
      </c>
      <c r="R2098">
        <v>0</v>
      </c>
      <c r="S2098" t="e">
        <v>#N/A</v>
      </c>
      <c r="T2098" t="e">
        <v>#N/A</v>
      </c>
      <c r="U2098" t="e">
        <v>#N/A</v>
      </c>
      <c r="V2098" t="e">
        <v>#N/A</v>
      </c>
      <c r="W2098" t="s">
        <v>48</v>
      </c>
      <c r="X2098" t="s">
        <v>4967</v>
      </c>
      <c r="Y2098">
        <v>0</v>
      </c>
      <c r="Z2098">
        <v>0.6</v>
      </c>
      <c r="AA2098" t="s">
        <v>74</v>
      </c>
      <c r="AB2098" t="s">
        <v>51</v>
      </c>
      <c r="AC2098" t="s">
        <v>52</v>
      </c>
      <c r="AD2098">
        <v>0</v>
      </c>
      <c r="AE2098" t="s">
        <v>52</v>
      </c>
      <c r="AF2098">
        <v>0</v>
      </c>
      <c r="AG2098" t="s">
        <v>75</v>
      </c>
      <c r="AH2098" t="s">
        <v>76</v>
      </c>
      <c r="AI2098" t="s">
        <v>55</v>
      </c>
      <c r="AJ2098" t="s">
        <v>84</v>
      </c>
    </row>
    <row r="2099" spans="1:36" x14ac:dyDescent="0.2">
      <c r="A2099" t="s">
        <v>3020</v>
      </c>
      <c r="B2099" t="s">
        <v>291</v>
      </c>
      <c r="C2099">
        <v>1</v>
      </c>
      <c r="D2099" t="s">
        <v>37</v>
      </c>
      <c r="E2099" t="s">
        <v>38</v>
      </c>
      <c r="F2099">
        <v>1.0900000000000001</v>
      </c>
      <c r="G2099" t="s">
        <v>702</v>
      </c>
      <c r="H2099" t="s">
        <v>3323</v>
      </c>
      <c r="I2099" t="s">
        <v>3324</v>
      </c>
      <c r="J2099" t="s">
        <v>4968</v>
      </c>
      <c r="K2099">
        <v>31</v>
      </c>
      <c r="L2099" t="s">
        <v>71</v>
      </c>
      <c r="M2099" t="s">
        <v>813</v>
      </c>
      <c r="N2099" t="s">
        <v>814</v>
      </c>
      <c r="O2099" t="s">
        <v>72</v>
      </c>
      <c r="P2099">
        <v>0</v>
      </c>
      <c r="Q2099">
        <v>0</v>
      </c>
      <c r="R2099">
        <v>0</v>
      </c>
      <c r="S2099" t="e">
        <v>#N/A</v>
      </c>
      <c r="T2099" t="e">
        <v>#N/A</v>
      </c>
      <c r="U2099" t="e">
        <v>#N/A</v>
      </c>
      <c r="V2099" t="e">
        <v>#N/A</v>
      </c>
      <c r="W2099" t="s">
        <v>48</v>
      </c>
      <c r="X2099" t="s">
        <v>4969</v>
      </c>
      <c r="Y2099">
        <v>0</v>
      </c>
      <c r="Z2099">
        <v>1</v>
      </c>
      <c r="AA2099" t="s">
        <v>196</v>
      </c>
      <c r="AB2099" t="s">
        <v>51</v>
      </c>
      <c r="AC2099" t="s">
        <v>52</v>
      </c>
      <c r="AD2099">
        <v>0</v>
      </c>
      <c r="AE2099" t="s">
        <v>52</v>
      </c>
      <c r="AF2099">
        <v>0</v>
      </c>
      <c r="AG2099" t="s">
        <v>75</v>
      </c>
      <c r="AH2099" t="s">
        <v>76</v>
      </c>
      <c r="AI2099" t="s">
        <v>55</v>
      </c>
      <c r="AJ2099" t="s">
        <v>56</v>
      </c>
    </row>
    <row r="2100" spans="1:36" x14ac:dyDescent="0.2">
      <c r="A2100" t="s">
        <v>3020</v>
      </c>
      <c r="B2100" t="s">
        <v>291</v>
      </c>
      <c r="C2100">
        <v>1</v>
      </c>
      <c r="D2100" t="s">
        <v>37</v>
      </c>
      <c r="E2100" t="s">
        <v>38</v>
      </c>
      <c r="F2100">
        <v>1.0900000000000001</v>
      </c>
      <c r="G2100" t="s">
        <v>702</v>
      </c>
      <c r="H2100" t="s">
        <v>3323</v>
      </c>
      <c r="I2100" t="s">
        <v>3324</v>
      </c>
      <c r="J2100" t="s">
        <v>4970</v>
      </c>
      <c r="K2100">
        <v>2</v>
      </c>
      <c r="L2100" t="s">
        <v>62</v>
      </c>
      <c r="M2100" t="s">
        <v>813</v>
      </c>
      <c r="N2100" t="s">
        <v>814</v>
      </c>
      <c r="O2100" t="s">
        <v>63</v>
      </c>
      <c r="P2100">
        <v>0</v>
      </c>
      <c r="Q2100">
        <v>0</v>
      </c>
      <c r="R2100">
        <v>0</v>
      </c>
      <c r="S2100" t="e">
        <v>#N/A</v>
      </c>
      <c r="T2100" t="e">
        <v>#N/A</v>
      </c>
      <c r="U2100" t="e">
        <v>#N/A</v>
      </c>
      <c r="V2100" t="e">
        <v>#N/A</v>
      </c>
      <c r="W2100" t="s">
        <v>48</v>
      </c>
      <c r="X2100" t="s">
        <v>4971</v>
      </c>
      <c r="Y2100">
        <v>0</v>
      </c>
      <c r="Z2100">
        <v>0.7</v>
      </c>
      <c r="AA2100" t="s">
        <v>916</v>
      </c>
      <c r="AB2100" t="s">
        <v>51</v>
      </c>
      <c r="AC2100" t="s">
        <v>52</v>
      </c>
      <c r="AD2100">
        <v>0</v>
      </c>
      <c r="AE2100" t="s">
        <v>52</v>
      </c>
      <c r="AF2100">
        <v>0</v>
      </c>
      <c r="AG2100" t="s">
        <v>75</v>
      </c>
      <c r="AH2100" t="s">
        <v>76</v>
      </c>
      <c r="AI2100" t="s">
        <v>55</v>
      </c>
      <c r="AJ2100" t="s">
        <v>56</v>
      </c>
    </row>
    <row r="2101" spans="1:36" x14ac:dyDescent="0.2">
      <c r="A2101" t="s">
        <v>3020</v>
      </c>
      <c r="B2101" t="s">
        <v>291</v>
      </c>
      <c r="C2101">
        <v>1</v>
      </c>
      <c r="D2101" t="s">
        <v>37</v>
      </c>
      <c r="E2101" t="s">
        <v>38</v>
      </c>
      <c r="F2101">
        <v>1.0900000000000001</v>
      </c>
      <c r="G2101" t="s">
        <v>702</v>
      </c>
      <c r="H2101" t="s">
        <v>3323</v>
      </c>
      <c r="I2101" t="s">
        <v>3324</v>
      </c>
      <c r="J2101" t="s">
        <v>4972</v>
      </c>
      <c r="K2101">
        <v>22</v>
      </c>
      <c r="L2101" t="s">
        <v>973</v>
      </c>
      <c r="M2101" t="s">
        <v>813</v>
      </c>
      <c r="N2101" t="s">
        <v>814</v>
      </c>
      <c r="O2101" t="s">
        <v>800</v>
      </c>
      <c r="P2101">
        <v>0</v>
      </c>
      <c r="Q2101">
        <v>0</v>
      </c>
      <c r="R2101">
        <v>0</v>
      </c>
      <c r="S2101" t="e">
        <v>#N/A</v>
      </c>
      <c r="T2101" t="e">
        <v>#N/A</v>
      </c>
      <c r="U2101" t="e">
        <v>#N/A</v>
      </c>
      <c r="V2101" t="e">
        <v>#N/A</v>
      </c>
      <c r="W2101" t="s">
        <v>48</v>
      </c>
      <c r="X2101" t="s">
        <v>4973</v>
      </c>
      <c r="Y2101">
        <v>0</v>
      </c>
      <c r="Z2101">
        <v>0.6</v>
      </c>
      <c r="AA2101" t="s">
        <v>624</v>
      </c>
      <c r="AB2101" t="s">
        <v>112</v>
      </c>
      <c r="AC2101">
        <v>0</v>
      </c>
      <c r="AD2101" t="s">
        <v>52</v>
      </c>
      <c r="AE2101">
        <v>0</v>
      </c>
      <c r="AF2101" t="s">
        <v>113</v>
      </c>
      <c r="AG2101" t="s">
        <v>114</v>
      </c>
      <c r="AH2101">
        <v>0</v>
      </c>
      <c r="AI2101" t="s">
        <v>83</v>
      </c>
      <c r="AJ2101" t="s">
        <v>84</v>
      </c>
    </row>
    <row r="2102" spans="1:36" x14ac:dyDescent="0.2">
      <c r="A2102" t="s">
        <v>3020</v>
      </c>
      <c r="B2102" t="s">
        <v>291</v>
      </c>
      <c r="C2102">
        <v>1</v>
      </c>
      <c r="D2102" t="s">
        <v>37</v>
      </c>
      <c r="E2102" t="s">
        <v>38</v>
      </c>
      <c r="F2102">
        <v>1.0900000000000001</v>
      </c>
      <c r="G2102" t="s">
        <v>702</v>
      </c>
      <c r="H2102" t="s">
        <v>3323</v>
      </c>
      <c r="I2102" t="s">
        <v>3324</v>
      </c>
      <c r="J2102" t="s">
        <v>4974</v>
      </c>
      <c r="K2102">
        <v>54</v>
      </c>
      <c r="L2102" t="s">
        <v>43</v>
      </c>
      <c r="M2102" t="s">
        <v>813</v>
      </c>
      <c r="N2102" t="s">
        <v>814</v>
      </c>
      <c r="O2102" t="s">
        <v>46</v>
      </c>
      <c r="P2102">
        <v>0</v>
      </c>
      <c r="Q2102" t="s">
        <v>4975</v>
      </c>
      <c r="R2102">
        <v>0</v>
      </c>
      <c r="S2102" t="e">
        <v>#N/A</v>
      </c>
      <c r="T2102" t="e">
        <v>#N/A</v>
      </c>
      <c r="U2102" t="e">
        <v>#N/A</v>
      </c>
      <c r="V2102" t="e">
        <v>#N/A</v>
      </c>
      <c r="W2102" t="s">
        <v>48</v>
      </c>
      <c r="X2102" t="s">
        <v>4976</v>
      </c>
      <c r="Y2102">
        <v>0</v>
      </c>
      <c r="Z2102">
        <v>0.7</v>
      </c>
      <c r="AA2102" t="s">
        <v>916</v>
      </c>
      <c r="AB2102" t="s">
        <v>51</v>
      </c>
      <c r="AC2102" t="s">
        <v>52</v>
      </c>
      <c r="AD2102">
        <v>0</v>
      </c>
      <c r="AE2102" t="s">
        <v>52</v>
      </c>
      <c r="AF2102">
        <v>0</v>
      </c>
      <c r="AG2102" t="s">
        <v>75</v>
      </c>
      <c r="AH2102" t="s">
        <v>76</v>
      </c>
      <c r="AI2102" t="s">
        <v>55</v>
      </c>
      <c r="AJ2102" t="s">
        <v>56</v>
      </c>
    </row>
    <row r="2103" spans="1:36" x14ac:dyDescent="0.2">
      <c r="A2103" t="s">
        <v>3020</v>
      </c>
      <c r="B2103" t="s">
        <v>291</v>
      </c>
      <c r="C2103">
        <v>1</v>
      </c>
      <c r="D2103" t="s">
        <v>37</v>
      </c>
      <c r="E2103" t="s">
        <v>38</v>
      </c>
      <c r="F2103">
        <v>1.0900000000000001</v>
      </c>
      <c r="G2103" t="s">
        <v>702</v>
      </c>
      <c r="H2103" t="s">
        <v>3323</v>
      </c>
      <c r="I2103" t="s">
        <v>3324</v>
      </c>
      <c r="J2103" t="s">
        <v>4977</v>
      </c>
      <c r="K2103">
        <v>10</v>
      </c>
      <c r="L2103" t="s">
        <v>58</v>
      </c>
      <c r="M2103" t="s">
        <v>813</v>
      </c>
      <c r="N2103" t="s">
        <v>814</v>
      </c>
      <c r="O2103" t="s">
        <v>59</v>
      </c>
      <c r="P2103">
        <v>0</v>
      </c>
      <c r="Q2103">
        <v>0</v>
      </c>
      <c r="R2103">
        <v>0</v>
      </c>
      <c r="S2103" t="e">
        <v>#N/A</v>
      </c>
      <c r="T2103" t="e">
        <v>#N/A</v>
      </c>
      <c r="U2103" t="e">
        <v>#N/A</v>
      </c>
      <c r="V2103" t="e">
        <v>#N/A</v>
      </c>
      <c r="W2103" t="s">
        <v>48</v>
      </c>
      <c r="X2103" t="s">
        <v>4978</v>
      </c>
      <c r="Y2103">
        <v>0</v>
      </c>
      <c r="Z2103">
        <v>0.9</v>
      </c>
      <c r="AA2103" t="s">
        <v>624</v>
      </c>
      <c r="AB2103" t="s">
        <v>112</v>
      </c>
      <c r="AC2103">
        <v>0</v>
      </c>
      <c r="AD2103" t="s">
        <v>52</v>
      </c>
      <c r="AE2103">
        <v>0</v>
      </c>
      <c r="AF2103" t="s">
        <v>113</v>
      </c>
      <c r="AG2103" t="s">
        <v>114</v>
      </c>
      <c r="AH2103">
        <v>0</v>
      </c>
      <c r="AI2103" t="s">
        <v>83</v>
      </c>
      <c r="AJ2103" t="s">
        <v>98</v>
      </c>
    </row>
    <row r="2104" spans="1:36" x14ac:dyDescent="0.2">
      <c r="A2104" t="s">
        <v>3020</v>
      </c>
      <c r="B2104" t="s">
        <v>291</v>
      </c>
      <c r="C2104">
        <v>1</v>
      </c>
      <c r="D2104" t="s">
        <v>37</v>
      </c>
      <c r="E2104" t="s">
        <v>38</v>
      </c>
      <c r="F2104">
        <v>1.0900000000000001</v>
      </c>
      <c r="G2104" t="s">
        <v>702</v>
      </c>
      <c r="H2104" t="s">
        <v>3323</v>
      </c>
      <c r="I2104" t="s">
        <v>3324</v>
      </c>
      <c r="J2104" t="s">
        <v>4979</v>
      </c>
      <c r="K2104">
        <v>19</v>
      </c>
      <c r="L2104" t="s">
        <v>103</v>
      </c>
      <c r="M2104" t="s">
        <v>813</v>
      </c>
      <c r="N2104" t="s">
        <v>814</v>
      </c>
      <c r="O2104" t="s">
        <v>59</v>
      </c>
      <c r="P2104">
        <v>0</v>
      </c>
      <c r="Q2104">
        <v>0</v>
      </c>
      <c r="R2104">
        <v>0</v>
      </c>
      <c r="S2104" t="e">
        <v>#N/A</v>
      </c>
      <c r="T2104" t="e">
        <v>#N/A</v>
      </c>
      <c r="U2104" t="e">
        <v>#N/A</v>
      </c>
      <c r="V2104" t="e">
        <v>#N/A</v>
      </c>
      <c r="W2104" t="s">
        <v>48</v>
      </c>
      <c r="X2104" t="s">
        <v>4980</v>
      </c>
      <c r="Y2104">
        <v>0</v>
      </c>
      <c r="Z2104">
        <v>0.8</v>
      </c>
      <c r="AA2104" t="s">
        <v>916</v>
      </c>
      <c r="AB2104" t="s">
        <v>51</v>
      </c>
      <c r="AC2104" t="s">
        <v>52</v>
      </c>
      <c r="AD2104">
        <v>0</v>
      </c>
      <c r="AE2104" t="s">
        <v>52</v>
      </c>
      <c r="AF2104">
        <v>0</v>
      </c>
      <c r="AG2104" t="s">
        <v>75</v>
      </c>
      <c r="AH2104" t="s">
        <v>76</v>
      </c>
      <c r="AI2104" t="s">
        <v>55</v>
      </c>
      <c r="AJ2104" t="s">
        <v>56</v>
      </c>
    </row>
    <row r="2105" spans="1:36" x14ac:dyDescent="0.2">
      <c r="A2105" t="s">
        <v>3020</v>
      </c>
      <c r="B2105" t="s">
        <v>291</v>
      </c>
      <c r="C2105">
        <v>1</v>
      </c>
      <c r="D2105" t="s">
        <v>37</v>
      </c>
      <c r="E2105" t="s">
        <v>38</v>
      </c>
      <c r="F2105">
        <v>1.0900000000000001</v>
      </c>
      <c r="G2105" t="s">
        <v>702</v>
      </c>
      <c r="H2105" t="s">
        <v>3323</v>
      </c>
      <c r="I2105" t="s">
        <v>3324</v>
      </c>
      <c r="J2105" t="s">
        <v>4981</v>
      </c>
      <c r="K2105">
        <v>48</v>
      </c>
      <c r="L2105" t="s">
        <v>62</v>
      </c>
      <c r="M2105" t="s">
        <v>1000</v>
      </c>
      <c r="N2105" t="s">
        <v>814</v>
      </c>
      <c r="O2105" t="s">
        <v>63</v>
      </c>
      <c r="P2105">
        <v>0</v>
      </c>
      <c r="Q2105">
        <v>0</v>
      </c>
      <c r="R2105">
        <v>0</v>
      </c>
      <c r="S2105" t="e">
        <v>#N/A</v>
      </c>
      <c r="T2105" t="e">
        <v>#N/A</v>
      </c>
      <c r="U2105" t="e">
        <v>#N/A</v>
      </c>
      <c r="V2105" t="e">
        <v>#N/A</v>
      </c>
      <c r="W2105" t="s">
        <v>48</v>
      </c>
      <c r="X2105" t="s">
        <v>4982</v>
      </c>
      <c r="Y2105">
        <v>0</v>
      </c>
      <c r="Z2105">
        <v>0.9</v>
      </c>
      <c r="AA2105" t="s">
        <v>916</v>
      </c>
      <c r="AB2105" t="s">
        <v>51</v>
      </c>
      <c r="AC2105" t="s">
        <v>52</v>
      </c>
      <c r="AD2105">
        <v>0</v>
      </c>
      <c r="AE2105" t="s">
        <v>52</v>
      </c>
      <c r="AF2105">
        <v>0</v>
      </c>
      <c r="AG2105" t="s">
        <v>75</v>
      </c>
      <c r="AH2105" t="s">
        <v>76</v>
      </c>
      <c r="AI2105" t="s">
        <v>55</v>
      </c>
      <c r="AJ2105" t="s">
        <v>56</v>
      </c>
    </row>
    <row r="2106" spans="1:36" x14ac:dyDescent="0.2">
      <c r="A2106" t="s">
        <v>3020</v>
      </c>
      <c r="B2106" t="s">
        <v>291</v>
      </c>
      <c r="C2106">
        <v>1</v>
      </c>
      <c r="D2106" t="s">
        <v>37</v>
      </c>
      <c r="E2106" t="s">
        <v>38</v>
      </c>
      <c r="F2106">
        <v>1.0900000000000001</v>
      </c>
      <c r="G2106" t="s">
        <v>702</v>
      </c>
      <c r="H2106" t="s">
        <v>3323</v>
      </c>
      <c r="I2106" t="s">
        <v>3324</v>
      </c>
      <c r="J2106" t="s">
        <v>4983</v>
      </c>
      <c r="K2106">
        <v>7</v>
      </c>
      <c r="L2106" t="s">
        <v>62</v>
      </c>
      <c r="M2106" t="s">
        <v>1000</v>
      </c>
      <c r="N2106" t="s">
        <v>814</v>
      </c>
      <c r="O2106" t="s">
        <v>63</v>
      </c>
      <c r="P2106">
        <v>0</v>
      </c>
      <c r="Q2106">
        <v>0</v>
      </c>
      <c r="R2106">
        <v>0</v>
      </c>
      <c r="S2106" t="e">
        <v>#N/A</v>
      </c>
      <c r="T2106" t="e">
        <v>#N/A</v>
      </c>
      <c r="U2106" t="e">
        <v>#N/A</v>
      </c>
      <c r="V2106" t="e">
        <v>#N/A</v>
      </c>
      <c r="W2106" t="s">
        <v>48</v>
      </c>
      <c r="X2106" t="s">
        <v>4984</v>
      </c>
      <c r="Y2106">
        <v>0</v>
      </c>
      <c r="Z2106">
        <v>0.6</v>
      </c>
      <c r="AA2106" t="s">
        <v>624</v>
      </c>
      <c r="AB2106" t="s">
        <v>112</v>
      </c>
      <c r="AC2106">
        <v>0</v>
      </c>
      <c r="AD2106" t="s">
        <v>52</v>
      </c>
      <c r="AE2106">
        <v>0</v>
      </c>
      <c r="AF2106" t="s">
        <v>113</v>
      </c>
      <c r="AG2106" t="s">
        <v>114</v>
      </c>
      <c r="AH2106">
        <v>0</v>
      </c>
      <c r="AI2106" t="s">
        <v>83</v>
      </c>
      <c r="AJ2106" t="s">
        <v>84</v>
      </c>
    </row>
    <row r="2107" spans="1:36" x14ac:dyDescent="0.2">
      <c r="A2107" t="s">
        <v>3020</v>
      </c>
      <c r="B2107" t="s">
        <v>291</v>
      </c>
      <c r="C2107">
        <v>1</v>
      </c>
      <c r="D2107" t="s">
        <v>37</v>
      </c>
      <c r="E2107" t="s">
        <v>38</v>
      </c>
      <c r="F2107">
        <v>1.0900000000000001</v>
      </c>
      <c r="G2107" t="s">
        <v>702</v>
      </c>
      <c r="H2107" t="s">
        <v>3323</v>
      </c>
      <c r="I2107" t="s">
        <v>3324</v>
      </c>
      <c r="J2107" t="s">
        <v>4985</v>
      </c>
      <c r="K2107">
        <v>24</v>
      </c>
      <c r="L2107" t="s">
        <v>103</v>
      </c>
      <c r="M2107" t="s">
        <v>1000</v>
      </c>
      <c r="N2107" t="s">
        <v>814</v>
      </c>
      <c r="O2107" t="s">
        <v>59</v>
      </c>
      <c r="P2107">
        <v>0</v>
      </c>
      <c r="Q2107">
        <v>0</v>
      </c>
      <c r="R2107">
        <v>0</v>
      </c>
      <c r="S2107" t="e">
        <v>#N/A</v>
      </c>
      <c r="T2107" t="e">
        <v>#N/A</v>
      </c>
      <c r="U2107" t="e">
        <v>#N/A</v>
      </c>
      <c r="V2107" t="e">
        <v>#N/A</v>
      </c>
      <c r="W2107" t="s">
        <v>48</v>
      </c>
      <c r="X2107" t="s">
        <v>4986</v>
      </c>
      <c r="Y2107">
        <v>0</v>
      </c>
      <c r="Z2107">
        <v>0.8</v>
      </c>
      <c r="AA2107" t="s">
        <v>1113</v>
      </c>
      <c r="AB2107" t="s">
        <v>166</v>
      </c>
      <c r="AC2107">
        <v>0</v>
      </c>
      <c r="AD2107" t="s">
        <v>167</v>
      </c>
      <c r="AE2107">
        <v>0</v>
      </c>
      <c r="AF2107" t="s">
        <v>168</v>
      </c>
      <c r="AG2107" t="s">
        <v>82</v>
      </c>
      <c r="AH2107">
        <v>0</v>
      </c>
      <c r="AI2107" t="s">
        <v>83</v>
      </c>
      <c r="AJ2107" t="s">
        <v>98</v>
      </c>
    </row>
    <row r="2108" spans="1:36" x14ac:dyDescent="0.2">
      <c r="A2108" t="s">
        <v>3020</v>
      </c>
      <c r="B2108" t="s">
        <v>291</v>
      </c>
      <c r="C2108">
        <v>1</v>
      </c>
      <c r="D2108" t="s">
        <v>37</v>
      </c>
      <c r="E2108" t="s">
        <v>38</v>
      </c>
      <c r="F2108">
        <v>1.0900000000000001</v>
      </c>
      <c r="G2108" t="s">
        <v>702</v>
      </c>
      <c r="H2108" t="s">
        <v>3323</v>
      </c>
      <c r="I2108" t="s">
        <v>3324</v>
      </c>
      <c r="J2108" t="s">
        <v>4987</v>
      </c>
      <c r="K2108">
        <v>30</v>
      </c>
      <c r="L2108" t="s">
        <v>43</v>
      </c>
      <c r="M2108" t="s">
        <v>813</v>
      </c>
      <c r="N2108" t="s">
        <v>814</v>
      </c>
      <c r="O2108" t="s">
        <v>46</v>
      </c>
      <c r="P2108">
        <v>0</v>
      </c>
      <c r="Q2108">
        <v>0</v>
      </c>
      <c r="R2108">
        <v>0</v>
      </c>
      <c r="S2108" t="e">
        <v>#N/A</v>
      </c>
      <c r="T2108" t="e">
        <v>#N/A</v>
      </c>
      <c r="U2108" t="e">
        <v>#N/A</v>
      </c>
      <c r="V2108" t="e">
        <v>#N/A</v>
      </c>
      <c r="W2108" t="s">
        <v>48</v>
      </c>
      <c r="X2108" t="s">
        <v>4988</v>
      </c>
      <c r="Y2108">
        <v>0</v>
      </c>
      <c r="Z2108">
        <v>0.9</v>
      </c>
      <c r="AA2108" t="s">
        <v>883</v>
      </c>
      <c r="AB2108" t="s">
        <v>51</v>
      </c>
      <c r="AC2108" t="s">
        <v>52</v>
      </c>
      <c r="AD2108">
        <v>0</v>
      </c>
      <c r="AE2108" t="s">
        <v>52</v>
      </c>
      <c r="AF2108">
        <v>0</v>
      </c>
      <c r="AG2108" t="s">
        <v>75</v>
      </c>
      <c r="AH2108" t="s">
        <v>76</v>
      </c>
      <c r="AI2108" t="s">
        <v>55</v>
      </c>
      <c r="AJ2108" t="s">
        <v>56</v>
      </c>
    </row>
    <row r="2109" spans="1:36" x14ac:dyDescent="0.2">
      <c r="A2109" t="s">
        <v>3020</v>
      </c>
      <c r="B2109" t="s">
        <v>291</v>
      </c>
      <c r="C2109">
        <v>1</v>
      </c>
      <c r="D2109" t="s">
        <v>37</v>
      </c>
      <c r="E2109" t="s">
        <v>38</v>
      </c>
      <c r="F2109">
        <v>1.0900000000000001</v>
      </c>
      <c r="G2109" t="s">
        <v>702</v>
      </c>
      <c r="H2109" t="s">
        <v>3323</v>
      </c>
      <c r="I2109" t="s">
        <v>3324</v>
      </c>
      <c r="J2109" t="s">
        <v>4989</v>
      </c>
      <c r="K2109">
        <v>35</v>
      </c>
      <c r="L2109" t="s">
        <v>43</v>
      </c>
      <c r="M2109" t="s">
        <v>1000</v>
      </c>
      <c r="N2109" t="s">
        <v>814</v>
      </c>
      <c r="O2109" t="s">
        <v>46</v>
      </c>
      <c r="P2109">
        <v>0</v>
      </c>
      <c r="Q2109">
        <v>0</v>
      </c>
      <c r="R2109">
        <v>0</v>
      </c>
      <c r="S2109" t="e">
        <v>#N/A</v>
      </c>
      <c r="T2109" t="e">
        <v>#N/A</v>
      </c>
      <c r="U2109" t="e">
        <v>#N/A</v>
      </c>
      <c r="V2109" t="e">
        <v>#N/A</v>
      </c>
      <c r="W2109" t="s">
        <v>48</v>
      </c>
      <c r="X2109" t="s">
        <v>4990</v>
      </c>
      <c r="Y2109">
        <v>0</v>
      </c>
      <c r="Z2109">
        <v>0.8</v>
      </c>
      <c r="AA2109" t="s">
        <v>3472</v>
      </c>
      <c r="AB2109" t="s">
        <v>262</v>
      </c>
      <c r="AC2109">
        <v>0</v>
      </c>
      <c r="AD2109" t="s">
        <v>263</v>
      </c>
      <c r="AE2109">
        <v>0</v>
      </c>
      <c r="AF2109" t="s">
        <v>264</v>
      </c>
      <c r="AG2109" t="s">
        <v>114</v>
      </c>
      <c r="AH2109">
        <v>0</v>
      </c>
      <c r="AI2109" t="s">
        <v>83</v>
      </c>
      <c r="AJ2109" t="s">
        <v>98</v>
      </c>
    </row>
    <row r="2110" spans="1:36" x14ac:dyDescent="0.2">
      <c r="A2110" t="s">
        <v>3020</v>
      </c>
      <c r="B2110" t="s">
        <v>291</v>
      </c>
      <c r="C2110">
        <v>1</v>
      </c>
      <c r="D2110" t="s">
        <v>37</v>
      </c>
      <c r="E2110" t="s">
        <v>38</v>
      </c>
      <c r="F2110">
        <v>1.0900000000000001</v>
      </c>
      <c r="G2110" t="s">
        <v>702</v>
      </c>
      <c r="H2110" t="s">
        <v>3323</v>
      </c>
      <c r="I2110" t="s">
        <v>3324</v>
      </c>
      <c r="J2110" t="s">
        <v>4991</v>
      </c>
      <c r="K2110">
        <v>46</v>
      </c>
      <c r="L2110" t="s">
        <v>58</v>
      </c>
      <c r="M2110" t="s">
        <v>813</v>
      </c>
      <c r="N2110" t="s">
        <v>814</v>
      </c>
      <c r="O2110" t="s">
        <v>59</v>
      </c>
      <c r="P2110">
        <v>0</v>
      </c>
      <c r="Q2110">
        <v>0</v>
      </c>
      <c r="R2110">
        <v>0</v>
      </c>
      <c r="S2110" t="e">
        <v>#N/A</v>
      </c>
      <c r="T2110" t="e">
        <v>#N/A</v>
      </c>
      <c r="U2110" t="e">
        <v>#N/A</v>
      </c>
      <c r="V2110" t="e">
        <v>#N/A</v>
      </c>
      <c r="W2110" t="s">
        <v>48</v>
      </c>
      <c r="X2110" t="s">
        <v>4992</v>
      </c>
      <c r="Y2110">
        <v>0</v>
      </c>
      <c r="Z2110">
        <v>0.8</v>
      </c>
      <c r="AA2110" t="s">
        <v>117</v>
      </c>
      <c r="AB2110" t="s">
        <v>118</v>
      </c>
      <c r="AC2110" t="s">
        <v>119</v>
      </c>
      <c r="AD2110">
        <v>0</v>
      </c>
      <c r="AE2110" t="s">
        <v>119</v>
      </c>
      <c r="AF2110">
        <v>0</v>
      </c>
      <c r="AG2110" t="s">
        <v>114</v>
      </c>
      <c r="AH2110">
        <v>0</v>
      </c>
      <c r="AI2110" t="s">
        <v>83</v>
      </c>
      <c r="AJ2110" t="s">
        <v>98</v>
      </c>
    </row>
    <row r="2111" spans="1:36" x14ac:dyDescent="0.2">
      <c r="A2111" t="s">
        <v>3020</v>
      </c>
      <c r="B2111" t="s">
        <v>291</v>
      </c>
      <c r="C2111">
        <v>1</v>
      </c>
      <c r="D2111" t="s">
        <v>37</v>
      </c>
      <c r="E2111" t="s">
        <v>38</v>
      </c>
      <c r="F2111">
        <v>1.0900000000000001</v>
      </c>
      <c r="G2111" t="s">
        <v>702</v>
      </c>
      <c r="H2111" t="s">
        <v>3323</v>
      </c>
      <c r="I2111" t="s">
        <v>3324</v>
      </c>
      <c r="J2111" t="s">
        <v>4993</v>
      </c>
      <c r="K2111">
        <v>16</v>
      </c>
      <c r="L2111" t="s">
        <v>655</v>
      </c>
      <c r="M2111" t="s">
        <v>813</v>
      </c>
      <c r="N2111" t="s">
        <v>814</v>
      </c>
      <c r="O2111" t="s">
        <v>488</v>
      </c>
      <c r="P2111">
        <v>0</v>
      </c>
      <c r="Q2111">
        <v>0</v>
      </c>
      <c r="R2111">
        <v>0</v>
      </c>
      <c r="S2111" t="e">
        <v>#N/A</v>
      </c>
      <c r="T2111" t="e">
        <v>#N/A</v>
      </c>
      <c r="U2111" t="e">
        <v>#N/A</v>
      </c>
      <c r="V2111" t="e">
        <v>#N/A</v>
      </c>
      <c r="W2111" t="s">
        <v>48</v>
      </c>
      <c r="X2111" t="s">
        <v>4994</v>
      </c>
      <c r="Y2111">
        <v>0</v>
      </c>
      <c r="Z2111">
        <v>0.9</v>
      </c>
      <c r="AA2111" t="s">
        <v>74</v>
      </c>
      <c r="AB2111" t="s">
        <v>51</v>
      </c>
      <c r="AC2111" t="s">
        <v>52</v>
      </c>
      <c r="AD2111">
        <v>0</v>
      </c>
      <c r="AE2111" t="s">
        <v>52</v>
      </c>
      <c r="AF2111">
        <v>0</v>
      </c>
      <c r="AG2111" t="s">
        <v>75</v>
      </c>
      <c r="AH2111" t="s">
        <v>76</v>
      </c>
      <c r="AI2111" t="s">
        <v>55</v>
      </c>
      <c r="AJ2111" t="s">
        <v>56</v>
      </c>
    </row>
    <row r="2112" spans="1:36" x14ac:dyDescent="0.2">
      <c r="A2112" t="s">
        <v>3020</v>
      </c>
      <c r="B2112" t="s">
        <v>291</v>
      </c>
      <c r="C2112">
        <v>1</v>
      </c>
      <c r="D2112" t="s">
        <v>37</v>
      </c>
      <c r="E2112" t="s">
        <v>38</v>
      </c>
      <c r="F2112">
        <v>1.0900000000000001</v>
      </c>
      <c r="G2112" t="s">
        <v>702</v>
      </c>
      <c r="H2112" t="s">
        <v>3323</v>
      </c>
      <c r="I2112" t="s">
        <v>3324</v>
      </c>
      <c r="J2112" t="s">
        <v>4995</v>
      </c>
      <c r="K2112">
        <v>37</v>
      </c>
      <c r="L2112" t="s">
        <v>103</v>
      </c>
      <c r="M2112" t="s">
        <v>813</v>
      </c>
      <c r="N2112" t="s">
        <v>814</v>
      </c>
      <c r="O2112" t="s">
        <v>59</v>
      </c>
      <c r="P2112">
        <v>0</v>
      </c>
      <c r="Q2112">
        <v>0</v>
      </c>
      <c r="R2112">
        <v>0</v>
      </c>
      <c r="S2112" t="e">
        <v>#N/A</v>
      </c>
      <c r="T2112" t="e">
        <v>#N/A</v>
      </c>
      <c r="U2112" t="e">
        <v>#N/A</v>
      </c>
      <c r="V2112" t="e">
        <v>#N/A</v>
      </c>
      <c r="W2112" t="s">
        <v>48</v>
      </c>
      <c r="X2112" t="s">
        <v>4996</v>
      </c>
      <c r="Y2112">
        <v>0</v>
      </c>
      <c r="Z2112">
        <v>0.9</v>
      </c>
      <c r="AA2112" t="s">
        <v>74</v>
      </c>
      <c r="AB2112" t="s">
        <v>51</v>
      </c>
      <c r="AC2112" t="s">
        <v>52</v>
      </c>
      <c r="AD2112">
        <v>0</v>
      </c>
      <c r="AE2112" t="s">
        <v>52</v>
      </c>
      <c r="AF2112">
        <v>0</v>
      </c>
      <c r="AG2112" t="s">
        <v>75</v>
      </c>
      <c r="AH2112" t="s">
        <v>76</v>
      </c>
      <c r="AI2112" t="s">
        <v>55</v>
      </c>
      <c r="AJ2112" t="s">
        <v>56</v>
      </c>
    </row>
    <row r="2113" spans="1:36" x14ac:dyDescent="0.2">
      <c r="A2113" t="s">
        <v>3020</v>
      </c>
      <c r="B2113" t="s">
        <v>291</v>
      </c>
      <c r="C2113">
        <v>1</v>
      </c>
      <c r="D2113" t="s">
        <v>37</v>
      </c>
      <c r="E2113" t="s">
        <v>38</v>
      </c>
      <c r="F2113">
        <v>1.0900000000000001</v>
      </c>
      <c r="G2113" t="s">
        <v>702</v>
      </c>
      <c r="H2113" t="s">
        <v>3323</v>
      </c>
      <c r="I2113" t="s">
        <v>3324</v>
      </c>
      <c r="J2113" t="s">
        <v>4997</v>
      </c>
      <c r="K2113">
        <v>39</v>
      </c>
      <c r="L2113" t="s">
        <v>655</v>
      </c>
      <c r="M2113" t="s">
        <v>813</v>
      </c>
      <c r="N2113" t="s">
        <v>814</v>
      </c>
      <c r="O2113" t="s">
        <v>488</v>
      </c>
      <c r="P2113">
        <v>0</v>
      </c>
      <c r="Q2113">
        <v>0</v>
      </c>
      <c r="R2113">
        <v>0</v>
      </c>
      <c r="S2113" t="e">
        <v>#N/A</v>
      </c>
      <c r="T2113" t="e">
        <v>#N/A</v>
      </c>
      <c r="U2113" t="e">
        <v>#N/A</v>
      </c>
      <c r="V2113" t="e">
        <v>#N/A</v>
      </c>
      <c r="W2113" t="s">
        <v>48</v>
      </c>
      <c r="X2113" t="s">
        <v>4998</v>
      </c>
      <c r="Y2113">
        <v>0</v>
      </c>
      <c r="Z2113">
        <v>0.8</v>
      </c>
      <c r="AA2113" t="s">
        <v>313</v>
      </c>
      <c r="AB2113" t="s">
        <v>608</v>
      </c>
      <c r="AC2113" t="s">
        <v>515</v>
      </c>
      <c r="AD2113">
        <v>0</v>
      </c>
      <c r="AE2113" t="s">
        <v>515</v>
      </c>
      <c r="AF2113">
        <v>0</v>
      </c>
      <c r="AG2113" t="s">
        <v>75</v>
      </c>
      <c r="AH2113" t="s">
        <v>93</v>
      </c>
      <c r="AI2113" t="s">
        <v>55</v>
      </c>
      <c r="AJ2113" t="s">
        <v>56</v>
      </c>
    </row>
    <row r="2114" spans="1:36" x14ac:dyDescent="0.2">
      <c r="A2114" t="s">
        <v>3020</v>
      </c>
      <c r="B2114" t="s">
        <v>291</v>
      </c>
      <c r="C2114">
        <v>1</v>
      </c>
      <c r="D2114" t="s">
        <v>37</v>
      </c>
      <c r="E2114" t="s">
        <v>38</v>
      </c>
      <c r="F2114">
        <v>1.0900000000000001</v>
      </c>
      <c r="G2114" t="s">
        <v>702</v>
      </c>
      <c r="H2114" t="s">
        <v>3323</v>
      </c>
      <c r="I2114" t="s">
        <v>3324</v>
      </c>
      <c r="J2114" t="s">
        <v>4999</v>
      </c>
      <c r="K2114">
        <v>47</v>
      </c>
      <c r="L2114" t="s">
        <v>58</v>
      </c>
      <c r="M2114" t="s">
        <v>813</v>
      </c>
      <c r="N2114" t="s">
        <v>814</v>
      </c>
      <c r="O2114" t="s">
        <v>59</v>
      </c>
      <c r="P2114">
        <v>0</v>
      </c>
      <c r="Q2114">
        <v>0</v>
      </c>
      <c r="R2114">
        <v>0</v>
      </c>
      <c r="S2114" t="e">
        <v>#N/A</v>
      </c>
      <c r="T2114" t="e">
        <v>#N/A</v>
      </c>
      <c r="U2114" t="e">
        <v>#N/A</v>
      </c>
      <c r="V2114" t="e">
        <v>#N/A</v>
      </c>
      <c r="W2114" t="s">
        <v>48</v>
      </c>
      <c r="X2114" t="s">
        <v>5000</v>
      </c>
      <c r="Y2114">
        <v>0</v>
      </c>
      <c r="Z2114">
        <v>0.8</v>
      </c>
      <c r="AA2114" t="s">
        <v>5001</v>
      </c>
      <c r="AB2114" t="s">
        <v>90</v>
      </c>
      <c r="AC2114">
        <v>0</v>
      </c>
      <c r="AD2114" t="s">
        <v>91</v>
      </c>
      <c r="AE2114">
        <v>0</v>
      </c>
      <c r="AF2114" t="s">
        <v>92</v>
      </c>
      <c r="AG2114" t="s">
        <v>75</v>
      </c>
      <c r="AH2114" t="s">
        <v>93</v>
      </c>
      <c r="AI2114" t="s">
        <v>55</v>
      </c>
      <c r="AJ2114" t="s">
        <v>56</v>
      </c>
    </row>
    <row r="2115" spans="1:36" x14ac:dyDescent="0.2">
      <c r="A2115" t="s">
        <v>3020</v>
      </c>
      <c r="B2115" t="s">
        <v>291</v>
      </c>
      <c r="C2115">
        <v>1</v>
      </c>
      <c r="D2115" t="s">
        <v>37</v>
      </c>
      <c r="E2115" t="s">
        <v>38</v>
      </c>
      <c r="F2115">
        <v>1.0900000000000001</v>
      </c>
      <c r="G2115" t="s">
        <v>702</v>
      </c>
      <c r="H2115" t="s">
        <v>3323</v>
      </c>
      <c r="I2115" t="s">
        <v>3324</v>
      </c>
      <c r="J2115" t="s">
        <v>5002</v>
      </c>
      <c r="K2115">
        <v>50</v>
      </c>
      <c r="L2115" t="s">
        <v>799</v>
      </c>
      <c r="M2115" t="s">
        <v>813</v>
      </c>
      <c r="N2115" t="s">
        <v>814</v>
      </c>
      <c r="O2115" t="s">
        <v>800</v>
      </c>
      <c r="P2115">
        <v>0</v>
      </c>
      <c r="Q2115">
        <v>0</v>
      </c>
      <c r="R2115">
        <v>0</v>
      </c>
      <c r="S2115" t="e">
        <v>#N/A</v>
      </c>
      <c r="T2115" t="e">
        <v>#N/A</v>
      </c>
      <c r="U2115" t="e">
        <v>#N/A</v>
      </c>
      <c r="V2115" t="e">
        <v>#N/A</v>
      </c>
      <c r="W2115" t="s">
        <v>48</v>
      </c>
      <c r="X2115" t="s">
        <v>5003</v>
      </c>
      <c r="Y2115">
        <v>0</v>
      </c>
      <c r="Z2115">
        <v>0.9</v>
      </c>
      <c r="AA2115" t="s">
        <v>173</v>
      </c>
      <c r="AB2115" t="s">
        <v>51</v>
      </c>
      <c r="AC2115" t="s">
        <v>52</v>
      </c>
      <c r="AD2115">
        <v>0</v>
      </c>
      <c r="AE2115" t="s">
        <v>52</v>
      </c>
      <c r="AF2115">
        <v>0</v>
      </c>
      <c r="AG2115" t="s">
        <v>53</v>
      </c>
      <c r="AH2115" t="s">
        <v>54</v>
      </c>
      <c r="AI2115" t="s">
        <v>55</v>
      </c>
      <c r="AJ2115" t="s">
        <v>56</v>
      </c>
    </row>
    <row r="2116" spans="1:36" x14ac:dyDescent="0.2">
      <c r="A2116" t="s">
        <v>3020</v>
      </c>
      <c r="B2116" t="s">
        <v>291</v>
      </c>
      <c r="C2116">
        <v>1</v>
      </c>
      <c r="D2116" t="s">
        <v>37</v>
      </c>
      <c r="E2116" t="s">
        <v>38</v>
      </c>
      <c r="F2116">
        <v>1.0900000000000001</v>
      </c>
      <c r="G2116" t="s">
        <v>702</v>
      </c>
      <c r="H2116" t="s">
        <v>3323</v>
      </c>
      <c r="I2116" t="s">
        <v>3324</v>
      </c>
      <c r="J2116" t="s">
        <v>5004</v>
      </c>
      <c r="K2116">
        <v>10</v>
      </c>
      <c r="L2116" t="s">
        <v>245</v>
      </c>
      <c r="M2116" t="s">
        <v>813</v>
      </c>
      <c r="N2116" t="s">
        <v>814</v>
      </c>
      <c r="O2116" t="s">
        <v>246</v>
      </c>
      <c r="P2116">
        <v>0</v>
      </c>
      <c r="Q2116" t="s">
        <v>5005</v>
      </c>
      <c r="R2116" t="s">
        <v>47</v>
      </c>
      <c r="S2116" t="e">
        <v>#N/A</v>
      </c>
      <c r="T2116" t="e">
        <v>#N/A</v>
      </c>
      <c r="U2116" t="e">
        <v>#N/A</v>
      </c>
      <c r="V2116" t="e">
        <v>#N/A</v>
      </c>
      <c r="W2116" t="s">
        <v>48</v>
      </c>
      <c r="X2116" t="s">
        <v>5006</v>
      </c>
      <c r="Y2116">
        <v>0</v>
      </c>
      <c r="Z2116">
        <v>0.9</v>
      </c>
      <c r="AA2116" t="s">
        <v>173</v>
      </c>
      <c r="AB2116" t="s">
        <v>51</v>
      </c>
      <c r="AC2116" t="s">
        <v>52</v>
      </c>
      <c r="AD2116">
        <v>0</v>
      </c>
      <c r="AE2116" t="s">
        <v>52</v>
      </c>
      <c r="AF2116">
        <v>0</v>
      </c>
      <c r="AG2116" t="s">
        <v>53</v>
      </c>
      <c r="AH2116" t="s">
        <v>54</v>
      </c>
      <c r="AI2116" t="s">
        <v>55</v>
      </c>
      <c r="AJ2116" t="s">
        <v>56</v>
      </c>
    </row>
    <row r="2117" spans="1:36" x14ac:dyDescent="0.2">
      <c r="A2117" t="s">
        <v>3020</v>
      </c>
      <c r="B2117" t="s">
        <v>291</v>
      </c>
      <c r="C2117">
        <v>1</v>
      </c>
      <c r="D2117" t="s">
        <v>37</v>
      </c>
      <c r="E2117" t="s">
        <v>38</v>
      </c>
      <c r="F2117">
        <v>1.0900000000000001</v>
      </c>
      <c r="G2117" t="s">
        <v>702</v>
      </c>
      <c r="H2117" t="s">
        <v>3323</v>
      </c>
      <c r="I2117" t="s">
        <v>3324</v>
      </c>
      <c r="J2117" t="s">
        <v>5007</v>
      </c>
      <c r="K2117">
        <v>11</v>
      </c>
      <c r="L2117" t="s">
        <v>245</v>
      </c>
      <c r="M2117" t="s">
        <v>813</v>
      </c>
      <c r="N2117" t="s">
        <v>814</v>
      </c>
      <c r="O2117" t="s">
        <v>246</v>
      </c>
      <c r="P2117">
        <v>0</v>
      </c>
      <c r="Q2117" t="s">
        <v>5008</v>
      </c>
      <c r="R2117">
        <v>0</v>
      </c>
      <c r="S2117" t="e">
        <v>#N/A</v>
      </c>
      <c r="T2117" t="e">
        <v>#N/A</v>
      </c>
      <c r="U2117" t="e">
        <v>#N/A</v>
      </c>
      <c r="V2117" t="e">
        <v>#N/A</v>
      </c>
      <c r="W2117" t="s">
        <v>48</v>
      </c>
      <c r="X2117" t="s">
        <v>5009</v>
      </c>
      <c r="Y2117">
        <v>0</v>
      </c>
      <c r="Z2117">
        <v>0.9</v>
      </c>
      <c r="AA2117" t="s">
        <v>385</v>
      </c>
      <c r="AB2117" t="s">
        <v>51</v>
      </c>
      <c r="AC2117" t="s">
        <v>52</v>
      </c>
      <c r="AD2117">
        <v>0</v>
      </c>
      <c r="AE2117" t="s">
        <v>52</v>
      </c>
      <c r="AF2117">
        <v>0</v>
      </c>
      <c r="AG2117" t="s">
        <v>386</v>
      </c>
      <c r="AH2117">
        <v>0</v>
      </c>
      <c r="AI2117" t="s">
        <v>55</v>
      </c>
      <c r="AJ2117" t="s">
        <v>56</v>
      </c>
    </row>
    <row r="2118" spans="1:36" x14ac:dyDescent="0.2">
      <c r="A2118" t="s">
        <v>3020</v>
      </c>
      <c r="B2118" t="s">
        <v>291</v>
      </c>
      <c r="C2118">
        <v>1</v>
      </c>
      <c r="D2118" t="s">
        <v>37</v>
      </c>
      <c r="E2118" t="s">
        <v>38</v>
      </c>
      <c r="F2118">
        <v>1.0900000000000001</v>
      </c>
      <c r="G2118" t="s">
        <v>702</v>
      </c>
      <c r="H2118" t="s">
        <v>3323</v>
      </c>
      <c r="I2118" t="s">
        <v>3324</v>
      </c>
      <c r="J2118" t="s">
        <v>5010</v>
      </c>
      <c r="K2118">
        <v>36</v>
      </c>
      <c r="L2118" t="s">
        <v>58</v>
      </c>
      <c r="M2118" t="s">
        <v>813</v>
      </c>
      <c r="N2118" t="s">
        <v>814</v>
      </c>
      <c r="O2118" t="s">
        <v>59</v>
      </c>
      <c r="P2118">
        <v>0</v>
      </c>
      <c r="Q2118">
        <v>0</v>
      </c>
      <c r="R2118">
        <v>0</v>
      </c>
      <c r="S2118" t="e">
        <v>#N/A</v>
      </c>
      <c r="T2118" t="e">
        <v>#N/A</v>
      </c>
      <c r="U2118" t="e">
        <v>#N/A</v>
      </c>
      <c r="V2118" t="e">
        <v>#N/A</v>
      </c>
      <c r="W2118" t="s">
        <v>48</v>
      </c>
      <c r="X2118" t="s">
        <v>5011</v>
      </c>
      <c r="Y2118">
        <v>0</v>
      </c>
      <c r="Z2118">
        <v>0.8</v>
      </c>
      <c r="AA2118" t="s">
        <v>624</v>
      </c>
      <c r="AB2118" t="s">
        <v>112</v>
      </c>
      <c r="AC2118">
        <v>0</v>
      </c>
      <c r="AD2118" t="s">
        <v>52</v>
      </c>
      <c r="AE2118">
        <v>0</v>
      </c>
      <c r="AF2118" t="s">
        <v>113</v>
      </c>
      <c r="AG2118" t="s">
        <v>114</v>
      </c>
      <c r="AH2118">
        <v>0</v>
      </c>
      <c r="AI2118" t="s">
        <v>83</v>
      </c>
      <c r="AJ2118" t="s">
        <v>98</v>
      </c>
    </row>
    <row r="2119" spans="1:36" x14ac:dyDescent="0.2">
      <c r="A2119" t="s">
        <v>3020</v>
      </c>
      <c r="B2119" t="s">
        <v>291</v>
      </c>
      <c r="C2119">
        <v>1</v>
      </c>
      <c r="D2119" t="s">
        <v>37</v>
      </c>
      <c r="E2119" t="s">
        <v>38</v>
      </c>
      <c r="F2119">
        <v>1.0900000000000001</v>
      </c>
      <c r="G2119" t="s">
        <v>702</v>
      </c>
      <c r="H2119" t="s">
        <v>3323</v>
      </c>
      <c r="I2119" t="s">
        <v>3324</v>
      </c>
      <c r="J2119" t="s">
        <v>5012</v>
      </c>
      <c r="K2119">
        <v>44</v>
      </c>
      <c r="L2119" t="s">
        <v>58</v>
      </c>
      <c r="M2119" t="s">
        <v>813</v>
      </c>
      <c r="N2119" t="s">
        <v>814</v>
      </c>
      <c r="O2119" t="s">
        <v>59</v>
      </c>
      <c r="P2119">
        <v>0</v>
      </c>
      <c r="Q2119">
        <v>0</v>
      </c>
      <c r="R2119">
        <v>0</v>
      </c>
      <c r="S2119" t="e">
        <v>#N/A</v>
      </c>
      <c r="T2119" t="e">
        <v>#N/A</v>
      </c>
      <c r="U2119" t="e">
        <v>#N/A</v>
      </c>
      <c r="V2119" t="e">
        <v>#N/A</v>
      </c>
      <c r="W2119" t="s">
        <v>48</v>
      </c>
      <c r="X2119" t="s">
        <v>5013</v>
      </c>
      <c r="Y2119">
        <v>0</v>
      </c>
      <c r="Z2119">
        <v>0.9</v>
      </c>
      <c r="AA2119" t="s">
        <v>345</v>
      </c>
      <c r="AB2119" t="s">
        <v>51</v>
      </c>
      <c r="AC2119" t="s">
        <v>52</v>
      </c>
      <c r="AD2119">
        <v>0</v>
      </c>
      <c r="AE2119" t="s">
        <v>52</v>
      </c>
      <c r="AF2119">
        <v>0</v>
      </c>
      <c r="AG2119" t="s">
        <v>75</v>
      </c>
      <c r="AH2119" t="s">
        <v>76</v>
      </c>
      <c r="AI2119" t="s">
        <v>55</v>
      </c>
      <c r="AJ2119" t="s">
        <v>56</v>
      </c>
    </row>
    <row r="2120" spans="1:36" x14ac:dyDescent="0.2">
      <c r="A2120" t="s">
        <v>3020</v>
      </c>
      <c r="B2120" t="s">
        <v>291</v>
      </c>
      <c r="C2120">
        <v>1</v>
      </c>
      <c r="D2120" t="s">
        <v>37</v>
      </c>
      <c r="E2120" t="s">
        <v>38</v>
      </c>
      <c r="F2120">
        <v>1.0900000000000001</v>
      </c>
      <c r="G2120" t="s">
        <v>702</v>
      </c>
      <c r="H2120" t="s">
        <v>3323</v>
      </c>
      <c r="I2120" t="s">
        <v>3324</v>
      </c>
      <c r="J2120" t="s">
        <v>5014</v>
      </c>
      <c r="K2120">
        <v>50</v>
      </c>
      <c r="L2120" t="s">
        <v>103</v>
      </c>
      <c r="M2120" t="s">
        <v>813</v>
      </c>
      <c r="N2120" t="s">
        <v>814</v>
      </c>
      <c r="O2120" t="s">
        <v>59</v>
      </c>
      <c r="P2120">
        <v>0</v>
      </c>
      <c r="Q2120">
        <v>0</v>
      </c>
      <c r="R2120">
        <v>0</v>
      </c>
      <c r="S2120" t="e">
        <v>#N/A</v>
      </c>
      <c r="T2120" t="e">
        <v>#N/A</v>
      </c>
      <c r="U2120" t="e">
        <v>#N/A</v>
      </c>
      <c r="V2120" t="e">
        <v>#N/A</v>
      </c>
      <c r="W2120" t="s">
        <v>48</v>
      </c>
      <c r="X2120" t="s">
        <v>5015</v>
      </c>
      <c r="Y2120">
        <v>0</v>
      </c>
      <c r="Z2120">
        <v>0.7</v>
      </c>
      <c r="AA2120" t="s">
        <v>1485</v>
      </c>
      <c r="AB2120" t="s">
        <v>166</v>
      </c>
      <c r="AC2120">
        <v>0</v>
      </c>
      <c r="AD2120" t="s">
        <v>167</v>
      </c>
      <c r="AE2120">
        <v>0</v>
      </c>
      <c r="AF2120" t="s">
        <v>168</v>
      </c>
      <c r="AG2120" t="s">
        <v>82</v>
      </c>
      <c r="AH2120">
        <v>0</v>
      </c>
      <c r="AI2120" t="s">
        <v>83</v>
      </c>
      <c r="AJ2120" t="s">
        <v>98</v>
      </c>
    </row>
    <row r="2121" spans="1:36" x14ac:dyDescent="0.2">
      <c r="A2121" t="s">
        <v>3020</v>
      </c>
      <c r="B2121" t="s">
        <v>291</v>
      </c>
      <c r="C2121">
        <v>1</v>
      </c>
      <c r="D2121" t="s">
        <v>37</v>
      </c>
      <c r="E2121" t="s">
        <v>38</v>
      </c>
      <c r="F2121">
        <v>1.0900000000000001</v>
      </c>
      <c r="G2121" t="s">
        <v>702</v>
      </c>
      <c r="H2121" t="s">
        <v>3323</v>
      </c>
      <c r="I2121" t="s">
        <v>3324</v>
      </c>
      <c r="J2121" t="s">
        <v>5016</v>
      </c>
      <c r="K2121">
        <v>6</v>
      </c>
      <c r="L2121" t="s">
        <v>655</v>
      </c>
      <c r="M2121" t="s">
        <v>813</v>
      </c>
      <c r="N2121" t="s">
        <v>814</v>
      </c>
      <c r="O2121" t="s">
        <v>488</v>
      </c>
      <c r="P2121">
        <v>0</v>
      </c>
      <c r="Q2121">
        <v>0</v>
      </c>
      <c r="R2121">
        <v>0</v>
      </c>
      <c r="S2121" t="e">
        <v>#N/A</v>
      </c>
      <c r="T2121" t="e">
        <v>#N/A</v>
      </c>
      <c r="U2121" t="e">
        <v>#N/A</v>
      </c>
      <c r="V2121" t="e">
        <v>#N/A</v>
      </c>
      <c r="W2121" t="s">
        <v>48</v>
      </c>
      <c r="X2121" t="s">
        <v>5017</v>
      </c>
      <c r="Y2121">
        <v>0</v>
      </c>
      <c r="Z2121">
        <v>0.8</v>
      </c>
      <c r="AA2121" t="s">
        <v>74</v>
      </c>
      <c r="AB2121" t="s">
        <v>51</v>
      </c>
      <c r="AC2121" t="s">
        <v>52</v>
      </c>
      <c r="AD2121">
        <v>0</v>
      </c>
      <c r="AE2121" t="s">
        <v>52</v>
      </c>
      <c r="AF2121">
        <v>0</v>
      </c>
      <c r="AG2121" t="s">
        <v>75</v>
      </c>
      <c r="AH2121" t="s">
        <v>76</v>
      </c>
      <c r="AI2121" t="s">
        <v>55</v>
      </c>
      <c r="AJ2121" t="s">
        <v>56</v>
      </c>
    </row>
    <row r="2122" spans="1:36" x14ac:dyDescent="0.2">
      <c r="A2122" t="s">
        <v>3020</v>
      </c>
      <c r="B2122" t="s">
        <v>291</v>
      </c>
      <c r="C2122">
        <v>1</v>
      </c>
      <c r="D2122" t="s">
        <v>37</v>
      </c>
      <c r="E2122" t="s">
        <v>38</v>
      </c>
      <c r="F2122">
        <v>1.0900000000000001</v>
      </c>
      <c r="G2122" t="s">
        <v>702</v>
      </c>
      <c r="H2122" t="s">
        <v>3323</v>
      </c>
      <c r="I2122" t="s">
        <v>3324</v>
      </c>
      <c r="J2122" t="s">
        <v>5018</v>
      </c>
      <c r="K2122">
        <v>7</v>
      </c>
      <c r="L2122" t="s">
        <v>103</v>
      </c>
      <c r="M2122" t="s">
        <v>813</v>
      </c>
      <c r="N2122" t="s">
        <v>814</v>
      </c>
      <c r="O2122" t="s">
        <v>59</v>
      </c>
      <c r="P2122">
        <v>0</v>
      </c>
      <c r="Q2122">
        <v>0</v>
      </c>
      <c r="R2122">
        <v>0</v>
      </c>
      <c r="S2122" t="e">
        <v>#N/A</v>
      </c>
      <c r="T2122" t="e">
        <v>#N/A</v>
      </c>
      <c r="U2122" t="e">
        <v>#N/A</v>
      </c>
      <c r="V2122" t="e">
        <v>#N/A</v>
      </c>
      <c r="W2122" t="s">
        <v>48</v>
      </c>
      <c r="X2122" t="s">
        <v>5019</v>
      </c>
      <c r="Y2122">
        <v>0</v>
      </c>
      <c r="Z2122">
        <v>0.8</v>
      </c>
      <c r="AA2122" t="s">
        <v>1963</v>
      </c>
      <c r="AB2122" t="s">
        <v>90</v>
      </c>
      <c r="AC2122">
        <v>0</v>
      </c>
      <c r="AD2122" t="s">
        <v>91</v>
      </c>
      <c r="AE2122">
        <v>0</v>
      </c>
      <c r="AF2122" t="s">
        <v>92</v>
      </c>
      <c r="AG2122" t="s">
        <v>75</v>
      </c>
      <c r="AH2122" t="s">
        <v>93</v>
      </c>
      <c r="AI2122" t="s">
        <v>55</v>
      </c>
      <c r="AJ2122" t="s">
        <v>56</v>
      </c>
    </row>
    <row r="2123" spans="1:36" x14ac:dyDescent="0.2">
      <c r="A2123" t="s">
        <v>3020</v>
      </c>
      <c r="B2123" t="s">
        <v>291</v>
      </c>
      <c r="C2123">
        <v>1</v>
      </c>
      <c r="D2123" t="s">
        <v>37</v>
      </c>
      <c r="E2123" t="s">
        <v>38</v>
      </c>
      <c r="F2123">
        <v>1.0900000000000001</v>
      </c>
      <c r="G2123" t="s">
        <v>702</v>
      </c>
      <c r="H2123" t="s">
        <v>3323</v>
      </c>
      <c r="I2123" t="s">
        <v>3324</v>
      </c>
      <c r="J2123" t="s">
        <v>5020</v>
      </c>
      <c r="K2123">
        <v>48</v>
      </c>
      <c r="L2123" t="s">
        <v>58</v>
      </c>
      <c r="M2123" t="s">
        <v>813</v>
      </c>
      <c r="N2123" t="s">
        <v>814</v>
      </c>
      <c r="O2123" t="s">
        <v>59</v>
      </c>
      <c r="P2123">
        <v>0</v>
      </c>
      <c r="Q2123">
        <v>0</v>
      </c>
      <c r="R2123">
        <v>0</v>
      </c>
      <c r="S2123" t="e">
        <v>#N/A</v>
      </c>
      <c r="T2123" t="e">
        <v>#N/A</v>
      </c>
      <c r="U2123" t="e">
        <v>#N/A</v>
      </c>
      <c r="V2123" t="e">
        <v>#N/A</v>
      </c>
      <c r="W2123" t="s">
        <v>48</v>
      </c>
      <c r="X2123" t="s">
        <v>5021</v>
      </c>
      <c r="Y2123">
        <v>0</v>
      </c>
      <c r="Z2123">
        <v>0.8</v>
      </c>
      <c r="AA2123" t="s">
        <v>74</v>
      </c>
      <c r="AB2123" t="s">
        <v>51</v>
      </c>
      <c r="AC2123" t="s">
        <v>52</v>
      </c>
      <c r="AD2123">
        <v>0</v>
      </c>
      <c r="AE2123" t="s">
        <v>52</v>
      </c>
      <c r="AF2123">
        <v>0</v>
      </c>
      <c r="AG2123" t="s">
        <v>75</v>
      </c>
      <c r="AH2123" t="s">
        <v>76</v>
      </c>
      <c r="AI2123" t="s">
        <v>55</v>
      </c>
      <c r="AJ2123" t="s">
        <v>56</v>
      </c>
    </row>
    <row r="2124" spans="1:36" x14ac:dyDescent="0.2">
      <c r="A2124" t="s">
        <v>3020</v>
      </c>
      <c r="B2124" t="s">
        <v>291</v>
      </c>
      <c r="C2124">
        <v>1</v>
      </c>
      <c r="D2124" t="s">
        <v>37</v>
      </c>
      <c r="E2124" t="s">
        <v>38</v>
      </c>
      <c r="F2124">
        <v>1.0900000000000001</v>
      </c>
      <c r="G2124" t="s">
        <v>702</v>
      </c>
      <c r="H2124" t="s">
        <v>3323</v>
      </c>
      <c r="I2124" t="s">
        <v>3324</v>
      </c>
      <c r="J2124" t="s">
        <v>5022</v>
      </c>
      <c r="K2124">
        <v>1</v>
      </c>
      <c r="L2124" t="s">
        <v>71</v>
      </c>
      <c r="M2124" t="s">
        <v>813</v>
      </c>
      <c r="N2124" t="s">
        <v>814</v>
      </c>
      <c r="O2124" t="s">
        <v>72</v>
      </c>
      <c r="P2124">
        <v>0</v>
      </c>
      <c r="Q2124">
        <v>0</v>
      </c>
      <c r="R2124">
        <v>0</v>
      </c>
      <c r="S2124" t="e">
        <v>#N/A</v>
      </c>
      <c r="T2124" t="e">
        <v>#N/A</v>
      </c>
      <c r="U2124" t="e">
        <v>#N/A</v>
      </c>
      <c r="V2124" t="e">
        <v>#N/A</v>
      </c>
      <c r="W2124" t="s">
        <v>48</v>
      </c>
      <c r="X2124" t="s">
        <v>5023</v>
      </c>
      <c r="Y2124">
        <v>0</v>
      </c>
      <c r="Z2124">
        <v>0.9</v>
      </c>
      <c r="AA2124" t="s">
        <v>196</v>
      </c>
      <c r="AB2124" t="s">
        <v>51</v>
      </c>
      <c r="AC2124" t="s">
        <v>52</v>
      </c>
      <c r="AD2124">
        <v>0</v>
      </c>
      <c r="AE2124" t="s">
        <v>52</v>
      </c>
      <c r="AF2124">
        <v>0</v>
      </c>
      <c r="AG2124" t="s">
        <v>75</v>
      </c>
      <c r="AH2124" t="s">
        <v>76</v>
      </c>
      <c r="AI2124" t="s">
        <v>55</v>
      </c>
      <c r="AJ2124" t="s">
        <v>56</v>
      </c>
    </row>
    <row r="2125" spans="1:36" x14ac:dyDescent="0.2">
      <c r="A2125" t="s">
        <v>3020</v>
      </c>
      <c r="B2125" t="s">
        <v>291</v>
      </c>
      <c r="C2125">
        <v>1</v>
      </c>
      <c r="D2125" t="s">
        <v>37</v>
      </c>
      <c r="E2125" t="s">
        <v>38</v>
      </c>
      <c r="F2125">
        <v>1.0900000000000001</v>
      </c>
      <c r="G2125" t="s">
        <v>702</v>
      </c>
      <c r="H2125" t="s">
        <v>3323</v>
      </c>
      <c r="I2125" t="s">
        <v>3324</v>
      </c>
      <c r="J2125" t="s">
        <v>5024</v>
      </c>
      <c r="K2125">
        <v>5</v>
      </c>
      <c r="L2125" t="s">
        <v>799</v>
      </c>
      <c r="M2125" t="s">
        <v>813</v>
      </c>
      <c r="N2125" t="s">
        <v>814</v>
      </c>
      <c r="O2125" t="s">
        <v>800</v>
      </c>
      <c r="P2125">
        <v>0</v>
      </c>
      <c r="Q2125">
        <v>0</v>
      </c>
      <c r="R2125">
        <v>0</v>
      </c>
      <c r="S2125" t="e">
        <v>#N/A</v>
      </c>
      <c r="T2125" t="e">
        <v>#N/A</v>
      </c>
      <c r="U2125" t="e">
        <v>#N/A</v>
      </c>
      <c r="V2125" t="e">
        <v>#N/A</v>
      </c>
      <c r="W2125" t="s">
        <v>48</v>
      </c>
      <c r="X2125" t="s">
        <v>5025</v>
      </c>
      <c r="Y2125">
        <v>0</v>
      </c>
      <c r="Z2125">
        <v>0.9</v>
      </c>
      <c r="AA2125" t="s">
        <v>385</v>
      </c>
      <c r="AB2125" t="s">
        <v>51</v>
      </c>
      <c r="AC2125" t="s">
        <v>52</v>
      </c>
      <c r="AD2125">
        <v>0</v>
      </c>
      <c r="AE2125" t="s">
        <v>52</v>
      </c>
      <c r="AF2125">
        <v>0</v>
      </c>
      <c r="AG2125" t="s">
        <v>386</v>
      </c>
      <c r="AH2125">
        <v>0</v>
      </c>
      <c r="AI2125" t="s">
        <v>55</v>
      </c>
      <c r="AJ2125" t="s">
        <v>56</v>
      </c>
    </row>
    <row r="2126" spans="1:36" x14ac:dyDescent="0.2">
      <c r="A2126" t="s">
        <v>3020</v>
      </c>
      <c r="B2126" t="s">
        <v>291</v>
      </c>
      <c r="C2126">
        <v>1</v>
      </c>
      <c r="D2126" t="s">
        <v>37</v>
      </c>
      <c r="E2126" t="s">
        <v>38</v>
      </c>
      <c r="F2126">
        <v>1.0900000000000001</v>
      </c>
      <c r="G2126" t="s">
        <v>702</v>
      </c>
      <c r="H2126" t="s">
        <v>3323</v>
      </c>
      <c r="I2126" t="s">
        <v>3324</v>
      </c>
      <c r="J2126" t="s">
        <v>5026</v>
      </c>
      <c r="K2126">
        <v>14</v>
      </c>
      <c r="L2126" t="s">
        <v>124</v>
      </c>
      <c r="M2126" t="s">
        <v>813</v>
      </c>
      <c r="N2126" t="s">
        <v>814</v>
      </c>
      <c r="O2126" t="s">
        <v>46</v>
      </c>
      <c r="P2126">
        <v>0</v>
      </c>
      <c r="Q2126">
        <v>0</v>
      </c>
      <c r="R2126">
        <v>0</v>
      </c>
      <c r="S2126" t="e">
        <v>#N/A</v>
      </c>
      <c r="T2126" t="e">
        <v>#N/A</v>
      </c>
      <c r="U2126" t="e">
        <v>#N/A</v>
      </c>
      <c r="V2126" t="e">
        <v>#N/A</v>
      </c>
      <c r="W2126" t="s">
        <v>48</v>
      </c>
      <c r="X2126" t="s">
        <v>5027</v>
      </c>
      <c r="Y2126">
        <v>0</v>
      </c>
      <c r="Z2126">
        <v>0.9</v>
      </c>
      <c r="AA2126" t="s">
        <v>587</v>
      </c>
      <c r="AB2126" t="s">
        <v>51</v>
      </c>
      <c r="AC2126" t="s">
        <v>52</v>
      </c>
      <c r="AD2126">
        <v>0</v>
      </c>
      <c r="AE2126" t="s">
        <v>52</v>
      </c>
      <c r="AF2126">
        <v>0</v>
      </c>
      <c r="AG2126" t="s">
        <v>589</v>
      </c>
      <c r="AH2126" t="s">
        <v>517</v>
      </c>
      <c r="AI2126" t="s">
        <v>55</v>
      </c>
      <c r="AJ2126" t="s">
        <v>56</v>
      </c>
    </row>
    <row r="2127" spans="1:36" x14ac:dyDescent="0.2">
      <c r="A2127" t="s">
        <v>3020</v>
      </c>
      <c r="B2127" t="s">
        <v>291</v>
      </c>
      <c r="C2127">
        <v>1</v>
      </c>
      <c r="D2127" t="s">
        <v>37</v>
      </c>
      <c r="E2127" t="s">
        <v>38</v>
      </c>
      <c r="F2127">
        <v>1.0900000000000001</v>
      </c>
      <c r="G2127" t="s">
        <v>702</v>
      </c>
      <c r="H2127" t="s">
        <v>3323</v>
      </c>
      <c r="I2127" t="s">
        <v>3324</v>
      </c>
      <c r="J2127" t="s">
        <v>5028</v>
      </c>
      <c r="K2127">
        <v>42</v>
      </c>
      <c r="L2127" t="s">
        <v>103</v>
      </c>
      <c r="M2127" t="s">
        <v>813</v>
      </c>
      <c r="N2127" t="s">
        <v>814</v>
      </c>
      <c r="O2127" t="s">
        <v>59</v>
      </c>
      <c r="P2127">
        <v>0</v>
      </c>
      <c r="Q2127">
        <v>0</v>
      </c>
      <c r="R2127">
        <v>0</v>
      </c>
      <c r="S2127" t="e">
        <v>#N/A</v>
      </c>
      <c r="T2127" t="e">
        <v>#N/A</v>
      </c>
      <c r="U2127" t="e">
        <v>#N/A</v>
      </c>
      <c r="V2127" t="e">
        <v>#N/A</v>
      </c>
      <c r="W2127" t="s">
        <v>48</v>
      </c>
      <c r="X2127" t="s">
        <v>5029</v>
      </c>
      <c r="Y2127">
        <v>0</v>
      </c>
      <c r="Z2127">
        <v>0.9</v>
      </c>
      <c r="AA2127" t="s">
        <v>354</v>
      </c>
      <c r="AB2127" t="s">
        <v>262</v>
      </c>
      <c r="AC2127">
        <v>0</v>
      </c>
      <c r="AD2127" t="s">
        <v>263</v>
      </c>
      <c r="AE2127">
        <v>0</v>
      </c>
      <c r="AF2127" t="s">
        <v>264</v>
      </c>
      <c r="AG2127" t="s">
        <v>114</v>
      </c>
      <c r="AH2127">
        <v>0</v>
      </c>
      <c r="AI2127" t="s">
        <v>83</v>
      </c>
      <c r="AJ2127" t="s">
        <v>98</v>
      </c>
    </row>
    <row r="2128" spans="1:36" x14ac:dyDescent="0.2">
      <c r="A2128" t="s">
        <v>3020</v>
      </c>
      <c r="B2128" t="s">
        <v>291</v>
      </c>
      <c r="C2128">
        <v>1</v>
      </c>
      <c r="D2128" t="s">
        <v>37</v>
      </c>
      <c r="E2128" t="s">
        <v>38</v>
      </c>
      <c r="F2128">
        <v>1.0900000000000001</v>
      </c>
      <c r="G2128" t="s">
        <v>702</v>
      </c>
      <c r="H2128" t="s">
        <v>3323</v>
      </c>
      <c r="I2128" t="s">
        <v>3324</v>
      </c>
      <c r="J2128" t="s">
        <v>5030</v>
      </c>
      <c r="K2128">
        <v>21</v>
      </c>
      <c r="L2128" t="s">
        <v>103</v>
      </c>
      <c r="M2128" t="s">
        <v>813</v>
      </c>
      <c r="N2128" t="s">
        <v>814</v>
      </c>
      <c r="O2128" t="s">
        <v>59</v>
      </c>
      <c r="P2128">
        <v>0</v>
      </c>
      <c r="Q2128">
        <v>0</v>
      </c>
      <c r="R2128">
        <v>0</v>
      </c>
      <c r="S2128" t="e">
        <v>#N/A</v>
      </c>
      <c r="T2128" t="e">
        <v>#N/A</v>
      </c>
      <c r="U2128" t="e">
        <v>#N/A</v>
      </c>
      <c r="V2128" t="e">
        <v>#N/A</v>
      </c>
      <c r="W2128" t="s">
        <v>48</v>
      </c>
      <c r="X2128" t="s">
        <v>5031</v>
      </c>
      <c r="Y2128">
        <v>0</v>
      </c>
      <c r="Z2128">
        <v>0.8</v>
      </c>
      <c r="AA2128" t="s">
        <v>624</v>
      </c>
      <c r="AB2128" t="s">
        <v>112</v>
      </c>
      <c r="AC2128">
        <v>0</v>
      </c>
      <c r="AD2128" t="s">
        <v>52</v>
      </c>
      <c r="AE2128">
        <v>0</v>
      </c>
      <c r="AF2128" t="s">
        <v>113</v>
      </c>
      <c r="AG2128" t="s">
        <v>114</v>
      </c>
      <c r="AH2128">
        <v>0</v>
      </c>
      <c r="AI2128" t="s">
        <v>83</v>
      </c>
      <c r="AJ2128" t="s">
        <v>98</v>
      </c>
    </row>
    <row r="2129" spans="1:36" x14ac:dyDescent="0.2">
      <c r="A2129" t="s">
        <v>3020</v>
      </c>
      <c r="B2129" t="s">
        <v>291</v>
      </c>
      <c r="C2129">
        <v>1</v>
      </c>
      <c r="D2129" t="s">
        <v>37</v>
      </c>
      <c r="E2129" t="s">
        <v>38</v>
      </c>
      <c r="F2129">
        <v>1.0900000000000001</v>
      </c>
      <c r="G2129" t="s">
        <v>702</v>
      </c>
      <c r="H2129" t="s">
        <v>3323</v>
      </c>
      <c r="I2129" t="s">
        <v>3324</v>
      </c>
      <c r="J2129" t="s">
        <v>5032</v>
      </c>
      <c r="K2129">
        <v>29</v>
      </c>
      <c r="L2129" t="s">
        <v>71</v>
      </c>
      <c r="M2129" t="s">
        <v>813</v>
      </c>
      <c r="N2129" t="s">
        <v>814</v>
      </c>
      <c r="O2129" t="s">
        <v>72</v>
      </c>
      <c r="P2129">
        <v>0</v>
      </c>
      <c r="Q2129">
        <v>0</v>
      </c>
      <c r="R2129">
        <v>0</v>
      </c>
      <c r="S2129" t="e">
        <v>#N/A</v>
      </c>
      <c r="T2129" t="e">
        <v>#N/A</v>
      </c>
      <c r="U2129" t="e">
        <v>#N/A</v>
      </c>
      <c r="V2129" t="e">
        <v>#N/A</v>
      </c>
      <c r="W2129" t="s">
        <v>48</v>
      </c>
      <c r="X2129" t="s">
        <v>5033</v>
      </c>
      <c r="Y2129">
        <v>0</v>
      </c>
      <c r="Z2129">
        <v>0.9</v>
      </c>
      <c r="AA2129" t="s">
        <v>916</v>
      </c>
      <c r="AB2129" t="s">
        <v>51</v>
      </c>
      <c r="AC2129" t="s">
        <v>52</v>
      </c>
      <c r="AD2129">
        <v>0</v>
      </c>
      <c r="AE2129" t="s">
        <v>52</v>
      </c>
      <c r="AF2129">
        <v>0</v>
      </c>
      <c r="AG2129" t="s">
        <v>75</v>
      </c>
      <c r="AH2129" t="s">
        <v>76</v>
      </c>
      <c r="AI2129" t="s">
        <v>55</v>
      </c>
      <c r="AJ2129" t="s">
        <v>56</v>
      </c>
    </row>
    <row r="2130" spans="1:36" x14ac:dyDescent="0.2">
      <c r="A2130" t="s">
        <v>3020</v>
      </c>
      <c r="B2130" t="s">
        <v>291</v>
      </c>
      <c r="C2130">
        <v>1</v>
      </c>
      <c r="D2130" t="s">
        <v>37</v>
      </c>
      <c r="E2130" t="s">
        <v>38</v>
      </c>
      <c r="F2130">
        <v>1.0900000000000001</v>
      </c>
      <c r="G2130" t="s">
        <v>702</v>
      </c>
      <c r="H2130" t="s">
        <v>3323</v>
      </c>
      <c r="I2130" t="s">
        <v>3324</v>
      </c>
      <c r="J2130" t="s">
        <v>5034</v>
      </c>
      <c r="K2130">
        <v>36</v>
      </c>
      <c r="L2130" t="s">
        <v>655</v>
      </c>
      <c r="M2130" t="s">
        <v>813</v>
      </c>
      <c r="N2130" t="s">
        <v>814</v>
      </c>
      <c r="O2130" t="s">
        <v>488</v>
      </c>
      <c r="P2130">
        <v>0</v>
      </c>
      <c r="Q2130">
        <v>0</v>
      </c>
      <c r="R2130">
        <v>0</v>
      </c>
      <c r="S2130" t="e">
        <v>#N/A</v>
      </c>
      <c r="T2130" t="e">
        <v>#N/A</v>
      </c>
      <c r="U2130" t="e">
        <v>#N/A</v>
      </c>
      <c r="V2130" t="e">
        <v>#N/A</v>
      </c>
      <c r="W2130" t="s">
        <v>48</v>
      </c>
      <c r="X2130" t="s">
        <v>5035</v>
      </c>
      <c r="Y2130">
        <v>0</v>
      </c>
      <c r="Z2130">
        <v>0.8</v>
      </c>
      <c r="AA2130" t="s">
        <v>74</v>
      </c>
      <c r="AB2130" t="s">
        <v>51</v>
      </c>
      <c r="AC2130" t="s">
        <v>52</v>
      </c>
      <c r="AD2130">
        <v>0</v>
      </c>
      <c r="AE2130" t="s">
        <v>52</v>
      </c>
      <c r="AF2130">
        <v>0</v>
      </c>
      <c r="AG2130" t="s">
        <v>75</v>
      </c>
      <c r="AH2130" t="s">
        <v>76</v>
      </c>
      <c r="AI2130" t="s">
        <v>55</v>
      </c>
      <c r="AJ2130" t="s">
        <v>56</v>
      </c>
    </row>
    <row r="2131" spans="1:36" x14ac:dyDescent="0.2">
      <c r="A2131" t="s">
        <v>3020</v>
      </c>
      <c r="B2131" t="s">
        <v>291</v>
      </c>
      <c r="C2131">
        <v>1</v>
      </c>
      <c r="D2131" t="s">
        <v>37</v>
      </c>
      <c r="E2131" t="s">
        <v>38</v>
      </c>
      <c r="F2131">
        <v>1.0900000000000001</v>
      </c>
      <c r="G2131" t="s">
        <v>702</v>
      </c>
      <c r="H2131" t="s">
        <v>3323</v>
      </c>
      <c r="I2131" t="s">
        <v>3324</v>
      </c>
      <c r="J2131" t="s">
        <v>5036</v>
      </c>
      <c r="K2131">
        <v>37</v>
      </c>
      <c r="L2131" t="s">
        <v>62</v>
      </c>
      <c r="M2131" t="s">
        <v>813</v>
      </c>
      <c r="N2131" t="s">
        <v>814</v>
      </c>
      <c r="O2131" t="s">
        <v>63</v>
      </c>
      <c r="P2131">
        <v>0</v>
      </c>
      <c r="Q2131">
        <v>0</v>
      </c>
      <c r="R2131">
        <v>0</v>
      </c>
      <c r="S2131" t="e">
        <v>#N/A</v>
      </c>
      <c r="T2131" t="e">
        <v>#N/A</v>
      </c>
      <c r="U2131" t="e">
        <v>#N/A</v>
      </c>
      <c r="V2131" t="e">
        <v>#N/A</v>
      </c>
      <c r="W2131" t="s">
        <v>48</v>
      </c>
      <c r="X2131" t="s">
        <v>5037</v>
      </c>
      <c r="Y2131">
        <v>0</v>
      </c>
      <c r="Z2131">
        <v>0.8</v>
      </c>
      <c r="AA2131" t="s">
        <v>1485</v>
      </c>
      <c r="AB2131" t="s">
        <v>166</v>
      </c>
      <c r="AC2131">
        <v>0</v>
      </c>
      <c r="AD2131" t="s">
        <v>167</v>
      </c>
      <c r="AE2131">
        <v>0</v>
      </c>
      <c r="AF2131" t="s">
        <v>168</v>
      </c>
      <c r="AG2131" t="s">
        <v>82</v>
      </c>
      <c r="AH2131">
        <v>0</v>
      </c>
      <c r="AI2131" t="s">
        <v>83</v>
      </c>
      <c r="AJ2131" t="s">
        <v>98</v>
      </c>
    </row>
    <row r="2132" spans="1:36" x14ac:dyDescent="0.2">
      <c r="A2132" t="s">
        <v>3020</v>
      </c>
      <c r="B2132" t="s">
        <v>291</v>
      </c>
      <c r="C2132">
        <v>1</v>
      </c>
      <c r="D2132" t="s">
        <v>37</v>
      </c>
      <c r="E2132" t="s">
        <v>38</v>
      </c>
      <c r="F2132">
        <v>1.0900000000000001</v>
      </c>
      <c r="G2132" t="s">
        <v>702</v>
      </c>
      <c r="H2132" t="s">
        <v>3323</v>
      </c>
      <c r="I2132" t="s">
        <v>3324</v>
      </c>
      <c r="J2132" t="s">
        <v>5038</v>
      </c>
      <c r="K2132">
        <v>52</v>
      </c>
      <c r="L2132" t="s">
        <v>43</v>
      </c>
      <c r="M2132" t="s">
        <v>813</v>
      </c>
      <c r="N2132" t="s">
        <v>814</v>
      </c>
      <c r="O2132" t="s">
        <v>46</v>
      </c>
      <c r="P2132">
        <v>0</v>
      </c>
      <c r="Q2132">
        <v>0</v>
      </c>
      <c r="R2132">
        <v>0</v>
      </c>
      <c r="S2132" t="e">
        <v>#N/A</v>
      </c>
      <c r="T2132" t="e">
        <v>#N/A</v>
      </c>
      <c r="U2132" t="e">
        <v>#N/A</v>
      </c>
      <c r="V2132" t="e">
        <v>#N/A</v>
      </c>
      <c r="W2132" t="s">
        <v>48</v>
      </c>
      <c r="X2132" t="s">
        <v>5039</v>
      </c>
      <c r="Y2132">
        <v>0</v>
      </c>
      <c r="Z2132">
        <v>0.9</v>
      </c>
      <c r="AA2132" t="s">
        <v>74</v>
      </c>
      <c r="AB2132" t="s">
        <v>51</v>
      </c>
      <c r="AC2132" t="s">
        <v>52</v>
      </c>
      <c r="AD2132">
        <v>0</v>
      </c>
      <c r="AE2132" t="s">
        <v>52</v>
      </c>
      <c r="AF2132">
        <v>0</v>
      </c>
      <c r="AG2132" t="s">
        <v>75</v>
      </c>
      <c r="AH2132" t="s">
        <v>76</v>
      </c>
      <c r="AI2132" t="s">
        <v>55</v>
      </c>
      <c r="AJ2132" t="s">
        <v>56</v>
      </c>
    </row>
    <row r="2133" spans="1:36" x14ac:dyDescent="0.2">
      <c r="A2133" t="s">
        <v>3020</v>
      </c>
      <c r="B2133" t="s">
        <v>291</v>
      </c>
      <c r="C2133">
        <v>1</v>
      </c>
      <c r="D2133" t="s">
        <v>37</v>
      </c>
      <c r="E2133" t="s">
        <v>38</v>
      </c>
      <c r="F2133">
        <v>1.0900000000000001</v>
      </c>
      <c r="G2133" t="s">
        <v>702</v>
      </c>
      <c r="H2133" t="s">
        <v>3323</v>
      </c>
      <c r="I2133" t="s">
        <v>3324</v>
      </c>
      <c r="J2133" t="s">
        <v>5040</v>
      </c>
      <c r="K2133">
        <v>36</v>
      </c>
      <c r="L2133" t="s">
        <v>103</v>
      </c>
      <c r="M2133" t="s">
        <v>813</v>
      </c>
      <c r="N2133" t="s">
        <v>814</v>
      </c>
      <c r="O2133" t="s">
        <v>59</v>
      </c>
      <c r="P2133">
        <v>0</v>
      </c>
      <c r="Q2133">
        <v>0</v>
      </c>
      <c r="R2133">
        <v>0</v>
      </c>
      <c r="S2133" t="e">
        <v>#N/A</v>
      </c>
      <c r="T2133" t="e">
        <v>#N/A</v>
      </c>
      <c r="U2133" t="e">
        <v>#N/A</v>
      </c>
      <c r="V2133" t="e">
        <v>#N/A</v>
      </c>
      <c r="W2133" t="s">
        <v>48</v>
      </c>
      <c r="X2133" t="s">
        <v>5041</v>
      </c>
      <c r="Y2133">
        <v>0</v>
      </c>
      <c r="Z2133">
        <v>0.8</v>
      </c>
      <c r="AA2133" t="s">
        <v>74</v>
      </c>
      <c r="AB2133" t="s">
        <v>51</v>
      </c>
      <c r="AC2133" t="s">
        <v>52</v>
      </c>
      <c r="AD2133">
        <v>0</v>
      </c>
      <c r="AE2133" t="s">
        <v>52</v>
      </c>
      <c r="AF2133">
        <v>0</v>
      </c>
      <c r="AG2133" t="s">
        <v>75</v>
      </c>
      <c r="AH2133" t="s">
        <v>76</v>
      </c>
      <c r="AI2133" t="s">
        <v>55</v>
      </c>
      <c r="AJ2133" t="s">
        <v>56</v>
      </c>
    </row>
    <row r="2134" spans="1:36" x14ac:dyDescent="0.2">
      <c r="A2134" t="s">
        <v>3020</v>
      </c>
      <c r="B2134" t="s">
        <v>291</v>
      </c>
      <c r="C2134">
        <v>1</v>
      </c>
      <c r="D2134" t="s">
        <v>37</v>
      </c>
      <c r="E2134" t="s">
        <v>38</v>
      </c>
      <c r="F2134">
        <v>1.0900000000000001</v>
      </c>
      <c r="G2134" t="s">
        <v>702</v>
      </c>
      <c r="H2134" t="s">
        <v>3323</v>
      </c>
      <c r="I2134" t="s">
        <v>3324</v>
      </c>
      <c r="J2134" t="s">
        <v>5042</v>
      </c>
      <c r="K2134">
        <v>46</v>
      </c>
      <c r="L2134" t="s">
        <v>103</v>
      </c>
      <c r="M2134" t="s">
        <v>1000</v>
      </c>
      <c r="N2134" t="s">
        <v>814</v>
      </c>
      <c r="O2134" t="s">
        <v>59</v>
      </c>
      <c r="P2134">
        <v>0</v>
      </c>
      <c r="Q2134">
        <v>0</v>
      </c>
      <c r="R2134">
        <v>0</v>
      </c>
      <c r="S2134" t="e">
        <v>#N/A</v>
      </c>
      <c r="T2134" t="e">
        <v>#N/A</v>
      </c>
      <c r="U2134" t="e">
        <v>#N/A</v>
      </c>
      <c r="V2134" t="e">
        <v>#N/A</v>
      </c>
      <c r="W2134" t="s">
        <v>48</v>
      </c>
      <c r="X2134" t="s">
        <v>5043</v>
      </c>
      <c r="Y2134">
        <v>0</v>
      </c>
      <c r="Z2134">
        <v>0.7</v>
      </c>
      <c r="AA2134" t="s">
        <v>514</v>
      </c>
      <c r="AB2134" t="s">
        <v>51</v>
      </c>
      <c r="AC2134" t="s">
        <v>52</v>
      </c>
      <c r="AD2134">
        <v>0</v>
      </c>
      <c r="AE2134" t="s">
        <v>52</v>
      </c>
      <c r="AF2134">
        <v>0</v>
      </c>
      <c r="AG2134" t="s">
        <v>589</v>
      </c>
      <c r="AH2134" t="s">
        <v>517</v>
      </c>
      <c r="AI2134" t="s">
        <v>55</v>
      </c>
      <c r="AJ2134" t="s">
        <v>56</v>
      </c>
    </row>
    <row r="2135" spans="1:36" x14ac:dyDescent="0.2">
      <c r="A2135" t="s">
        <v>3020</v>
      </c>
      <c r="B2135" t="s">
        <v>291</v>
      </c>
      <c r="C2135">
        <v>1</v>
      </c>
      <c r="D2135" t="s">
        <v>37</v>
      </c>
      <c r="E2135" t="s">
        <v>38</v>
      </c>
      <c r="F2135">
        <v>1.0900000000000001</v>
      </c>
      <c r="G2135" t="s">
        <v>702</v>
      </c>
      <c r="H2135" t="s">
        <v>3323</v>
      </c>
      <c r="I2135" t="s">
        <v>3324</v>
      </c>
      <c r="J2135" t="s">
        <v>5044</v>
      </c>
      <c r="K2135">
        <v>20</v>
      </c>
      <c r="L2135" t="s">
        <v>43</v>
      </c>
      <c r="M2135" t="s">
        <v>813</v>
      </c>
      <c r="N2135" t="s">
        <v>814</v>
      </c>
      <c r="O2135" t="s">
        <v>46</v>
      </c>
      <c r="P2135">
        <v>0</v>
      </c>
      <c r="Q2135">
        <v>0</v>
      </c>
      <c r="R2135">
        <v>0</v>
      </c>
      <c r="S2135" t="e">
        <v>#N/A</v>
      </c>
      <c r="T2135" t="e">
        <v>#N/A</v>
      </c>
      <c r="U2135" t="e">
        <v>#N/A</v>
      </c>
      <c r="V2135" t="e">
        <v>#N/A</v>
      </c>
      <c r="W2135" t="s">
        <v>48</v>
      </c>
      <c r="X2135" t="s">
        <v>5045</v>
      </c>
      <c r="Y2135">
        <v>0</v>
      </c>
      <c r="Z2135">
        <v>0.9</v>
      </c>
      <c r="AA2135" t="s">
        <v>196</v>
      </c>
      <c r="AB2135" t="s">
        <v>51</v>
      </c>
      <c r="AC2135" t="s">
        <v>52</v>
      </c>
      <c r="AD2135">
        <v>0</v>
      </c>
      <c r="AE2135" t="s">
        <v>52</v>
      </c>
      <c r="AF2135">
        <v>0</v>
      </c>
      <c r="AG2135" t="s">
        <v>75</v>
      </c>
      <c r="AH2135" t="s">
        <v>76</v>
      </c>
      <c r="AI2135" t="s">
        <v>55</v>
      </c>
      <c r="AJ2135" t="s">
        <v>56</v>
      </c>
    </row>
    <row r="2136" spans="1:36" x14ac:dyDescent="0.2">
      <c r="A2136" t="s">
        <v>3020</v>
      </c>
      <c r="B2136" t="s">
        <v>291</v>
      </c>
      <c r="C2136">
        <v>1</v>
      </c>
      <c r="D2136" t="s">
        <v>37</v>
      </c>
      <c r="E2136" t="s">
        <v>38</v>
      </c>
      <c r="F2136">
        <v>1.0900000000000001</v>
      </c>
      <c r="G2136" t="s">
        <v>702</v>
      </c>
      <c r="H2136" t="s">
        <v>3323</v>
      </c>
      <c r="I2136" t="s">
        <v>3324</v>
      </c>
      <c r="J2136" t="s">
        <v>5046</v>
      </c>
      <c r="K2136">
        <v>2</v>
      </c>
      <c r="L2136" t="s">
        <v>71</v>
      </c>
      <c r="M2136" t="s">
        <v>813</v>
      </c>
      <c r="N2136" t="s">
        <v>814</v>
      </c>
      <c r="O2136" t="s">
        <v>72</v>
      </c>
      <c r="P2136">
        <v>0</v>
      </c>
      <c r="Q2136">
        <v>0</v>
      </c>
      <c r="R2136">
        <v>0</v>
      </c>
      <c r="S2136" t="e">
        <v>#N/A</v>
      </c>
      <c r="T2136" t="e">
        <v>#N/A</v>
      </c>
      <c r="U2136" t="e">
        <v>#N/A</v>
      </c>
      <c r="V2136" t="e">
        <v>#N/A</v>
      </c>
      <c r="W2136" t="s">
        <v>48</v>
      </c>
      <c r="X2136" t="s">
        <v>5047</v>
      </c>
      <c r="Y2136">
        <v>0</v>
      </c>
      <c r="Z2136">
        <v>0.9</v>
      </c>
      <c r="AA2136" t="s">
        <v>74</v>
      </c>
      <c r="AB2136" t="s">
        <v>51</v>
      </c>
      <c r="AC2136" t="s">
        <v>52</v>
      </c>
      <c r="AD2136">
        <v>0</v>
      </c>
      <c r="AE2136" t="s">
        <v>52</v>
      </c>
      <c r="AF2136">
        <v>0</v>
      </c>
      <c r="AG2136" t="s">
        <v>75</v>
      </c>
      <c r="AH2136" t="s">
        <v>76</v>
      </c>
      <c r="AI2136" t="s">
        <v>55</v>
      </c>
      <c r="AJ2136" t="s">
        <v>56</v>
      </c>
    </row>
    <row r="2137" spans="1:36" x14ac:dyDescent="0.2">
      <c r="A2137" t="s">
        <v>3020</v>
      </c>
      <c r="B2137" t="s">
        <v>291</v>
      </c>
      <c r="C2137">
        <v>1</v>
      </c>
      <c r="D2137" t="s">
        <v>37</v>
      </c>
      <c r="E2137" t="s">
        <v>38</v>
      </c>
      <c r="F2137">
        <v>1.0900000000000001</v>
      </c>
      <c r="G2137" t="s">
        <v>702</v>
      </c>
      <c r="H2137" t="s">
        <v>3323</v>
      </c>
      <c r="I2137" t="s">
        <v>3324</v>
      </c>
      <c r="J2137" t="s">
        <v>5048</v>
      </c>
      <c r="K2137">
        <v>4</v>
      </c>
      <c r="L2137" t="s">
        <v>62</v>
      </c>
      <c r="M2137" t="s">
        <v>813</v>
      </c>
      <c r="N2137" t="s">
        <v>814</v>
      </c>
      <c r="O2137" t="s">
        <v>63</v>
      </c>
      <c r="P2137">
        <v>0</v>
      </c>
      <c r="Q2137">
        <v>0</v>
      </c>
      <c r="R2137">
        <v>0</v>
      </c>
      <c r="S2137" t="e">
        <v>#N/A</v>
      </c>
      <c r="T2137" t="e">
        <v>#N/A</v>
      </c>
      <c r="U2137" t="e">
        <v>#N/A</v>
      </c>
      <c r="V2137" t="e">
        <v>#N/A</v>
      </c>
      <c r="W2137" t="s">
        <v>48</v>
      </c>
      <c r="X2137" t="s">
        <v>5049</v>
      </c>
      <c r="Y2137">
        <v>0</v>
      </c>
      <c r="Z2137">
        <v>0.9</v>
      </c>
      <c r="AA2137" t="s">
        <v>345</v>
      </c>
      <c r="AB2137" t="s">
        <v>51</v>
      </c>
      <c r="AC2137" t="s">
        <v>52</v>
      </c>
      <c r="AD2137">
        <v>0</v>
      </c>
      <c r="AE2137" t="s">
        <v>52</v>
      </c>
      <c r="AF2137">
        <v>0</v>
      </c>
      <c r="AG2137" t="s">
        <v>75</v>
      </c>
      <c r="AH2137" t="s">
        <v>76</v>
      </c>
      <c r="AI2137" t="s">
        <v>55</v>
      </c>
      <c r="AJ2137" t="s">
        <v>56</v>
      </c>
    </row>
    <row r="2138" spans="1:36" x14ac:dyDescent="0.2">
      <c r="A2138" t="s">
        <v>3020</v>
      </c>
      <c r="B2138" t="s">
        <v>291</v>
      </c>
      <c r="C2138">
        <v>1</v>
      </c>
      <c r="D2138" t="s">
        <v>37</v>
      </c>
      <c r="E2138" t="s">
        <v>38</v>
      </c>
      <c r="F2138">
        <v>1.0900000000000001</v>
      </c>
      <c r="G2138" t="s">
        <v>702</v>
      </c>
      <c r="H2138" t="s">
        <v>3323</v>
      </c>
      <c r="I2138" t="s">
        <v>3324</v>
      </c>
      <c r="J2138" t="s">
        <v>5050</v>
      </c>
      <c r="K2138">
        <v>10</v>
      </c>
      <c r="L2138" t="s">
        <v>62</v>
      </c>
      <c r="M2138" t="s">
        <v>813</v>
      </c>
      <c r="N2138" t="s">
        <v>814</v>
      </c>
      <c r="O2138" t="s">
        <v>63</v>
      </c>
      <c r="P2138">
        <v>0</v>
      </c>
      <c r="Q2138" t="s">
        <v>3007</v>
      </c>
      <c r="R2138" t="s">
        <v>47</v>
      </c>
      <c r="S2138" t="e">
        <v>#N/A</v>
      </c>
      <c r="T2138" t="e">
        <v>#N/A</v>
      </c>
      <c r="U2138" t="e">
        <v>#N/A</v>
      </c>
      <c r="V2138" t="e">
        <v>#N/A</v>
      </c>
      <c r="W2138" t="s">
        <v>48</v>
      </c>
      <c r="X2138" t="s">
        <v>5051</v>
      </c>
      <c r="Y2138">
        <v>0</v>
      </c>
      <c r="Z2138">
        <v>0.6</v>
      </c>
      <c r="AA2138" t="s">
        <v>5052</v>
      </c>
      <c r="AB2138" t="s">
        <v>817</v>
      </c>
      <c r="AC2138">
        <v>0</v>
      </c>
      <c r="AD2138">
        <v>0</v>
      </c>
      <c r="AE2138">
        <v>0</v>
      </c>
      <c r="AF2138" t="s">
        <v>113</v>
      </c>
      <c r="AG2138" t="s">
        <v>114</v>
      </c>
      <c r="AH2138">
        <v>0</v>
      </c>
      <c r="AI2138" t="s">
        <v>83</v>
      </c>
      <c r="AJ2138" t="s">
        <v>84</v>
      </c>
    </row>
    <row r="2139" spans="1:36" x14ac:dyDescent="0.2">
      <c r="A2139" t="s">
        <v>3020</v>
      </c>
      <c r="B2139" t="s">
        <v>291</v>
      </c>
      <c r="C2139">
        <v>1</v>
      </c>
      <c r="D2139" t="s">
        <v>37</v>
      </c>
      <c r="E2139" t="s">
        <v>38</v>
      </c>
      <c r="F2139">
        <v>1.0900000000000001</v>
      </c>
      <c r="G2139" t="s">
        <v>702</v>
      </c>
      <c r="H2139" t="s">
        <v>3323</v>
      </c>
      <c r="I2139" t="s">
        <v>3324</v>
      </c>
      <c r="J2139" t="s">
        <v>5053</v>
      </c>
      <c r="K2139">
        <v>15</v>
      </c>
      <c r="L2139" t="s">
        <v>245</v>
      </c>
      <c r="M2139" t="s">
        <v>813</v>
      </c>
      <c r="N2139" t="s">
        <v>814</v>
      </c>
      <c r="O2139" t="s">
        <v>246</v>
      </c>
      <c r="P2139">
        <v>0</v>
      </c>
      <c r="Q2139">
        <v>0</v>
      </c>
      <c r="R2139">
        <v>0</v>
      </c>
      <c r="S2139" t="e">
        <v>#N/A</v>
      </c>
      <c r="T2139" t="e">
        <v>#N/A</v>
      </c>
      <c r="U2139" t="e">
        <v>#N/A</v>
      </c>
      <c r="V2139" t="e">
        <v>#N/A</v>
      </c>
      <c r="W2139" t="s">
        <v>48</v>
      </c>
      <c r="X2139" t="s">
        <v>5054</v>
      </c>
      <c r="Y2139">
        <v>0</v>
      </c>
      <c r="Z2139">
        <v>0.9</v>
      </c>
      <c r="AA2139" t="s">
        <v>74</v>
      </c>
      <c r="AB2139" t="s">
        <v>51</v>
      </c>
      <c r="AC2139" t="s">
        <v>52</v>
      </c>
      <c r="AD2139">
        <v>0</v>
      </c>
      <c r="AE2139" t="s">
        <v>52</v>
      </c>
      <c r="AF2139">
        <v>0</v>
      </c>
      <c r="AG2139" t="s">
        <v>75</v>
      </c>
      <c r="AH2139" t="s">
        <v>76</v>
      </c>
      <c r="AI2139" t="s">
        <v>55</v>
      </c>
      <c r="AJ2139" t="s">
        <v>56</v>
      </c>
    </row>
    <row r="2140" spans="1:36" x14ac:dyDescent="0.2">
      <c r="A2140" t="s">
        <v>3020</v>
      </c>
      <c r="B2140" t="s">
        <v>291</v>
      </c>
      <c r="C2140">
        <v>1</v>
      </c>
      <c r="D2140" t="s">
        <v>37</v>
      </c>
      <c r="E2140" t="s">
        <v>38</v>
      </c>
      <c r="F2140">
        <v>1.0900000000000001</v>
      </c>
      <c r="G2140" t="s">
        <v>702</v>
      </c>
      <c r="H2140" t="s">
        <v>3323</v>
      </c>
      <c r="I2140" t="s">
        <v>3324</v>
      </c>
      <c r="J2140" t="s">
        <v>5055</v>
      </c>
      <c r="K2140">
        <v>22</v>
      </c>
      <c r="L2140" t="s">
        <v>43</v>
      </c>
      <c r="M2140" t="s">
        <v>813</v>
      </c>
      <c r="N2140" t="s">
        <v>814</v>
      </c>
      <c r="O2140" t="s">
        <v>46</v>
      </c>
      <c r="P2140">
        <v>0</v>
      </c>
      <c r="Q2140">
        <v>0</v>
      </c>
      <c r="R2140">
        <v>0</v>
      </c>
      <c r="S2140" t="e">
        <v>#N/A</v>
      </c>
      <c r="T2140" t="e">
        <v>#N/A</v>
      </c>
      <c r="U2140" t="e">
        <v>#N/A</v>
      </c>
      <c r="V2140" t="e">
        <v>#N/A</v>
      </c>
      <c r="W2140" t="s">
        <v>48</v>
      </c>
      <c r="X2140" t="s">
        <v>5056</v>
      </c>
      <c r="Y2140">
        <v>0</v>
      </c>
      <c r="Z2140">
        <v>0.9</v>
      </c>
      <c r="AA2140" t="s">
        <v>1004</v>
      </c>
      <c r="AB2140" t="s">
        <v>51</v>
      </c>
      <c r="AC2140" t="s">
        <v>52</v>
      </c>
      <c r="AD2140">
        <v>0</v>
      </c>
      <c r="AE2140" t="s">
        <v>52</v>
      </c>
      <c r="AF2140">
        <v>0</v>
      </c>
      <c r="AG2140" t="s">
        <v>285</v>
      </c>
      <c r="AH2140" t="s">
        <v>286</v>
      </c>
      <c r="AI2140" t="s">
        <v>55</v>
      </c>
      <c r="AJ2140" t="s">
        <v>56</v>
      </c>
    </row>
    <row r="2141" spans="1:36" x14ac:dyDescent="0.2">
      <c r="A2141" t="s">
        <v>3020</v>
      </c>
      <c r="B2141" t="s">
        <v>291</v>
      </c>
      <c r="C2141">
        <v>1</v>
      </c>
      <c r="D2141" t="s">
        <v>37</v>
      </c>
      <c r="E2141" t="s">
        <v>38</v>
      </c>
      <c r="F2141">
        <v>1.0900000000000001</v>
      </c>
      <c r="G2141" t="s">
        <v>702</v>
      </c>
      <c r="H2141" t="s">
        <v>3323</v>
      </c>
      <c r="I2141" t="s">
        <v>3324</v>
      </c>
      <c r="J2141" t="s">
        <v>5057</v>
      </c>
      <c r="K2141">
        <v>1</v>
      </c>
      <c r="L2141" t="s">
        <v>62</v>
      </c>
      <c r="M2141" t="s">
        <v>813</v>
      </c>
      <c r="N2141" t="s">
        <v>814</v>
      </c>
      <c r="O2141" t="s">
        <v>63</v>
      </c>
      <c r="P2141">
        <v>0</v>
      </c>
      <c r="Q2141">
        <v>0</v>
      </c>
      <c r="R2141">
        <v>0</v>
      </c>
      <c r="S2141" t="e">
        <v>#N/A</v>
      </c>
      <c r="T2141" t="e">
        <v>#N/A</v>
      </c>
      <c r="U2141" t="e">
        <v>#N/A</v>
      </c>
      <c r="V2141" t="e">
        <v>#N/A</v>
      </c>
      <c r="W2141" t="s">
        <v>48</v>
      </c>
      <c r="X2141" t="s">
        <v>5058</v>
      </c>
      <c r="Y2141" t="s">
        <v>48</v>
      </c>
      <c r="Z2141">
        <v>0.8</v>
      </c>
      <c r="AA2141" t="s">
        <v>74</v>
      </c>
      <c r="AB2141" t="s">
        <v>51</v>
      </c>
      <c r="AC2141" t="s">
        <v>52</v>
      </c>
      <c r="AD2141">
        <v>0</v>
      </c>
      <c r="AE2141" t="s">
        <v>52</v>
      </c>
      <c r="AF2141">
        <v>0</v>
      </c>
      <c r="AG2141" t="s">
        <v>75</v>
      </c>
      <c r="AH2141" t="s">
        <v>76</v>
      </c>
      <c r="AI2141" t="s">
        <v>55</v>
      </c>
      <c r="AJ2141" t="s">
        <v>56</v>
      </c>
    </row>
    <row r="2142" spans="1:36" x14ac:dyDescent="0.2">
      <c r="A2142" t="s">
        <v>3020</v>
      </c>
      <c r="B2142" t="s">
        <v>291</v>
      </c>
      <c r="C2142">
        <v>1</v>
      </c>
      <c r="D2142" t="s">
        <v>37</v>
      </c>
      <c r="E2142" t="s">
        <v>38</v>
      </c>
      <c r="F2142">
        <v>1.0900000000000001</v>
      </c>
      <c r="G2142" t="s">
        <v>702</v>
      </c>
      <c r="H2142" t="s">
        <v>3323</v>
      </c>
      <c r="I2142" t="s">
        <v>3324</v>
      </c>
      <c r="J2142" t="s">
        <v>5059</v>
      </c>
      <c r="K2142">
        <v>10</v>
      </c>
      <c r="L2142" t="s">
        <v>124</v>
      </c>
      <c r="M2142" t="s">
        <v>813</v>
      </c>
      <c r="N2142" t="s">
        <v>814</v>
      </c>
      <c r="O2142" t="s">
        <v>46</v>
      </c>
      <c r="P2142">
        <v>0</v>
      </c>
      <c r="Q2142" t="s">
        <v>5060</v>
      </c>
      <c r="R2142" t="s">
        <v>47</v>
      </c>
      <c r="S2142" t="e">
        <v>#N/A</v>
      </c>
      <c r="T2142" t="e">
        <v>#N/A</v>
      </c>
      <c r="U2142" t="e">
        <v>#N/A</v>
      </c>
      <c r="V2142" t="e">
        <v>#N/A</v>
      </c>
      <c r="W2142" t="s">
        <v>48</v>
      </c>
      <c r="X2142" t="s">
        <v>5061</v>
      </c>
      <c r="Y2142">
        <v>0</v>
      </c>
      <c r="Z2142">
        <v>0.8</v>
      </c>
      <c r="AA2142" t="s">
        <v>1412</v>
      </c>
      <c r="AB2142" t="s">
        <v>262</v>
      </c>
      <c r="AC2142">
        <v>0</v>
      </c>
      <c r="AD2142" t="s">
        <v>263</v>
      </c>
      <c r="AE2142">
        <v>0</v>
      </c>
      <c r="AF2142" t="s">
        <v>264</v>
      </c>
      <c r="AG2142" t="s">
        <v>576</v>
      </c>
      <c r="AH2142">
        <v>0</v>
      </c>
      <c r="AI2142" t="s">
        <v>83</v>
      </c>
      <c r="AJ2142" t="s">
        <v>98</v>
      </c>
    </row>
    <row r="2143" spans="1:36" x14ac:dyDescent="0.2">
      <c r="A2143" t="s">
        <v>3020</v>
      </c>
      <c r="B2143" t="s">
        <v>291</v>
      </c>
      <c r="C2143">
        <v>1</v>
      </c>
      <c r="D2143" t="s">
        <v>37</v>
      </c>
      <c r="E2143" t="s">
        <v>38</v>
      </c>
      <c r="F2143">
        <v>1.0900000000000001</v>
      </c>
      <c r="G2143" t="s">
        <v>702</v>
      </c>
      <c r="H2143" t="s">
        <v>3323</v>
      </c>
      <c r="I2143" t="s">
        <v>3324</v>
      </c>
      <c r="J2143" t="s">
        <v>5062</v>
      </c>
      <c r="K2143">
        <v>38</v>
      </c>
      <c r="L2143" t="s">
        <v>58</v>
      </c>
      <c r="M2143" t="s">
        <v>813</v>
      </c>
      <c r="N2143" t="s">
        <v>814</v>
      </c>
      <c r="O2143" t="s">
        <v>59</v>
      </c>
      <c r="P2143">
        <v>0</v>
      </c>
      <c r="Q2143">
        <v>0</v>
      </c>
      <c r="R2143">
        <v>0</v>
      </c>
      <c r="S2143" t="e">
        <v>#N/A</v>
      </c>
      <c r="T2143" t="e">
        <v>#N/A</v>
      </c>
      <c r="U2143" t="e">
        <v>#N/A</v>
      </c>
      <c r="V2143" t="e">
        <v>#N/A</v>
      </c>
      <c r="W2143" t="s">
        <v>48</v>
      </c>
      <c r="X2143" t="s">
        <v>5063</v>
      </c>
      <c r="Y2143">
        <v>0</v>
      </c>
      <c r="Z2143">
        <v>1</v>
      </c>
      <c r="AA2143" t="s">
        <v>50</v>
      </c>
      <c r="AB2143" t="s">
        <v>51</v>
      </c>
      <c r="AC2143" t="s">
        <v>52</v>
      </c>
      <c r="AD2143">
        <v>0</v>
      </c>
      <c r="AE2143" t="s">
        <v>52</v>
      </c>
      <c r="AF2143">
        <v>0</v>
      </c>
      <c r="AG2143" t="s">
        <v>53</v>
      </c>
      <c r="AH2143" t="s">
        <v>54</v>
      </c>
      <c r="AI2143" t="s">
        <v>55</v>
      </c>
      <c r="AJ2143" t="s">
        <v>56</v>
      </c>
    </row>
    <row r="2144" spans="1:36" x14ac:dyDescent="0.2">
      <c r="A2144" t="s">
        <v>3020</v>
      </c>
      <c r="B2144" t="s">
        <v>291</v>
      </c>
      <c r="C2144">
        <v>1</v>
      </c>
      <c r="D2144" t="s">
        <v>37</v>
      </c>
      <c r="E2144" t="s">
        <v>38</v>
      </c>
      <c r="F2144">
        <v>1.0900000000000001</v>
      </c>
      <c r="G2144" t="s">
        <v>702</v>
      </c>
      <c r="H2144" t="s">
        <v>3323</v>
      </c>
      <c r="I2144" t="s">
        <v>3324</v>
      </c>
      <c r="J2144" t="s">
        <v>5064</v>
      </c>
      <c r="K2144">
        <v>58</v>
      </c>
      <c r="L2144" t="s">
        <v>103</v>
      </c>
      <c r="M2144" t="s">
        <v>813</v>
      </c>
      <c r="N2144" t="s">
        <v>814</v>
      </c>
      <c r="O2144" t="s">
        <v>59</v>
      </c>
      <c r="P2144">
        <v>0</v>
      </c>
      <c r="Q2144">
        <v>0</v>
      </c>
      <c r="R2144">
        <v>0</v>
      </c>
      <c r="S2144" t="e">
        <v>#N/A</v>
      </c>
      <c r="T2144" t="e">
        <v>#N/A</v>
      </c>
      <c r="U2144" t="e">
        <v>#N/A</v>
      </c>
      <c r="V2144" t="e">
        <v>#N/A</v>
      </c>
      <c r="W2144" t="s">
        <v>48</v>
      </c>
      <c r="X2144" t="s">
        <v>5065</v>
      </c>
      <c r="Y2144">
        <v>0</v>
      </c>
      <c r="Z2144">
        <v>0.8</v>
      </c>
      <c r="AA2144" t="s">
        <v>4112</v>
      </c>
      <c r="AB2144" t="s">
        <v>90</v>
      </c>
      <c r="AC2144">
        <v>0</v>
      </c>
      <c r="AD2144" t="s">
        <v>91</v>
      </c>
      <c r="AE2144">
        <v>0</v>
      </c>
      <c r="AF2144" t="s">
        <v>92</v>
      </c>
      <c r="AG2144" t="s">
        <v>75</v>
      </c>
      <c r="AH2144" t="s">
        <v>93</v>
      </c>
      <c r="AI2144" t="s">
        <v>55</v>
      </c>
      <c r="AJ2144" t="s">
        <v>56</v>
      </c>
    </row>
    <row r="2145" spans="1:36" x14ac:dyDescent="0.2">
      <c r="A2145" t="s">
        <v>3020</v>
      </c>
      <c r="B2145" t="s">
        <v>291</v>
      </c>
      <c r="C2145">
        <v>1</v>
      </c>
      <c r="D2145" t="s">
        <v>37</v>
      </c>
      <c r="E2145" t="s">
        <v>38</v>
      </c>
      <c r="F2145">
        <v>1.0900000000000001</v>
      </c>
      <c r="G2145" t="s">
        <v>702</v>
      </c>
      <c r="H2145" t="s">
        <v>3323</v>
      </c>
      <c r="I2145" t="s">
        <v>3324</v>
      </c>
      <c r="J2145" t="s">
        <v>5066</v>
      </c>
      <c r="K2145">
        <v>20</v>
      </c>
      <c r="L2145" t="s">
        <v>43</v>
      </c>
      <c r="M2145" t="s">
        <v>813</v>
      </c>
      <c r="N2145" t="s">
        <v>814</v>
      </c>
      <c r="O2145" t="s">
        <v>46</v>
      </c>
      <c r="P2145">
        <v>0</v>
      </c>
      <c r="Q2145">
        <v>0</v>
      </c>
      <c r="R2145">
        <v>0</v>
      </c>
      <c r="S2145" t="e">
        <v>#N/A</v>
      </c>
      <c r="T2145" t="e">
        <v>#N/A</v>
      </c>
      <c r="U2145" t="e">
        <v>#N/A</v>
      </c>
      <c r="V2145" t="e">
        <v>#N/A</v>
      </c>
      <c r="W2145" t="s">
        <v>48</v>
      </c>
      <c r="X2145" t="s">
        <v>5067</v>
      </c>
      <c r="Y2145">
        <v>0</v>
      </c>
      <c r="Z2145">
        <v>0.9</v>
      </c>
      <c r="AA2145" t="s">
        <v>894</v>
      </c>
      <c r="AB2145" t="s">
        <v>262</v>
      </c>
      <c r="AC2145">
        <v>0</v>
      </c>
      <c r="AD2145" t="s">
        <v>263</v>
      </c>
      <c r="AE2145">
        <v>0</v>
      </c>
      <c r="AF2145" t="s">
        <v>264</v>
      </c>
      <c r="AG2145" t="s">
        <v>895</v>
      </c>
      <c r="AH2145">
        <v>0</v>
      </c>
      <c r="AI2145" t="s">
        <v>55</v>
      </c>
      <c r="AJ2145" t="s">
        <v>56</v>
      </c>
    </row>
    <row r="2146" spans="1:36" x14ac:dyDescent="0.2">
      <c r="A2146" t="s">
        <v>3020</v>
      </c>
      <c r="B2146" t="s">
        <v>291</v>
      </c>
      <c r="C2146">
        <v>1</v>
      </c>
      <c r="D2146" t="s">
        <v>37</v>
      </c>
      <c r="E2146" t="s">
        <v>38</v>
      </c>
      <c r="F2146">
        <v>1.0900000000000001</v>
      </c>
      <c r="G2146" t="s">
        <v>702</v>
      </c>
      <c r="H2146" t="s">
        <v>3323</v>
      </c>
      <c r="I2146" t="s">
        <v>3324</v>
      </c>
      <c r="J2146" t="s">
        <v>5068</v>
      </c>
      <c r="K2146">
        <v>21</v>
      </c>
      <c r="L2146" t="s">
        <v>43</v>
      </c>
      <c r="M2146" t="s">
        <v>813</v>
      </c>
      <c r="N2146" t="s">
        <v>814</v>
      </c>
      <c r="O2146" t="s">
        <v>46</v>
      </c>
      <c r="P2146">
        <v>0</v>
      </c>
      <c r="Q2146">
        <v>0</v>
      </c>
      <c r="R2146">
        <v>0</v>
      </c>
      <c r="S2146" t="e">
        <v>#N/A</v>
      </c>
      <c r="T2146" t="e">
        <v>#N/A</v>
      </c>
      <c r="U2146" t="e">
        <v>#N/A</v>
      </c>
      <c r="V2146" t="e">
        <v>#N/A</v>
      </c>
      <c r="W2146" t="s">
        <v>48</v>
      </c>
      <c r="X2146" t="s">
        <v>5069</v>
      </c>
      <c r="Y2146">
        <v>0</v>
      </c>
      <c r="Z2146">
        <v>0.8</v>
      </c>
      <c r="AA2146" t="s">
        <v>1776</v>
      </c>
      <c r="AB2146" t="s">
        <v>262</v>
      </c>
      <c r="AC2146">
        <v>0</v>
      </c>
      <c r="AD2146" t="s">
        <v>263</v>
      </c>
      <c r="AE2146">
        <v>0</v>
      </c>
      <c r="AF2146" t="s">
        <v>264</v>
      </c>
      <c r="AG2146" t="s">
        <v>114</v>
      </c>
      <c r="AH2146">
        <v>0</v>
      </c>
      <c r="AI2146" t="s">
        <v>83</v>
      </c>
      <c r="AJ2146" t="s">
        <v>98</v>
      </c>
    </row>
    <row r="2147" spans="1:36" x14ac:dyDescent="0.2">
      <c r="A2147" t="s">
        <v>3020</v>
      </c>
      <c r="B2147" t="s">
        <v>291</v>
      </c>
      <c r="C2147">
        <v>1</v>
      </c>
      <c r="D2147" t="s">
        <v>37</v>
      </c>
      <c r="E2147" t="s">
        <v>38</v>
      </c>
      <c r="F2147">
        <v>1.0900000000000001</v>
      </c>
      <c r="G2147" t="s">
        <v>702</v>
      </c>
      <c r="H2147" t="s">
        <v>3323</v>
      </c>
      <c r="I2147" t="s">
        <v>3324</v>
      </c>
      <c r="J2147" t="s">
        <v>5070</v>
      </c>
      <c r="K2147">
        <v>53</v>
      </c>
      <c r="L2147" t="s">
        <v>58</v>
      </c>
      <c r="M2147" t="s">
        <v>1000</v>
      </c>
      <c r="N2147" t="s">
        <v>814</v>
      </c>
      <c r="O2147" t="s">
        <v>59</v>
      </c>
      <c r="P2147">
        <v>0</v>
      </c>
      <c r="Q2147">
        <v>0</v>
      </c>
      <c r="R2147">
        <v>0</v>
      </c>
      <c r="S2147" t="e">
        <v>#N/A</v>
      </c>
      <c r="T2147" t="e">
        <v>#N/A</v>
      </c>
      <c r="U2147" t="e">
        <v>#N/A</v>
      </c>
      <c r="V2147" t="e">
        <v>#N/A</v>
      </c>
      <c r="W2147" t="s">
        <v>48</v>
      </c>
      <c r="X2147" t="s">
        <v>5071</v>
      </c>
      <c r="Y2147">
        <v>0</v>
      </c>
      <c r="Z2147">
        <v>0.6</v>
      </c>
      <c r="AA2147" t="s">
        <v>1743</v>
      </c>
      <c r="AB2147" t="s">
        <v>280</v>
      </c>
      <c r="AC2147">
        <v>0</v>
      </c>
      <c r="AD2147" t="s">
        <v>97</v>
      </c>
      <c r="AE2147">
        <v>0</v>
      </c>
      <c r="AF2147" t="s">
        <v>281</v>
      </c>
      <c r="AG2147" t="s">
        <v>114</v>
      </c>
      <c r="AH2147">
        <v>0</v>
      </c>
      <c r="AI2147" t="s">
        <v>83</v>
      </c>
      <c r="AJ2147" t="s">
        <v>84</v>
      </c>
    </row>
    <row r="2148" spans="1:36" x14ac:dyDescent="0.2">
      <c r="A2148" t="s">
        <v>3020</v>
      </c>
      <c r="B2148" t="s">
        <v>291</v>
      </c>
      <c r="C2148">
        <v>1</v>
      </c>
      <c r="D2148" t="s">
        <v>37</v>
      </c>
      <c r="E2148" t="s">
        <v>38</v>
      </c>
      <c r="F2148">
        <v>1.0900000000000001</v>
      </c>
      <c r="G2148" t="s">
        <v>702</v>
      </c>
      <c r="H2148" t="s">
        <v>3323</v>
      </c>
      <c r="I2148" t="s">
        <v>3324</v>
      </c>
      <c r="J2148" t="s">
        <v>5072</v>
      </c>
      <c r="K2148">
        <v>56</v>
      </c>
      <c r="L2148" t="s">
        <v>103</v>
      </c>
      <c r="M2148" t="s">
        <v>813</v>
      </c>
      <c r="N2148" t="s">
        <v>814</v>
      </c>
      <c r="O2148" t="s">
        <v>59</v>
      </c>
      <c r="P2148">
        <v>0</v>
      </c>
      <c r="Q2148">
        <v>0</v>
      </c>
      <c r="R2148">
        <v>0</v>
      </c>
      <c r="S2148" t="e">
        <v>#N/A</v>
      </c>
      <c r="T2148" t="e">
        <v>#N/A</v>
      </c>
      <c r="U2148" t="e">
        <v>#N/A</v>
      </c>
      <c r="V2148" t="e">
        <v>#N/A</v>
      </c>
      <c r="W2148" t="s">
        <v>48</v>
      </c>
      <c r="X2148" t="s">
        <v>5073</v>
      </c>
      <c r="Y2148">
        <v>0</v>
      </c>
      <c r="Z2148">
        <v>0.7</v>
      </c>
      <c r="AA2148" t="s">
        <v>3472</v>
      </c>
      <c r="AB2148" t="s">
        <v>262</v>
      </c>
      <c r="AC2148">
        <v>0</v>
      </c>
      <c r="AD2148" t="s">
        <v>263</v>
      </c>
      <c r="AE2148">
        <v>0</v>
      </c>
      <c r="AF2148" t="s">
        <v>264</v>
      </c>
      <c r="AG2148" t="s">
        <v>114</v>
      </c>
      <c r="AH2148">
        <v>0</v>
      </c>
      <c r="AI2148" t="s">
        <v>83</v>
      </c>
      <c r="AJ2148" t="s">
        <v>98</v>
      </c>
    </row>
    <row r="2149" spans="1:36" x14ac:dyDescent="0.2">
      <c r="A2149" t="s">
        <v>3020</v>
      </c>
      <c r="B2149" t="s">
        <v>291</v>
      </c>
      <c r="C2149">
        <v>1</v>
      </c>
      <c r="D2149" t="s">
        <v>37</v>
      </c>
      <c r="E2149" t="s">
        <v>38</v>
      </c>
      <c r="F2149">
        <v>1.0900000000000001</v>
      </c>
      <c r="G2149" t="s">
        <v>702</v>
      </c>
      <c r="H2149" t="s">
        <v>3323</v>
      </c>
      <c r="I2149" t="s">
        <v>3324</v>
      </c>
      <c r="J2149" t="s">
        <v>5074</v>
      </c>
      <c r="K2149">
        <v>62</v>
      </c>
      <c r="L2149" t="s">
        <v>62</v>
      </c>
      <c r="M2149" t="s">
        <v>813</v>
      </c>
      <c r="N2149" t="s">
        <v>814</v>
      </c>
      <c r="O2149" t="s">
        <v>63</v>
      </c>
      <c r="P2149">
        <v>0</v>
      </c>
      <c r="Q2149">
        <v>0</v>
      </c>
      <c r="R2149">
        <v>0</v>
      </c>
      <c r="S2149" t="e">
        <v>#N/A</v>
      </c>
      <c r="T2149" t="e">
        <v>#N/A</v>
      </c>
      <c r="U2149" t="e">
        <v>#N/A</v>
      </c>
      <c r="V2149" t="e">
        <v>#N/A</v>
      </c>
      <c r="W2149" t="s">
        <v>48</v>
      </c>
      <c r="X2149" t="s">
        <v>5075</v>
      </c>
      <c r="Y2149">
        <v>0</v>
      </c>
      <c r="Z2149">
        <v>0.9</v>
      </c>
      <c r="AA2149" t="s">
        <v>925</v>
      </c>
      <c r="AB2149" t="s">
        <v>51</v>
      </c>
      <c r="AC2149" t="s">
        <v>52</v>
      </c>
      <c r="AD2149">
        <v>0</v>
      </c>
      <c r="AE2149" t="s">
        <v>52</v>
      </c>
      <c r="AF2149">
        <v>0</v>
      </c>
      <c r="AG2149" t="s">
        <v>75</v>
      </c>
      <c r="AH2149" t="s">
        <v>76</v>
      </c>
      <c r="AI2149" t="s">
        <v>55</v>
      </c>
      <c r="AJ2149" t="s">
        <v>56</v>
      </c>
    </row>
    <row r="2150" spans="1:36" x14ac:dyDescent="0.2">
      <c r="A2150" t="s">
        <v>3020</v>
      </c>
      <c r="B2150" t="s">
        <v>291</v>
      </c>
      <c r="C2150">
        <v>2</v>
      </c>
      <c r="D2150" t="s">
        <v>67</v>
      </c>
      <c r="E2150" t="s">
        <v>68</v>
      </c>
      <c r="F2150">
        <v>0.87</v>
      </c>
      <c r="G2150" t="s">
        <v>702</v>
      </c>
      <c r="H2150" t="s">
        <v>3332</v>
      </c>
      <c r="I2150" t="s">
        <v>3324</v>
      </c>
      <c r="J2150" t="s">
        <v>5076</v>
      </c>
      <c r="K2150">
        <v>5</v>
      </c>
      <c r="L2150" t="s">
        <v>62</v>
      </c>
      <c r="M2150" t="s">
        <v>813</v>
      </c>
      <c r="N2150" t="s">
        <v>814</v>
      </c>
      <c r="O2150" t="s">
        <v>63</v>
      </c>
      <c r="P2150">
        <v>0</v>
      </c>
      <c r="Q2150">
        <v>0</v>
      </c>
      <c r="R2150">
        <v>0</v>
      </c>
      <c r="S2150" t="e">
        <v>#N/A</v>
      </c>
      <c r="T2150" t="e">
        <v>#N/A</v>
      </c>
      <c r="U2150" t="e">
        <v>#N/A</v>
      </c>
      <c r="V2150" t="e">
        <v>#N/A</v>
      </c>
      <c r="W2150" t="s">
        <v>48</v>
      </c>
      <c r="X2150" t="s">
        <v>5077</v>
      </c>
      <c r="Y2150">
        <v>0</v>
      </c>
      <c r="Z2150">
        <v>0.8</v>
      </c>
      <c r="AA2150" t="s">
        <v>1588</v>
      </c>
      <c r="AB2150" t="s">
        <v>306</v>
      </c>
      <c r="AC2150" t="s">
        <v>52</v>
      </c>
      <c r="AD2150">
        <v>0</v>
      </c>
      <c r="AE2150" t="s">
        <v>52</v>
      </c>
      <c r="AF2150">
        <v>0</v>
      </c>
      <c r="AG2150" t="s">
        <v>576</v>
      </c>
      <c r="AH2150">
        <v>0</v>
      </c>
      <c r="AI2150" t="s">
        <v>83</v>
      </c>
      <c r="AJ2150" t="s">
        <v>98</v>
      </c>
    </row>
    <row r="2151" spans="1:36" x14ac:dyDescent="0.2">
      <c r="A2151" t="s">
        <v>3020</v>
      </c>
      <c r="B2151" t="s">
        <v>291</v>
      </c>
      <c r="C2151">
        <v>2</v>
      </c>
      <c r="D2151" t="s">
        <v>67</v>
      </c>
      <c r="E2151" t="s">
        <v>68</v>
      </c>
      <c r="F2151">
        <v>0.87</v>
      </c>
      <c r="G2151" t="s">
        <v>702</v>
      </c>
      <c r="H2151" t="s">
        <v>3332</v>
      </c>
      <c r="I2151" t="s">
        <v>3324</v>
      </c>
      <c r="J2151" t="s">
        <v>5078</v>
      </c>
      <c r="K2151">
        <v>11</v>
      </c>
      <c r="L2151" t="s">
        <v>62</v>
      </c>
      <c r="M2151" t="s">
        <v>813</v>
      </c>
      <c r="N2151" t="s">
        <v>814</v>
      </c>
      <c r="O2151" t="s">
        <v>63</v>
      </c>
      <c r="P2151">
        <v>0</v>
      </c>
      <c r="Q2151">
        <v>0</v>
      </c>
      <c r="R2151">
        <v>0</v>
      </c>
      <c r="S2151" t="e">
        <v>#N/A</v>
      </c>
      <c r="T2151" t="e">
        <v>#N/A</v>
      </c>
      <c r="U2151" t="e">
        <v>#N/A</v>
      </c>
      <c r="V2151" t="e">
        <v>#N/A</v>
      </c>
      <c r="W2151" t="s">
        <v>48</v>
      </c>
      <c r="X2151" t="s">
        <v>5079</v>
      </c>
      <c r="Y2151" t="s">
        <v>48</v>
      </c>
      <c r="Z2151">
        <v>0.8</v>
      </c>
      <c r="AA2151" t="s">
        <v>1677</v>
      </c>
      <c r="AB2151" t="s">
        <v>306</v>
      </c>
      <c r="AC2151" t="s">
        <v>52</v>
      </c>
      <c r="AD2151">
        <v>0</v>
      </c>
      <c r="AE2151" t="s">
        <v>52</v>
      </c>
      <c r="AF2151">
        <v>0</v>
      </c>
      <c r="AG2151" t="s">
        <v>82</v>
      </c>
      <c r="AH2151">
        <v>0</v>
      </c>
      <c r="AI2151" t="s">
        <v>83</v>
      </c>
      <c r="AJ2151" t="s">
        <v>98</v>
      </c>
    </row>
    <row r="2152" spans="1:36" x14ac:dyDescent="0.2">
      <c r="A2152" t="s">
        <v>3020</v>
      </c>
      <c r="B2152" t="s">
        <v>291</v>
      </c>
      <c r="C2152">
        <v>2</v>
      </c>
      <c r="D2152" t="s">
        <v>67</v>
      </c>
      <c r="E2152" t="s">
        <v>68</v>
      </c>
      <c r="F2152">
        <v>0.87</v>
      </c>
      <c r="G2152" t="s">
        <v>702</v>
      </c>
      <c r="H2152" t="s">
        <v>3332</v>
      </c>
      <c r="I2152" t="s">
        <v>3324</v>
      </c>
      <c r="J2152" t="s">
        <v>5080</v>
      </c>
      <c r="K2152">
        <v>12</v>
      </c>
      <c r="L2152" t="s">
        <v>62</v>
      </c>
      <c r="M2152" t="s">
        <v>813</v>
      </c>
      <c r="N2152" t="s">
        <v>814</v>
      </c>
      <c r="O2152" t="s">
        <v>63</v>
      </c>
      <c r="P2152">
        <v>0</v>
      </c>
      <c r="Q2152">
        <v>0</v>
      </c>
      <c r="R2152">
        <v>0</v>
      </c>
      <c r="S2152" t="e">
        <v>#N/A</v>
      </c>
      <c r="T2152" t="e">
        <v>#N/A</v>
      </c>
      <c r="U2152" t="e">
        <v>#N/A</v>
      </c>
      <c r="V2152" t="e">
        <v>#N/A</v>
      </c>
      <c r="W2152" t="s">
        <v>48</v>
      </c>
      <c r="X2152" t="s">
        <v>5081</v>
      </c>
      <c r="Y2152" t="s">
        <v>48</v>
      </c>
      <c r="Z2152">
        <v>1</v>
      </c>
      <c r="AA2152" t="s">
        <v>450</v>
      </c>
      <c r="AB2152" t="s">
        <v>306</v>
      </c>
      <c r="AC2152" t="s">
        <v>314</v>
      </c>
      <c r="AD2152">
        <v>0</v>
      </c>
      <c r="AE2152" t="s">
        <v>314</v>
      </c>
      <c r="AF2152">
        <v>0</v>
      </c>
      <c r="AG2152" t="s">
        <v>75</v>
      </c>
      <c r="AH2152" t="s">
        <v>76</v>
      </c>
      <c r="AI2152" t="s">
        <v>55</v>
      </c>
      <c r="AJ2152" t="s">
        <v>56</v>
      </c>
    </row>
    <row r="2153" spans="1:36" x14ac:dyDescent="0.2">
      <c r="A2153" t="s">
        <v>3020</v>
      </c>
      <c r="B2153" t="s">
        <v>291</v>
      </c>
      <c r="C2153">
        <v>2</v>
      </c>
      <c r="D2153" t="s">
        <v>67</v>
      </c>
      <c r="E2153" t="s">
        <v>68</v>
      </c>
      <c r="F2153">
        <v>0.87</v>
      </c>
      <c r="G2153" t="s">
        <v>702</v>
      </c>
      <c r="H2153" t="s">
        <v>3332</v>
      </c>
      <c r="I2153" t="s">
        <v>3324</v>
      </c>
      <c r="J2153" t="s">
        <v>5082</v>
      </c>
      <c r="K2153">
        <v>26</v>
      </c>
      <c r="L2153" t="s">
        <v>62</v>
      </c>
      <c r="M2153" t="s">
        <v>813</v>
      </c>
      <c r="N2153" t="s">
        <v>814</v>
      </c>
      <c r="O2153" t="s">
        <v>63</v>
      </c>
      <c r="P2153">
        <v>0</v>
      </c>
      <c r="Q2153">
        <v>0</v>
      </c>
      <c r="R2153">
        <v>0</v>
      </c>
      <c r="S2153" t="e">
        <v>#N/A</v>
      </c>
      <c r="T2153" t="e">
        <v>#N/A</v>
      </c>
      <c r="U2153" t="e">
        <v>#N/A</v>
      </c>
      <c r="V2153" t="e">
        <v>#N/A</v>
      </c>
      <c r="W2153" t="s">
        <v>48</v>
      </c>
      <c r="X2153" t="s">
        <v>5083</v>
      </c>
      <c r="Y2153" t="s">
        <v>48</v>
      </c>
      <c r="Z2153">
        <v>0.9</v>
      </c>
      <c r="AA2153" t="s">
        <v>1759</v>
      </c>
      <c r="AB2153" t="s">
        <v>166</v>
      </c>
      <c r="AC2153">
        <v>0</v>
      </c>
      <c r="AD2153" t="s">
        <v>167</v>
      </c>
      <c r="AE2153">
        <v>0</v>
      </c>
      <c r="AF2153" t="s">
        <v>168</v>
      </c>
      <c r="AG2153" t="s">
        <v>82</v>
      </c>
      <c r="AH2153">
        <v>0</v>
      </c>
      <c r="AI2153" t="s">
        <v>83</v>
      </c>
      <c r="AJ2153" t="s">
        <v>98</v>
      </c>
    </row>
    <row r="2154" spans="1:36" x14ac:dyDescent="0.2">
      <c r="A2154" t="s">
        <v>3020</v>
      </c>
      <c r="B2154" t="s">
        <v>291</v>
      </c>
      <c r="C2154">
        <v>2</v>
      </c>
      <c r="D2154" t="s">
        <v>67</v>
      </c>
      <c r="E2154" t="s">
        <v>68</v>
      </c>
      <c r="F2154">
        <v>0.87</v>
      </c>
      <c r="G2154" t="s">
        <v>702</v>
      </c>
      <c r="H2154" t="s">
        <v>3332</v>
      </c>
      <c r="I2154" t="s">
        <v>3324</v>
      </c>
      <c r="J2154" t="s">
        <v>5084</v>
      </c>
      <c r="K2154">
        <v>4</v>
      </c>
      <c r="L2154" t="s">
        <v>124</v>
      </c>
      <c r="M2154" t="s">
        <v>1000</v>
      </c>
      <c r="N2154" t="s">
        <v>814</v>
      </c>
      <c r="O2154" t="s">
        <v>46</v>
      </c>
      <c r="P2154">
        <v>0</v>
      </c>
      <c r="Q2154">
        <v>0</v>
      </c>
      <c r="R2154">
        <v>0</v>
      </c>
      <c r="S2154" t="e">
        <v>#N/A</v>
      </c>
      <c r="T2154" t="e">
        <v>#N/A</v>
      </c>
      <c r="U2154" t="e">
        <v>#N/A</v>
      </c>
      <c r="V2154" t="e">
        <v>#N/A</v>
      </c>
      <c r="W2154" t="s">
        <v>48</v>
      </c>
      <c r="X2154" t="s">
        <v>5085</v>
      </c>
      <c r="Y2154" t="s">
        <v>48</v>
      </c>
      <c r="Z2154">
        <v>1</v>
      </c>
      <c r="AA2154" t="s">
        <v>453</v>
      </c>
      <c r="AB2154" t="s">
        <v>306</v>
      </c>
      <c r="AC2154" t="s">
        <v>52</v>
      </c>
      <c r="AD2154">
        <v>0</v>
      </c>
      <c r="AE2154" t="s">
        <v>52</v>
      </c>
      <c r="AF2154">
        <v>0</v>
      </c>
      <c r="AG2154" t="s">
        <v>133</v>
      </c>
      <c r="AH2154">
        <v>0</v>
      </c>
      <c r="AI2154" t="s">
        <v>55</v>
      </c>
      <c r="AJ2154" t="s">
        <v>56</v>
      </c>
    </row>
    <row r="2155" spans="1:36" x14ac:dyDescent="0.2">
      <c r="A2155" t="s">
        <v>3020</v>
      </c>
      <c r="B2155" t="s">
        <v>291</v>
      </c>
      <c r="C2155">
        <v>2</v>
      </c>
      <c r="D2155" t="s">
        <v>67</v>
      </c>
      <c r="E2155" t="s">
        <v>68</v>
      </c>
      <c r="F2155">
        <v>0.87</v>
      </c>
      <c r="G2155" t="s">
        <v>702</v>
      </c>
      <c r="H2155" t="s">
        <v>3332</v>
      </c>
      <c r="I2155" t="s">
        <v>3324</v>
      </c>
      <c r="J2155" t="s">
        <v>5086</v>
      </c>
      <c r="K2155">
        <v>49</v>
      </c>
      <c r="L2155" t="s">
        <v>103</v>
      </c>
      <c r="M2155" t="s">
        <v>813</v>
      </c>
      <c r="N2155" t="s">
        <v>814</v>
      </c>
      <c r="O2155" t="s">
        <v>59</v>
      </c>
      <c r="P2155">
        <v>0</v>
      </c>
      <c r="Q2155">
        <v>0</v>
      </c>
      <c r="R2155">
        <v>0</v>
      </c>
      <c r="S2155" t="e">
        <v>#N/A</v>
      </c>
      <c r="T2155" t="e">
        <v>#N/A</v>
      </c>
      <c r="U2155" t="e">
        <v>#N/A</v>
      </c>
      <c r="V2155" t="e">
        <v>#N/A</v>
      </c>
      <c r="W2155" t="s">
        <v>48</v>
      </c>
      <c r="X2155" t="s">
        <v>5087</v>
      </c>
      <c r="Y2155" t="s">
        <v>48</v>
      </c>
      <c r="Z2155">
        <v>0.8</v>
      </c>
      <c r="AA2155" t="s">
        <v>1580</v>
      </c>
      <c r="AB2155" t="s">
        <v>306</v>
      </c>
      <c r="AC2155" t="s">
        <v>52</v>
      </c>
      <c r="AD2155">
        <v>0</v>
      </c>
      <c r="AE2155" t="s">
        <v>52</v>
      </c>
      <c r="AF2155">
        <v>0</v>
      </c>
      <c r="AG2155" t="s">
        <v>493</v>
      </c>
      <c r="AH2155">
        <v>0</v>
      </c>
      <c r="AI2155" t="s">
        <v>55</v>
      </c>
      <c r="AJ2155" t="s">
        <v>56</v>
      </c>
    </row>
    <row r="2156" spans="1:36" x14ac:dyDescent="0.2">
      <c r="A2156" t="s">
        <v>3020</v>
      </c>
      <c r="B2156" t="s">
        <v>291</v>
      </c>
      <c r="C2156">
        <v>2</v>
      </c>
      <c r="D2156" t="s">
        <v>67</v>
      </c>
      <c r="E2156" t="s">
        <v>68</v>
      </c>
      <c r="F2156">
        <v>0.87</v>
      </c>
      <c r="G2156" t="s">
        <v>702</v>
      </c>
      <c r="H2156" t="s">
        <v>3332</v>
      </c>
      <c r="I2156" t="s">
        <v>3324</v>
      </c>
      <c r="J2156" t="s">
        <v>5088</v>
      </c>
      <c r="K2156">
        <v>30</v>
      </c>
      <c r="L2156" t="s">
        <v>62</v>
      </c>
      <c r="M2156" t="s">
        <v>813</v>
      </c>
      <c r="N2156" t="s">
        <v>814</v>
      </c>
      <c r="O2156" t="s">
        <v>63</v>
      </c>
      <c r="P2156">
        <v>0</v>
      </c>
      <c r="Q2156">
        <v>0</v>
      </c>
      <c r="R2156">
        <v>0</v>
      </c>
      <c r="S2156" t="e">
        <v>#N/A</v>
      </c>
      <c r="T2156" t="e">
        <v>#N/A</v>
      </c>
      <c r="U2156" t="e">
        <v>#N/A</v>
      </c>
      <c r="V2156" t="e">
        <v>#N/A</v>
      </c>
      <c r="W2156" t="s">
        <v>48</v>
      </c>
      <c r="X2156" t="s">
        <v>5089</v>
      </c>
      <c r="Y2156" t="s">
        <v>48</v>
      </c>
      <c r="Z2156">
        <v>1</v>
      </c>
      <c r="AA2156" t="s">
        <v>466</v>
      </c>
      <c r="AB2156" t="s">
        <v>306</v>
      </c>
      <c r="AC2156" t="s">
        <v>52</v>
      </c>
      <c r="AD2156">
        <v>0</v>
      </c>
      <c r="AE2156" t="s">
        <v>52</v>
      </c>
      <c r="AF2156">
        <v>0</v>
      </c>
      <c r="AG2156" t="s">
        <v>75</v>
      </c>
      <c r="AH2156" t="s">
        <v>93</v>
      </c>
      <c r="AI2156" t="s">
        <v>55</v>
      </c>
      <c r="AJ2156" t="s">
        <v>56</v>
      </c>
    </row>
    <row r="2157" spans="1:36" x14ac:dyDescent="0.2">
      <c r="A2157" t="s">
        <v>3020</v>
      </c>
      <c r="B2157" t="s">
        <v>291</v>
      </c>
      <c r="C2157">
        <v>2</v>
      </c>
      <c r="D2157" t="s">
        <v>67</v>
      </c>
      <c r="E2157" t="s">
        <v>68</v>
      </c>
      <c r="F2157">
        <v>0.87</v>
      </c>
      <c r="G2157" t="s">
        <v>702</v>
      </c>
      <c r="H2157" t="s">
        <v>3332</v>
      </c>
      <c r="I2157" t="s">
        <v>3324</v>
      </c>
      <c r="J2157" t="s">
        <v>5090</v>
      </c>
      <c r="K2157">
        <v>1</v>
      </c>
      <c r="L2157" t="s">
        <v>62</v>
      </c>
      <c r="M2157" t="s">
        <v>813</v>
      </c>
      <c r="N2157" t="s">
        <v>814</v>
      </c>
      <c r="O2157" t="s">
        <v>63</v>
      </c>
      <c r="P2157">
        <v>0</v>
      </c>
      <c r="Q2157">
        <v>0</v>
      </c>
      <c r="R2157">
        <v>0</v>
      </c>
      <c r="S2157" t="e">
        <v>#N/A</v>
      </c>
      <c r="T2157" t="e">
        <v>#N/A</v>
      </c>
      <c r="U2157" t="e">
        <v>#N/A</v>
      </c>
      <c r="V2157" t="e">
        <v>#N/A</v>
      </c>
      <c r="W2157" t="s">
        <v>48</v>
      </c>
      <c r="X2157" t="s">
        <v>5091</v>
      </c>
      <c r="Y2157" t="s">
        <v>48</v>
      </c>
      <c r="Z2157">
        <v>0.8</v>
      </c>
      <c r="AA2157" t="s">
        <v>1555</v>
      </c>
      <c r="AB2157" t="s">
        <v>306</v>
      </c>
      <c r="AC2157" t="s">
        <v>52</v>
      </c>
      <c r="AD2157">
        <v>0</v>
      </c>
      <c r="AE2157" t="s">
        <v>52</v>
      </c>
      <c r="AF2157">
        <v>0</v>
      </c>
      <c r="AG2157" t="s">
        <v>493</v>
      </c>
      <c r="AH2157">
        <v>0</v>
      </c>
      <c r="AI2157" t="s">
        <v>55</v>
      </c>
      <c r="AJ2157" t="s">
        <v>56</v>
      </c>
    </row>
    <row r="2158" spans="1:36" x14ac:dyDescent="0.2">
      <c r="A2158" t="s">
        <v>3020</v>
      </c>
      <c r="B2158" t="s">
        <v>291</v>
      </c>
      <c r="C2158">
        <v>2</v>
      </c>
      <c r="D2158" t="s">
        <v>67</v>
      </c>
      <c r="E2158" t="s">
        <v>68</v>
      </c>
      <c r="F2158">
        <v>0.87</v>
      </c>
      <c r="G2158" t="s">
        <v>702</v>
      </c>
      <c r="H2158" t="s">
        <v>3332</v>
      </c>
      <c r="I2158" t="s">
        <v>3324</v>
      </c>
      <c r="J2158" t="s">
        <v>5092</v>
      </c>
      <c r="K2158">
        <v>17</v>
      </c>
      <c r="L2158" t="s">
        <v>62</v>
      </c>
      <c r="M2158" t="s">
        <v>813</v>
      </c>
      <c r="N2158" t="s">
        <v>814</v>
      </c>
      <c r="O2158" t="s">
        <v>63</v>
      </c>
      <c r="P2158">
        <v>0</v>
      </c>
      <c r="Q2158">
        <v>0</v>
      </c>
      <c r="R2158">
        <v>0</v>
      </c>
      <c r="S2158" t="e">
        <v>#N/A</v>
      </c>
      <c r="T2158" t="e">
        <v>#N/A</v>
      </c>
      <c r="U2158" t="e">
        <v>#N/A</v>
      </c>
      <c r="V2158" t="e">
        <v>#N/A</v>
      </c>
      <c r="W2158" t="s">
        <v>48</v>
      </c>
      <c r="X2158" t="s">
        <v>5093</v>
      </c>
      <c r="Y2158" t="s">
        <v>48</v>
      </c>
      <c r="Z2158">
        <v>0.7</v>
      </c>
      <c r="AA2158" t="s">
        <v>466</v>
      </c>
      <c r="AB2158" t="s">
        <v>306</v>
      </c>
      <c r="AC2158" t="s">
        <v>52</v>
      </c>
      <c r="AD2158">
        <v>0</v>
      </c>
      <c r="AE2158" t="s">
        <v>52</v>
      </c>
      <c r="AF2158">
        <v>0</v>
      </c>
      <c r="AG2158" t="s">
        <v>75</v>
      </c>
      <c r="AH2158" t="s">
        <v>93</v>
      </c>
      <c r="AI2158" t="s">
        <v>55</v>
      </c>
      <c r="AJ2158" t="s">
        <v>56</v>
      </c>
    </row>
    <row r="2159" spans="1:36" x14ac:dyDescent="0.2">
      <c r="A2159" t="s">
        <v>3020</v>
      </c>
      <c r="B2159" t="s">
        <v>291</v>
      </c>
      <c r="C2159">
        <v>2</v>
      </c>
      <c r="D2159" t="s">
        <v>67</v>
      </c>
      <c r="E2159" t="s">
        <v>68</v>
      </c>
      <c r="F2159">
        <v>0.87</v>
      </c>
      <c r="G2159" t="s">
        <v>702</v>
      </c>
      <c r="H2159" t="s">
        <v>3332</v>
      </c>
      <c r="I2159" t="s">
        <v>3324</v>
      </c>
      <c r="J2159" t="s">
        <v>5094</v>
      </c>
      <c r="K2159">
        <v>21</v>
      </c>
      <c r="L2159" t="s">
        <v>103</v>
      </c>
      <c r="M2159" t="s">
        <v>813</v>
      </c>
      <c r="N2159" t="s">
        <v>814</v>
      </c>
      <c r="O2159" t="s">
        <v>59</v>
      </c>
      <c r="P2159">
        <v>0</v>
      </c>
      <c r="Q2159">
        <v>0</v>
      </c>
      <c r="R2159">
        <v>0</v>
      </c>
      <c r="S2159" t="e">
        <v>#N/A</v>
      </c>
      <c r="T2159" t="e">
        <v>#N/A</v>
      </c>
      <c r="U2159" t="e">
        <v>#N/A</v>
      </c>
      <c r="V2159" t="e">
        <v>#N/A</v>
      </c>
      <c r="W2159" t="s">
        <v>48</v>
      </c>
      <c r="X2159" t="s">
        <v>5095</v>
      </c>
      <c r="Y2159" t="s">
        <v>48</v>
      </c>
      <c r="Z2159">
        <v>0.7</v>
      </c>
      <c r="AA2159" t="s">
        <v>1580</v>
      </c>
      <c r="AB2159" t="s">
        <v>306</v>
      </c>
      <c r="AC2159" t="s">
        <v>52</v>
      </c>
      <c r="AD2159">
        <v>0</v>
      </c>
      <c r="AE2159" t="s">
        <v>52</v>
      </c>
      <c r="AF2159">
        <v>0</v>
      </c>
      <c r="AG2159" t="s">
        <v>493</v>
      </c>
      <c r="AH2159">
        <v>0</v>
      </c>
      <c r="AI2159" t="s">
        <v>55</v>
      </c>
      <c r="AJ2159" t="s">
        <v>56</v>
      </c>
    </row>
    <row r="2160" spans="1:36" x14ac:dyDescent="0.2">
      <c r="A2160" t="s">
        <v>3020</v>
      </c>
      <c r="B2160" t="s">
        <v>291</v>
      </c>
      <c r="C2160">
        <v>2</v>
      </c>
      <c r="D2160" t="s">
        <v>67</v>
      </c>
      <c r="E2160" t="s">
        <v>68</v>
      </c>
      <c r="F2160">
        <v>0.87</v>
      </c>
      <c r="G2160" t="s">
        <v>702</v>
      </c>
      <c r="H2160" t="s">
        <v>3332</v>
      </c>
      <c r="I2160" t="s">
        <v>3324</v>
      </c>
      <c r="J2160" t="s">
        <v>5096</v>
      </c>
      <c r="K2160">
        <v>42</v>
      </c>
      <c r="L2160" t="s">
        <v>62</v>
      </c>
      <c r="M2160" t="s">
        <v>813</v>
      </c>
      <c r="N2160" t="s">
        <v>814</v>
      </c>
      <c r="O2160" t="s">
        <v>63</v>
      </c>
      <c r="P2160">
        <v>0</v>
      </c>
      <c r="Q2160">
        <v>0</v>
      </c>
      <c r="R2160">
        <v>0</v>
      </c>
      <c r="S2160" t="e">
        <v>#N/A</v>
      </c>
      <c r="T2160" t="e">
        <v>#N/A</v>
      </c>
      <c r="U2160" t="e">
        <v>#N/A</v>
      </c>
      <c r="V2160" t="e">
        <v>#N/A</v>
      </c>
      <c r="W2160" t="s">
        <v>48</v>
      </c>
      <c r="X2160" t="s">
        <v>5097</v>
      </c>
      <c r="Y2160" t="s">
        <v>48</v>
      </c>
      <c r="Z2160">
        <v>1</v>
      </c>
      <c r="AA2160" t="s">
        <v>450</v>
      </c>
      <c r="AB2160" t="s">
        <v>306</v>
      </c>
      <c r="AC2160" t="s">
        <v>314</v>
      </c>
      <c r="AD2160">
        <v>0</v>
      </c>
      <c r="AE2160" t="s">
        <v>314</v>
      </c>
      <c r="AF2160">
        <v>0</v>
      </c>
      <c r="AG2160" t="s">
        <v>75</v>
      </c>
      <c r="AH2160" t="s">
        <v>76</v>
      </c>
      <c r="AI2160" t="s">
        <v>55</v>
      </c>
      <c r="AJ2160" t="s">
        <v>56</v>
      </c>
    </row>
    <row r="2161" spans="1:36" x14ac:dyDescent="0.2">
      <c r="A2161" t="s">
        <v>3020</v>
      </c>
      <c r="B2161" t="s">
        <v>291</v>
      </c>
      <c r="C2161">
        <v>2</v>
      </c>
      <c r="D2161" t="s">
        <v>67</v>
      </c>
      <c r="E2161" t="s">
        <v>68</v>
      </c>
      <c r="F2161">
        <v>0.87</v>
      </c>
      <c r="G2161" t="s">
        <v>702</v>
      </c>
      <c r="H2161" t="s">
        <v>3332</v>
      </c>
      <c r="I2161" t="s">
        <v>3324</v>
      </c>
      <c r="J2161" t="s">
        <v>5098</v>
      </c>
      <c r="K2161">
        <v>46</v>
      </c>
      <c r="L2161" t="s">
        <v>62</v>
      </c>
      <c r="M2161" t="s">
        <v>813</v>
      </c>
      <c r="N2161" t="s">
        <v>814</v>
      </c>
      <c r="O2161" t="s">
        <v>63</v>
      </c>
      <c r="P2161">
        <v>0</v>
      </c>
      <c r="Q2161">
        <v>0</v>
      </c>
      <c r="R2161">
        <v>0</v>
      </c>
      <c r="S2161" t="e">
        <v>#N/A</v>
      </c>
      <c r="T2161" t="e">
        <v>#N/A</v>
      </c>
      <c r="U2161" t="e">
        <v>#N/A</v>
      </c>
      <c r="V2161" t="e">
        <v>#N/A</v>
      </c>
      <c r="W2161" t="s">
        <v>48</v>
      </c>
      <c r="X2161" t="s">
        <v>5099</v>
      </c>
      <c r="Y2161" t="s">
        <v>48</v>
      </c>
      <c r="Z2161">
        <v>0.6</v>
      </c>
      <c r="AA2161" t="s">
        <v>5100</v>
      </c>
      <c r="AB2161" t="s">
        <v>80</v>
      </c>
      <c r="AC2161">
        <v>0</v>
      </c>
      <c r="AD2161" t="s">
        <v>97</v>
      </c>
      <c r="AE2161">
        <v>0</v>
      </c>
      <c r="AF2161" t="s">
        <v>81</v>
      </c>
      <c r="AG2161" t="s">
        <v>82</v>
      </c>
      <c r="AH2161">
        <v>0</v>
      </c>
      <c r="AI2161" t="s">
        <v>83</v>
      </c>
      <c r="AJ2161" t="s">
        <v>84</v>
      </c>
    </row>
    <row r="2162" spans="1:36" x14ac:dyDescent="0.2">
      <c r="A2162" t="s">
        <v>3020</v>
      </c>
      <c r="B2162" t="s">
        <v>291</v>
      </c>
      <c r="C2162">
        <v>2</v>
      </c>
      <c r="D2162" t="s">
        <v>67</v>
      </c>
      <c r="E2162" t="s">
        <v>68</v>
      </c>
      <c r="F2162">
        <v>0.87</v>
      </c>
      <c r="G2162" t="s">
        <v>702</v>
      </c>
      <c r="H2162" t="s">
        <v>3332</v>
      </c>
      <c r="I2162" t="s">
        <v>3324</v>
      </c>
      <c r="J2162" t="s">
        <v>5101</v>
      </c>
      <c r="K2162">
        <v>9</v>
      </c>
      <c r="L2162" t="s">
        <v>62</v>
      </c>
      <c r="M2162" t="s">
        <v>813</v>
      </c>
      <c r="N2162" t="s">
        <v>814</v>
      </c>
      <c r="O2162" t="s">
        <v>63</v>
      </c>
      <c r="P2162">
        <v>0</v>
      </c>
      <c r="Q2162">
        <v>0</v>
      </c>
      <c r="R2162">
        <v>0</v>
      </c>
      <c r="S2162" t="e">
        <v>#N/A</v>
      </c>
      <c r="T2162" t="e">
        <v>#N/A</v>
      </c>
      <c r="U2162" t="e">
        <v>#N/A</v>
      </c>
      <c r="V2162" t="e">
        <v>#N/A</v>
      </c>
      <c r="W2162" t="s">
        <v>48</v>
      </c>
      <c r="X2162" t="s">
        <v>5102</v>
      </c>
      <c r="Y2162" t="s">
        <v>48</v>
      </c>
      <c r="Z2162">
        <v>0.9</v>
      </c>
      <c r="AA2162" t="s">
        <v>450</v>
      </c>
      <c r="AB2162" t="s">
        <v>306</v>
      </c>
      <c r="AC2162" t="s">
        <v>314</v>
      </c>
      <c r="AD2162">
        <v>0</v>
      </c>
      <c r="AE2162" t="s">
        <v>314</v>
      </c>
      <c r="AF2162">
        <v>0</v>
      </c>
      <c r="AG2162" t="s">
        <v>75</v>
      </c>
      <c r="AH2162" t="s">
        <v>76</v>
      </c>
      <c r="AI2162" t="s">
        <v>55</v>
      </c>
      <c r="AJ2162" t="s">
        <v>56</v>
      </c>
    </row>
    <row r="2163" spans="1:36" x14ac:dyDescent="0.2">
      <c r="A2163" t="s">
        <v>3020</v>
      </c>
      <c r="B2163" t="s">
        <v>291</v>
      </c>
      <c r="C2163">
        <v>2</v>
      </c>
      <c r="D2163" t="s">
        <v>67</v>
      </c>
      <c r="E2163" t="s">
        <v>68</v>
      </c>
      <c r="F2163">
        <v>0.87</v>
      </c>
      <c r="G2163" t="s">
        <v>702</v>
      </c>
      <c r="H2163" t="s">
        <v>3332</v>
      </c>
      <c r="I2163" t="s">
        <v>3324</v>
      </c>
      <c r="J2163" t="s">
        <v>5103</v>
      </c>
      <c r="K2163">
        <v>22</v>
      </c>
      <c r="L2163" t="s">
        <v>58</v>
      </c>
      <c r="M2163" t="s">
        <v>813</v>
      </c>
      <c r="N2163" t="s">
        <v>814</v>
      </c>
      <c r="O2163" t="s">
        <v>59</v>
      </c>
      <c r="P2163">
        <v>0</v>
      </c>
      <c r="Q2163">
        <v>0</v>
      </c>
      <c r="R2163">
        <v>0</v>
      </c>
      <c r="S2163" t="e">
        <v>#N/A</v>
      </c>
      <c r="T2163" t="e">
        <v>#N/A</v>
      </c>
      <c r="U2163" t="e">
        <v>#N/A</v>
      </c>
      <c r="V2163" t="e">
        <v>#N/A</v>
      </c>
      <c r="W2163" t="s">
        <v>48</v>
      </c>
      <c r="X2163" t="s">
        <v>5104</v>
      </c>
      <c r="Y2163" t="s">
        <v>48</v>
      </c>
      <c r="Z2163">
        <v>0.9</v>
      </c>
      <c r="AA2163" t="s">
        <v>474</v>
      </c>
      <c r="AB2163" t="s">
        <v>166</v>
      </c>
      <c r="AC2163">
        <v>0</v>
      </c>
      <c r="AD2163" t="s">
        <v>167</v>
      </c>
      <c r="AE2163">
        <v>0</v>
      </c>
      <c r="AF2163" t="s">
        <v>168</v>
      </c>
      <c r="AG2163" t="s">
        <v>82</v>
      </c>
      <c r="AH2163">
        <v>0</v>
      </c>
      <c r="AI2163" t="s">
        <v>83</v>
      </c>
      <c r="AJ2163" t="s">
        <v>98</v>
      </c>
    </row>
    <row r="2164" spans="1:36" x14ac:dyDescent="0.2">
      <c r="A2164" t="s">
        <v>3020</v>
      </c>
      <c r="B2164" t="s">
        <v>291</v>
      </c>
      <c r="C2164">
        <v>2</v>
      </c>
      <c r="D2164" t="s">
        <v>67</v>
      </c>
      <c r="E2164" t="s">
        <v>68</v>
      </c>
      <c r="F2164">
        <v>0.87</v>
      </c>
      <c r="G2164" t="s">
        <v>702</v>
      </c>
      <c r="H2164" t="s">
        <v>3332</v>
      </c>
      <c r="I2164" t="s">
        <v>3324</v>
      </c>
      <c r="J2164" t="s">
        <v>5105</v>
      </c>
      <c r="K2164">
        <v>30</v>
      </c>
      <c r="L2164" t="s">
        <v>71</v>
      </c>
      <c r="M2164" t="s">
        <v>813</v>
      </c>
      <c r="N2164" t="s">
        <v>814</v>
      </c>
      <c r="O2164" t="s">
        <v>72</v>
      </c>
      <c r="P2164">
        <v>0</v>
      </c>
      <c r="Q2164">
        <v>0</v>
      </c>
      <c r="R2164">
        <v>0</v>
      </c>
      <c r="S2164" t="e">
        <v>#N/A</v>
      </c>
      <c r="T2164" t="e">
        <v>#N/A</v>
      </c>
      <c r="U2164" t="e">
        <v>#N/A</v>
      </c>
      <c r="V2164" t="e">
        <v>#N/A</v>
      </c>
      <c r="W2164" t="s">
        <v>48</v>
      </c>
      <c r="X2164" t="s">
        <v>5106</v>
      </c>
      <c r="Y2164" t="s">
        <v>48</v>
      </c>
      <c r="Z2164">
        <v>1</v>
      </c>
      <c r="AA2164" t="s">
        <v>466</v>
      </c>
      <c r="AB2164" t="s">
        <v>306</v>
      </c>
      <c r="AC2164" t="s">
        <v>314</v>
      </c>
      <c r="AD2164">
        <v>0</v>
      </c>
      <c r="AE2164" t="s">
        <v>314</v>
      </c>
      <c r="AF2164">
        <v>0</v>
      </c>
      <c r="AG2164" t="s">
        <v>75</v>
      </c>
      <c r="AH2164" t="s">
        <v>93</v>
      </c>
      <c r="AI2164" t="s">
        <v>55</v>
      </c>
      <c r="AJ2164" t="s">
        <v>56</v>
      </c>
    </row>
    <row r="2165" spans="1:36" x14ac:dyDescent="0.2">
      <c r="A2165" t="s">
        <v>3020</v>
      </c>
      <c r="B2165" t="s">
        <v>291</v>
      </c>
      <c r="C2165">
        <v>2</v>
      </c>
      <c r="D2165" t="s">
        <v>67</v>
      </c>
      <c r="E2165" t="s">
        <v>68</v>
      </c>
      <c r="F2165">
        <v>0.87</v>
      </c>
      <c r="G2165" t="s">
        <v>702</v>
      </c>
      <c r="H2165" t="s">
        <v>3332</v>
      </c>
      <c r="I2165" t="s">
        <v>3324</v>
      </c>
      <c r="J2165" t="s">
        <v>5107</v>
      </c>
      <c r="K2165">
        <v>31</v>
      </c>
      <c r="L2165" t="s">
        <v>71</v>
      </c>
      <c r="M2165" t="s">
        <v>813</v>
      </c>
      <c r="N2165" t="s">
        <v>814</v>
      </c>
      <c r="O2165" t="s">
        <v>72</v>
      </c>
      <c r="P2165">
        <v>0</v>
      </c>
      <c r="Q2165">
        <v>0</v>
      </c>
      <c r="R2165">
        <v>0</v>
      </c>
      <c r="S2165" t="e">
        <v>#N/A</v>
      </c>
      <c r="T2165" t="e">
        <v>#N/A</v>
      </c>
      <c r="U2165" t="e">
        <v>#N/A</v>
      </c>
      <c r="V2165" t="e">
        <v>#N/A</v>
      </c>
      <c r="W2165" t="s">
        <v>48</v>
      </c>
      <c r="X2165" t="s">
        <v>5108</v>
      </c>
      <c r="Y2165" t="s">
        <v>48</v>
      </c>
      <c r="Z2165">
        <v>0.9</v>
      </c>
      <c r="AA2165" t="s">
        <v>450</v>
      </c>
      <c r="AB2165" t="s">
        <v>306</v>
      </c>
      <c r="AC2165" t="s">
        <v>52</v>
      </c>
      <c r="AD2165">
        <v>0</v>
      </c>
      <c r="AE2165" t="s">
        <v>52</v>
      </c>
      <c r="AF2165">
        <v>0</v>
      </c>
      <c r="AG2165" t="s">
        <v>75</v>
      </c>
      <c r="AH2165" t="s">
        <v>76</v>
      </c>
      <c r="AI2165" t="s">
        <v>55</v>
      </c>
      <c r="AJ2165" t="s">
        <v>56</v>
      </c>
    </row>
    <row r="2166" spans="1:36" x14ac:dyDescent="0.2">
      <c r="A2166" t="s">
        <v>3020</v>
      </c>
      <c r="B2166" t="s">
        <v>291</v>
      </c>
      <c r="C2166">
        <v>2</v>
      </c>
      <c r="D2166" t="s">
        <v>67</v>
      </c>
      <c r="E2166" t="s">
        <v>68</v>
      </c>
      <c r="F2166">
        <v>0.87</v>
      </c>
      <c r="G2166" t="s">
        <v>702</v>
      </c>
      <c r="H2166" t="s">
        <v>3332</v>
      </c>
      <c r="I2166" t="s">
        <v>3324</v>
      </c>
      <c r="J2166" t="s">
        <v>5109</v>
      </c>
      <c r="K2166">
        <v>53</v>
      </c>
      <c r="L2166" t="s">
        <v>58</v>
      </c>
      <c r="M2166" t="s">
        <v>813</v>
      </c>
      <c r="N2166" t="s">
        <v>814</v>
      </c>
      <c r="O2166" t="s">
        <v>59</v>
      </c>
      <c r="P2166">
        <v>0</v>
      </c>
      <c r="Q2166">
        <v>0</v>
      </c>
      <c r="R2166">
        <v>0</v>
      </c>
      <c r="S2166" t="e">
        <v>#N/A</v>
      </c>
      <c r="T2166" t="e">
        <v>#N/A</v>
      </c>
      <c r="U2166" t="e">
        <v>#N/A</v>
      </c>
      <c r="V2166" t="e">
        <v>#N/A</v>
      </c>
      <c r="W2166" t="s">
        <v>48</v>
      </c>
      <c r="X2166" t="s">
        <v>5110</v>
      </c>
      <c r="Y2166" t="s">
        <v>48</v>
      </c>
      <c r="Z2166">
        <v>0.7</v>
      </c>
      <c r="AA2166" t="s">
        <v>466</v>
      </c>
      <c r="AB2166" t="s">
        <v>306</v>
      </c>
      <c r="AC2166" t="s">
        <v>52</v>
      </c>
      <c r="AD2166">
        <v>0</v>
      </c>
      <c r="AE2166" t="s">
        <v>52</v>
      </c>
      <c r="AF2166">
        <v>0</v>
      </c>
      <c r="AG2166" t="s">
        <v>75</v>
      </c>
      <c r="AH2166" t="s">
        <v>93</v>
      </c>
      <c r="AI2166" t="s">
        <v>55</v>
      </c>
      <c r="AJ2166" t="s">
        <v>56</v>
      </c>
    </row>
    <row r="2167" spans="1:36" x14ac:dyDescent="0.2">
      <c r="A2167" t="s">
        <v>3020</v>
      </c>
      <c r="B2167" t="s">
        <v>291</v>
      </c>
      <c r="C2167">
        <v>2</v>
      </c>
      <c r="D2167" t="s">
        <v>67</v>
      </c>
      <c r="E2167" t="s">
        <v>68</v>
      </c>
      <c r="F2167">
        <v>0.87</v>
      </c>
      <c r="G2167" t="s">
        <v>702</v>
      </c>
      <c r="H2167" t="s">
        <v>3332</v>
      </c>
      <c r="I2167" t="s">
        <v>3324</v>
      </c>
      <c r="J2167" t="s">
        <v>5111</v>
      </c>
      <c r="K2167">
        <v>63</v>
      </c>
      <c r="L2167" t="s">
        <v>103</v>
      </c>
      <c r="M2167" t="s">
        <v>813</v>
      </c>
      <c r="N2167" t="s">
        <v>814</v>
      </c>
      <c r="O2167" t="s">
        <v>59</v>
      </c>
      <c r="P2167">
        <v>0</v>
      </c>
      <c r="Q2167">
        <v>0</v>
      </c>
      <c r="R2167">
        <v>0</v>
      </c>
      <c r="S2167" t="e">
        <v>#N/A</v>
      </c>
      <c r="T2167" t="e">
        <v>#N/A</v>
      </c>
      <c r="U2167" t="e">
        <v>#N/A</v>
      </c>
      <c r="V2167" t="e">
        <v>#N/A</v>
      </c>
      <c r="W2167" t="s">
        <v>48</v>
      </c>
      <c r="X2167" t="s">
        <v>5112</v>
      </c>
      <c r="Y2167" t="s">
        <v>48</v>
      </c>
      <c r="Z2167">
        <v>0.8</v>
      </c>
      <c r="AA2167" t="s">
        <v>466</v>
      </c>
      <c r="AB2167" t="s">
        <v>306</v>
      </c>
      <c r="AC2167" t="s">
        <v>314</v>
      </c>
      <c r="AD2167">
        <v>0</v>
      </c>
      <c r="AE2167" t="s">
        <v>314</v>
      </c>
      <c r="AF2167">
        <v>0</v>
      </c>
      <c r="AG2167" t="s">
        <v>75</v>
      </c>
      <c r="AH2167" t="s">
        <v>93</v>
      </c>
      <c r="AI2167" t="s">
        <v>55</v>
      </c>
      <c r="AJ2167" t="s">
        <v>56</v>
      </c>
    </row>
    <row r="2168" spans="1:36" x14ac:dyDescent="0.2">
      <c r="A2168" t="s">
        <v>3020</v>
      </c>
      <c r="B2168" t="s">
        <v>291</v>
      </c>
      <c r="C2168">
        <v>2</v>
      </c>
      <c r="D2168" t="s">
        <v>67</v>
      </c>
      <c r="E2168" t="s">
        <v>68</v>
      </c>
      <c r="F2168">
        <v>0.87</v>
      </c>
      <c r="G2168" t="s">
        <v>702</v>
      </c>
      <c r="H2168" t="s">
        <v>3332</v>
      </c>
      <c r="I2168" t="s">
        <v>3324</v>
      </c>
      <c r="J2168" t="s">
        <v>5113</v>
      </c>
      <c r="K2168">
        <v>6</v>
      </c>
      <c r="L2168" t="s">
        <v>103</v>
      </c>
      <c r="M2168" t="s">
        <v>813</v>
      </c>
      <c r="N2168" t="s">
        <v>814</v>
      </c>
      <c r="O2168" t="s">
        <v>59</v>
      </c>
      <c r="P2168">
        <v>0</v>
      </c>
      <c r="Q2168">
        <v>0</v>
      </c>
      <c r="R2168">
        <v>0</v>
      </c>
      <c r="S2168" t="e">
        <v>#N/A</v>
      </c>
      <c r="T2168" t="e">
        <v>#N/A</v>
      </c>
      <c r="U2168" t="e">
        <v>#N/A</v>
      </c>
      <c r="V2168" t="e">
        <v>#N/A</v>
      </c>
      <c r="W2168" t="s">
        <v>48</v>
      </c>
      <c r="X2168" t="s">
        <v>5114</v>
      </c>
      <c r="Y2168">
        <v>0</v>
      </c>
      <c r="Z2168">
        <v>1</v>
      </c>
      <c r="AA2168" t="s">
        <v>466</v>
      </c>
      <c r="AB2168" t="s">
        <v>306</v>
      </c>
      <c r="AC2168" t="s">
        <v>52</v>
      </c>
      <c r="AD2168">
        <v>0</v>
      </c>
      <c r="AE2168" t="s">
        <v>52</v>
      </c>
      <c r="AF2168">
        <v>0</v>
      </c>
      <c r="AG2168" t="s">
        <v>75</v>
      </c>
      <c r="AH2168" t="s">
        <v>93</v>
      </c>
      <c r="AI2168" t="s">
        <v>55</v>
      </c>
      <c r="AJ2168" t="s">
        <v>56</v>
      </c>
    </row>
    <row r="2169" spans="1:36" x14ac:dyDescent="0.2">
      <c r="A2169" t="s">
        <v>3020</v>
      </c>
      <c r="B2169" t="s">
        <v>291</v>
      </c>
      <c r="C2169">
        <v>2</v>
      </c>
      <c r="D2169" t="s">
        <v>67</v>
      </c>
      <c r="E2169" t="s">
        <v>68</v>
      </c>
      <c r="F2169">
        <v>0.87</v>
      </c>
      <c r="G2169" t="s">
        <v>702</v>
      </c>
      <c r="H2169" t="s">
        <v>3332</v>
      </c>
      <c r="I2169" t="s">
        <v>3324</v>
      </c>
      <c r="J2169" t="s">
        <v>5115</v>
      </c>
      <c r="K2169">
        <v>41</v>
      </c>
      <c r="L2169" t="s">
        <v>103</v>
      </c>
      <c r="M2169" t="s">
        <v>813</v>
      </c>
      <c r="N2169" t="s">
        <v>814</v>
      </c>
      <c r="O2169" t="s">
        <v>59</v>
      </c>
      <c r="P2169">
        <v>0</v>
      </c>
      <c r="Q2169">
        <v>0</v>
      </c>
      <c r="R2169">
        <v>0</v>
      </c>
      <c r="S2169" t="e">
        <v>#N/A</v>
      </c>
      <c r="T2169" t="e">
        <v>#N/A</v>
      </c>
      <c r="U2169" t="e">
        <v>#N/A</v>
      </c>
      <c r="V2169" t="e">
        <v>#N/A</v>
      </c>
      <c r="W2169" t="s">
        <v>48</v>
      </c>
      <c r="X2169" t="s">
        <v>5116</v>
      </c>
      <c r="Y2169">
        <v>0</v>
      </c>
      <c r="Z2169">
        <v>0.8</v>
      </c>
      <c r="AA2169" t="s">
        <v>466</v>
      </c>
      <c r="AB2169" t="s">
        <v>306</v>
      </c>
      <c r="AC2169" t="s">
        <v>52</v>
      </c>
      <c r="AD2169">
        <v>0</v>
      </c>
      <c r="AE2169" t="s">
        <v>52</v>
      </c>
      <c r="AF2169">
        <v>0</v>
      </c>
      <c r="AG2169" t="s">
        <v>75</v>
      </c>
      <c r="AH2169" t="s">
        <v>93</v>
      </c>
      <c r="AI2169" t="s">
        <v>55</v>
      </c>
      <c r="AJ2169" t="s">
        <v>56</v>
      </c>
    </row>
    <row r="2170" spans="1:36" x14ac:dyDescent="0.2">
      <c r="A2170" t="s">
        <v>3020</v>
      </c>
      <c r="B2170" t="s">
        <v>291</v>
      </c>
      <c r="C2170">
        <v>2</v>
      </c>
      <c r="D2170" t="s">
        <v>67</v>
      </c>
      <c r="E2170" t="s">
        <v>68</v>
      </c>
      <c r="F2170">
        <v>0.87</v>
      </c>
      <c r="G2170" t="s">
        <v>702</v>
      </c>
      <c r="H2170" t="s">
        <v>3332</v>
      </c>
      <c r="I2170" t="s">
        <v>3324</v>
      </c>
      <c r="J2170" t="s">
        <v>5117</v>
      </c>
      <c r="K2170">
        <v>17</v>
      </c>
      <c r="L2170" t="s">
        <v>103</v>
      </c>
      <c r="M2170" t="s">
        <v>813</v>
      </c>
      <c r="N2170" t="s">
        <v>814</v>
      </c>
      <c r="O2170" t="s">
        <v>59</v>
      </c>
      <c r="P2170">
        <v>0</v>
      </c>
      <c r="Q2170">
        <v>0</v>
      </c>
      <c r="R2170">
        <v>0</v>
      </c>
      <c r="S2170" t="e">
        <v>#N/A</v>
      </c>
      <c r="T2170" t="e">
        <v>#N/A</v>
      </c>
      <c r="U2170" t="e">
        <v>#N/A</v>
      </c>
      <c r="V2170" t="e">
        <v>#N/A</v>
      </c>
      <c r="W2170" t="s">
        <v>48</v>
      </c>
      <c r="X2170" t="s">
        <v>5118</v>
      </c>
      <c r="Y2170">
        <v>0</v>
      </c>
      <c r="Z2170">
        <v>0.8</v>
      </c>
      <c r="AA2170" t="s">
        <v>3431</v>
      </c>
      <c r="AB2170" t="s">
        <v>166</v>
      </c>
      <c r="AC2170">
        <v>0</v>
      </c>
      <c r="AD2170" t="s">
        <v>167</v>
      </c>
      <c r="AE2170">
        <v>0</v>
      </c>
      <c r="AF2170" t="s">
        <v>168</v>
      </c>
      <c r="AG2170" t="s">
        <v>133</v>
      </c>
      <c r="AH2170">
        <v>0</v>
      </c>
      <c r="AI2170" t="s">
        <v>55</v>
      </c>
      <c r="AJ2170" t="s">
        <v>56</v>
      </c>
    </row>
    <row r="2171" spans="1:36" x14ac:dyDescent="0.2">
      <c r="A2171" t="s">
        <v>3020</v>
      </c>
      <c r="B2171" t="s">
        <v>291</v>
      </c>
      <c r="C2171">
        <v>2</v>
      </c>
      <c r="D2171" t="s">
        <v>67</v>
      </c>
      <c r="E2171" t="s">
        <v>68</v>
      </c>
      <c r="F2171">
        <v>0.87</v>
      </c>
      <c r="G2171" t="s">
        <v>702</v>
      </c>
      <c r="H2171" t="s">
        <v>3332</v>
      </c>
      <c r="I2171" t="s">
        <v>3324</v>
      </c>
      <c r="J2171" t="s">
        <v>5119</v>
      </c>
      <c r="K2171">
        <v>23</v>
      </c>
      <c r="L2171" t="s">
        <v>62</v>
      </c>
      <c r="M2171" t="s">
        <v>813</v>
      </c>
      <c r="N2171" t="s">
        <v>814</v>
      </c>
      <c r="O2171" t="s">
        <v>63</v>
      </c>
      <c r="P2171">
        <v>0</v>
      </c>
      <c r="Q2171">
        <v>0</v>
      </c>
      <c r="R2171">
        <v>0</v>
      </c>
      <c r="S2171" t="e">
        <v>#N/A</v>
      </c>
      <c r="T2171" t="e">
        <v>#N/A</v>
      </c>
      <c r="U2171" t="e">
        <v>#N/A</v>
      </c>
      <c r="V2171" t="e">
        <v>#N/A</v>
      </c>
      <c r="W2171" t="s">
        <v>48</v>
      </c>
      <c r="X2171" t="s">
        <v>5120</v>
      </c>
      <c r="Y2171">
        <v>0</v>
      </c>
      <c r="Z2171">
        <v>0.9</v>
      </c>
      <c r="AA2171" t="s">
        <v>450</v>
      </c>
      <c r="AB2171" t="s">
        <v>306</v>
      </c>
      <c r="AC2171" t="s">
        <v>314</v>
      </c>
      <c r="AD2171">
        <v>0</v>
      </c>
      <c r="AE2171" t="s">
        <v>314</v>
      </c>
      <c r="AF2171">
        <v>0</v>
      </c>
      <c r="AG2171" t="s">
        <v>75</v>
      </c>
      <c r="AH2171" t="s">
        <v>76</v>
      </c>
      <c r="AI2171" t="s">
        <v>55</v>
      </c>
      <c r="AJ2171" t="s">
        <v>56</v>
      </c>
    </row>
    <row r="2172" spans="1:36" x14ac:dyDescent="0.2">
      <c r="A2172" t="s">
        <v>3020</v>
      </c>
      <c r="B2172" t="s">
        <v>291</v>
      </c>
      <c r="C2172">
        <v>2</v>
      </c>
      <c r="D2172" t="s">
        <v>67</v>
      </c>
      <c r="E2172" t="s">
        <v>68</v>
      </c>
      <c r="F2172">
        <v>0.87</v>
      </c>
      <c r="G2172" t="s">
        <v>702</v>
      </c>
      <c r="H2172" t="s">
        <v>3332</v>
      </c>
      <c r="I2172" t="s">
        <v>3324</v>
      </c>
      <c r="J2172" t="s">
        <v>5121</v>
      </c>
      <c r="K2172">
        <v>38</v>
      </c>
      <c r="L2172" t="s">
        <v>58</v>
      </c>
      <c r="M2172" t="s">
        <v>813</v>
      </c>
      <c r="N2172" t="s">
        <v>814</v>
      </c>
      <c r="O2172" t="s">
        <v>59</v>
      </c>
      <c r="P2172">
        <v>0</v>
      </c>
      <c r="Q2172">
        <v>0</v>
      </c>
      <c r="R2172">
        <v>0</v>
      </c>
      <c r="S2172" t="e">
        <v>#N/A</v>
      </c>
      <c r="T2172" t="e">
        <v>#N/A</v>
      </c>
      <c r="U2172" t="e">
        <v>#N/A</v>
      </c>
      <c r="V2172" t="e">
        <v>#N/A</v>
      </c>
      <c r="W2172" t="s">
        <v>48</v>
      </c>
      <c r="X2172" t="s">
        <v>5122</v>
      </c>
      <c r="Y2172">
        <v>0</v>
      </c>
      <c r="Z2172">
        <v>0.9</v>
      </c>
      <c r="AA2172" t="s">
        <v>492</v>
      </c>
      <c r="AB2172" t="s">
        <v>306</v>
      </c>
      <c r="AC2172" t="s">
        <v>52</v>
      </c>
      <c r="AD2172">
        <v>0</v>
      </c>
      <c r="AE2172" t="s">
        <v>52</v>
      </c>
      <c r="AF2172">
        <v>0</v>
      </c>
      <c r="AG2172" t="s">
        <v>493</v>
      </c>
      <c r="AH2172">
        <v>0</v>
      </c>
      <c r="AI2172" t="s">
        <v>55</v>
      </c>
      <c r="AJ2172" t="s">
        <v>56</v>
      </c>
    </row>
    <row r="2173" spans="1:36" x14ac:dyDescent="0.2">
      <c r="A2173" t="s">
        <v>3020</v>
      </c>
      <c r="B2173" t="s">
        <v>291</v>
      </c>
      <c r="C2173">
        <v>2</v>
      </c>
      <c r="D2173" t="s">
        <v>67</v>
      </c>
      <c r="E2173" t="s">
        <v>68</v>
      </c>
      <c r="F2173">
        <v>0.87</v>
      </c>
      <c r="G2173" t="s">
        <v>702</v>
      </c>
      <c r="H2173" t="s">
        <v>3332</v>
      </c>
      <c r="I2173" t="s">
        <v>3324</v>
      </c>
      <c r="J2173" t="s">
        <v>5123</v>
      </c>
      <c r="K2173">
        <v>42</v>
      </c>
      <c r="L2173" t="s">
        <v>103</v>
      </c>
      <c r="M2173" t="s">
        <v>813</v>
      </c>
      <c r="N2173" t="s">
        <v>814</v>
      </c>
      <c r="O2173" t="s">
        <v>59</v>
      </c>
      <c r="P2173">
        <v>0</v>
      </c>
      <c r="Q2173">
        <v>0</v>
      </c>
      <c r="R2173">
        <v>0</v>
      </c>
      <c r="S2173" t="e">
        <v>#N/A</v>
      </c>
      <c r="T2173" t="e">
        <v>#N/A</v>
      </c>
      <c r="U2173" t="e">
        <v>#N/A</v>
      </c>
      <c r="V2173" t="e">
        <v>#N/A</v>
      </c>
      <c r="W2173" t="s">
        <v>48</v>
      </c>
      <c r="X2173" t="s">
        <v>5124</v>
      </c>
      <c r="Y2173">
        <v>0</v>
      </c>
      <c r="Z2173">
        <v>0.9</v>
      </c>
      <c r="AA2173" t="s">
        <v>450</v>
      </c>
      <c r="AB2173" t="s">
        <v>306</v>
      </c>
      <c r="AC2173" t="s">
        <v>314</v>
      </c>
      <c r="AD2173">
        <v>0</v>
      </c>
      <c r="AE2173" t="s">
        <v>314</v>
      </c>
      <c r="AF2173">
        <v>0</v>
      </c>
      <c r="AG2173" t="s">
        <v>75</v>
      </c>
      <c r="AH2173" t="s">
        <v>76</v>
      </c>
      <c r="AI2173" t="s">
        <v>55</v>
      </c>
      <c r="AJ2173" t="s">
        <v>56</v>
      </c>
    </row>
    <row r="2174" spans="1:36" x14ac:dyDescent="0.2">
      <c r="A2174" t="s">
        <v>3020</v>
      </c>
      <c r="B2174" t="s">
        <v>291</v>
      </c>
      <c r="C2174">
        <v>2</v>
      </c>
      <c r="D2174" t="s">
        <v>67</v>
      </c>
      <c r="E2174" t="s">
        <v>68</v>
      </c>
      <c r="F2174">
        <v>0.87</v>
      </c>
      <c r="G2174" t="s">
        <v>702</v>
      </c>
      <c r="H2174" t="s">
        <v>3332</v>
      </c>
      <c r="I2174" t="s">
        <v>3324</v>
      </c>
      <c r="J2174" t="s">
        <v>5125</v>
      </c>
      <c r="K2174">
        <v>4</v>
      </c>
      <c r="L2174" t="s">
        <v>58</v>
      </c>
      <c r="M2174" t="s">
        <v>813</v>
      </c>
      <c r="N2174" t="s">
        <v>814</v>
      </c>
      <c r="O2174" t="s">
        <v>59</v>
      </c>
      <c r="P2174">
        <v>0</v>
      </c>
      <c r="Q2174">
        <v>0</v>
      </c>
      <c r="R2174">
        <v>0</v>
      </c>
      <c r="S2174" t="e">
        <v>#N/A</v>
      </c>
      <c r="T2174" t="e">
        <v>#N/A</v>
      </c>
      <c r="U2174" t="e">
        <v>#N/A</v>
      </c>
      <c r="V2174" t="e">
        <v>#N/A</v>
      </c>
      <c r="W2174" t="s">
        <v>48</v>
      </c>
      <c r="X2174" t="s">
        <v>5126</v>
      </c>
      <c r="Y2174">
        <v>0</v>
      </c>
      <c r="Z2174">
        <v>1</v>
      </c>
      <c r="AA2174" t="s">
        <v>466</v>
      </c>
      <c r="AB2174" t="s">
        <v>306</v>
      </c>
      <c r="AC2174" t="s">
        <v>52</v>
      </c>
      <c r="AD2174">
        <v>0</v>
      </c>
      <c r="AE2174" t="s">
        <v>52</v>
      </c>
      <c r="AF2174">
        <v>0</v>
      </c>
      <c r="AG2174" t="s">
        <v>75</v>
      </c>
      <c r="AH2174" t="s">
        <v>93</v>
      </c>
      <c r="AI2174" t="s">
        <v>55</v>
      </c>
      <c r="AJ2174" t="s">
        <v>56</v>
      </c>
    </row>
    <row r="2175" spans="1:36" x14ac:dyDescent="0.2">
      <c r="A2175" t="s">
        <v>3020</v>
      </c>
      <c r="B2175" t="s">
        <v>291</v>
      </c>
      <c r="C2175">
        <v>2</v>
      </c>
      <c r="D2175" t="s">
        <v>67</v>
      </c>
      <c r="E2175" t="s">
        <v>68</v>
      </c>
      <c r="F2175">
        <v>0.87</v>
      </c>
      <c r="G2175" t="s">
        <v>702</v>
      </c>
      <c r="H2175" t="s">
        <v>3332</v>
      </c>
      <c r="I2175" t="s">
        <v>3324</v>
      </c>
      <c r="J2175" t="s">
        <v>5127</v>
      </c>
      <c r="K2175">
        <v>19</v>
      </c>
      <c r="L2175" t="s">
        <v>103</v>
      </c>
      <c r="M2175" t="s">
        <v>813</v>
      </c>
      <c r="N2175" t="s">
        <v>814</v>
      </c>
      <c r="O2175" t="s">
        <v>59</v>
      </c>
      <c r="P2175">
        <v>0</v>
      </c>
      <c r="Q2175">
        <v>0</v>
      </c>
      <c r="R2175">
        <v>0</v>
      </c>
      <c r="S2175" t="e">
        <v>#N/A</v>
      </c>
      <c r="T2175" t="e">
        <v>#N/A</v>
      </c>
      <c r="U2175" t="e">
        <v>#N/A</v>
      </c>
      <c r="V2175" t="e">
        <v>#N/A</v>
      </c>
      <c r="W2175" t="s">
        <v>48</v>
      </c>
      <c r="X2175" t="s">
        <v>5128</v>
      </c>
      <c r="Y2175">
        <v>0</v>
      </c>
      <c r="Z2175">
        <v>0.8</v>
      </c>
      <c r="AA2175" t="s">
        <v>153</v>
      </c>
      <c r="AB2175" t="s">
        <v>51</v>
      </c>
      <c r="AC2175" t="s">
        <v>52</v>
      </c>
      <c r="AD2175">
        <v>0</v>
      </c>
      <c r="AE2175" t="s">
        <v>52</v>
      </c>
      <c r="AF2175">
        <v>0</v>
      </c>
      <c r="AG2175" t="s">
        <v>154</v>
      </c>
      <c r="AH2175" t="s">
        <v>155</v>
      </c>
      <c r="AI2175" t="s">
        <v>55</v>
      </c>
      <c r="AJ2175" t="s">
        <v>56</v>
      </c>
    </row>
    <row r="2176" spans="1:36" x14ac:dyDescent="0.2">
      <c r="A2176" t="s">
        <v>3020</v>
      </c>
      <c r="B2176" t="s">
        <v>291</v>
      </c>
      <c r="C2176">
        <v>2</v>
      </c>
      <c r="D2176" t="s">
        <v>67</v>
      </c>
      <c r="E2176" t="s">
        <v>68</v>
      </c>
      <c r="F2176">
        <v>0.87</v>
      </c>
      <c r="G2176" t="s">
        <v>702</v>
      </c>
      <c r="H2176" t="s">
        <v>3332</v>
      </c>
      <c r="I2176" t="s">
        <v>3324</v>
      </c>
      <c r="J2176" t="s">
        <v>5129</v>
      </c>
      <c r="K2176">
        <v>29</v>
      </c>
      <c r="L2176" t="s">
        <v>43</v>
      </c>
      <c r="M2176" t="s">
        <v>813</v>
      </c>
      <c r="N2176" t="s">
        <v>814</v>
      </c>
      <c r="O2176" t="s">
        <v>46</v>
      </c>
      <c r="P2176">
        <v>0</v>
      </c>
      <c r="Q2176">
        <v>0</v>
      </c>
      <c r="R2176">
        <v>0</v>
      </c>
      <c r="S2176" t="e">
        <v>#N/A</v>
      </c>
      <c r="T2176" t="e">
        <v>#N/A</v>
      </c>
      <c r="U2176" t="e">
        <v>#N/A</v>
      </c>
      <c r="V2176" t="e">
        <v>#N/A</v>
      </c>
      <c r="W2176" t="s">
        <v>48</v>
      </c>
      <c r="X2176" t="s">
        <v>5130</v>
      </c>
      <c r="Y2176">
        <v>0</v>
      </c>
      <c r="Z2176">
        <v>0.9</v>
      </c>
      <c r="AA2176" t="s">
        <v>883</v>
      </c>
      <c r="AB2176" t="s">
        <v>51</v>
      </c>
      <c r="AC2176" t="s">
        <v>52</v>
      </c>
      <c r="AD2176">
        <v>0</v>
      </c>
      <c r="AE2176" t="s">
        <v>52</v>
      </c>
      <c r="AF2176">
        <v>0</v>
      </c>
      <c r="AG2176" t="s">
        <v>75</v>
      </c>
      <c r="AH2176" t="s">
        <v>76</v>
      </c>
      <c r="AI2176" t="s">
        <v>55</v>
      </c>
      <c r="AJ2176" t="s">
        <v>56</v>
      </c>
    </row>
    <row r="2177" spans="1:36" x14ac:dyDescent="0.2">
      <c r="A2177" t="s">
        <v>3020</v>
      </c>
      <c r="B2177" t="s">
        <v>291</v>
      </c>
      <c r="C2177">
        <v>2</v>
      </c>
      <c r="D2177" t="s">
        <v>67</v>
      </c>
      <c r="E2177" t="s">
        <v>68</v>
      </c>
      <c r="F2177">
        <v>0.87</v>
      </c>
      <c r="G2177" t="s">
        <v>702</v>
      </c>
      <c r="H2177" t="s">
        <v>3332</v>
      </c>
      <c r="I2177" t="s">
        <v>3324</v>
      </c>
      <c r="J2177" t="s">
        <v>5131</v>
      </c>
      <c r="K2177">
        <v>11</v>
      </c>
      <c r="L2177" t="s">
        <v>103</v>
      </c>
      <c r="M2177" t="s">
        <v>813</v>
      </c>
      <c r="N2177" t="s">
        <v>814</v>
      </c>
      <c r="O2177" t="s">
        <v>59</v>
      </c>
      <c r="P2177">
        <v>0</v>
      </c>
      <c r="Q2177">
        <v>0</v>
      </c>
      <c r="R2177">
        <v>0</v>
      </c>
      <c r="S2177" t="e">
        <v>#N/A</v>
      </c>
      <c r="T2177" t="e">
        <v>#N/A</v>
      </c>
      <c r="U2177" t="e">
        <v>#N/A</v>
      </c>
      <c r="V2177" t="e">
        <v>#N/A</v>
      </c>
      <c r="W2177" t="s">
        <v>48</v>
      </c>
      <c r="X2177" t="s">
        <v>5132</v>
      </c>
      <c r="Y2177">
        <v>0</v>
      </c>
      <c r="Z2177">
        <v>0.8</v>
      </c>
      <c r="AA2177" t="s">
        <v>450</v>
      </c>
      <c r="AB2177" t="s">
        <v>306</v>
      </c>
      <c r="AC2177" t="s">
        <v>314</v>
      </c>
      <c r="AD2177">
        <v>0</v>
      </c>
      <c r="AE2177" t="s">
        <v>314</v>
      </c>
      <c r="AF2177">
        <v>0</v>
      </c>
      <c r="AG2177" t="s">
        <v>75</v>
      </c>
      <c r="AH2177" t="s">
        <v>76</v>
      </c>
      <c r="AI2177" t="s">
        <v>55</v>
      </c>
      <c r="AJ2177" t="s">
        <v>56</v>
      </c>
    </row>
    <row r="2178" spans="1:36" x14ac:dyDescent="0.2">
      <c r="A2178" t="s">
        <v>3020</v>
      </c>
      <c r="B2178" t="s">
        <v>291</v>
      </c>
      <c r="C2178">
        <v>2</v>
      </c>
      <c r="D2178" t="s">
        <v>67</v>
      </c>
      <c r="E2178" t="s">
        <v>68</v>
      </c>
      <c r="F2178">
        <v>0.87</v>
      </c>
      <c r="G2178" t="s">
        <v>702</v>
      </c>
      <c r="H2178" t="s">
        <v>3332</v>
      </c>
      <c r="I2178" t="s">
        <v>3324</v>
      </c>
      <c r="J2178" t="s">
        <v>5133</v>
      </c>
      <c r="K2178">
        <v>12</v>
      </c>
      <c r="L2178" t="s">
        <v>103</v>
      </c>
      <c r="M2178" t="s">
        <v>813</v>
      </c>
      <c r="N2178" t="s">
        <v>814</v>
      </c>
      <c r="O2178" t="s">
        <v>59</v>
      </c>
      <c r="P2178">
        <v>0</v>
      </c>
      <c r="Q2178">
        <v>0</v>
      </c>
      <c r="R2178">
        <v>0</v>
      </c>
      <c r="S2178" t="e">
        <v>#N/A</v>
      </c>
      <c r="T2178" t="e">
        <v>#N/A</v>
      </c>
      <c r="U2178" t="e">
        <v>#N/A</v>
      </c>
      <c r="V2178" t="e">
        <v>#N/A</v>
      </c>
      <c r="W2178" t="s">
        <v>48</v>
      </c>
      <c r="X2178" t="s">
        <v>5134</v>
      </c>
      <c r="Y2178">
        <v>0</v>
      </c>
      <c r="Z2178">
        <v>0.7</v>
      </c>
      <c r="AA2178" t="s">
        <v>466</v>
      </c>
      <c r="AB2178" t="s">
        <v>306</v>
      </c>
      <c r="AC2178" t="s">
        <v>52</v>
      </c>
      <c r="AD2178">
        <v>0</v>
      </c>
      <c r="AE2178" t="s">
        <v>52</v>
      </c>
      <c r="AF2178">
        <v>0</v>
      </c>
      <c r="AG2178" t="s">
        <v>75</v>
      </c>
      <c r="AH2178" t="s">
        <v>93</v>
      </c>
      <c r="AI2178" t="s">
        <v>55</v>
      </c>
      <c r="AJ2178" t="s">
        <v>56</v>
      </c>
    </row>
    <row r="2179" spans="1:36" x14ac:dyDescent="0.2">
      <c r="A2179" t="s">
        <v>3020</v>
      </c>
      <c r="B2179" t="s">
        <v>291</v>
      </c>
      <c r="C2179">
        <v>2</v>
      </c>
      <c r="D2179" t="s">
        <v>67</v>
      </c>
      <c r="E2179" t="s">
        <v>68</v>
      </c>
      <c r="F2179">
        <v>0.87</v>
      </c>
      <c r="G2179" t="s">
        <v>702</v>
      </c>
      <c r="H2179" t="s">
        <v>3332</v>
      </c>
      <c r="I2179" t="s">
        <v>3324</v>
      </c>
      <c r="J2179" t="s">
        <v>5135</v>
      </c>
      <c r="K2179">
        <v>33</v>
      </c>
      <c r="L2179" t="s">
        <v>58</v>
      </c>
      <c r="M2179" t="s">
        <v>813</v>
      </c>
      <c r="N2179" t="s">
        <v>814</v>
      </c>
      <c r="O2179" t="s">
        <v>59</v>
      </c>
      <c r="P2179">
        <v>0</v>
      </c>
      <c r="Q2179">
        <v>0</v>
      </c>
      <c r="R2179">
        <v>0</v>
      </c>
      <c r="S2179" t="e">
        <v>#N/A</v>
      </c>
      <c r="T2179" t="e">
        <v>#N/A</v>
      </c>
      <c r="U2179" t="e">
        <v>#N/A</v>
      </c>
      <c r="V2179" t="e">
        <v>#N/A</v>
      </c>
      <c r="W2179" t="s">
        <v>48</v>
      </c>
      <c r="X2179" t="s">
        <v>5136</v>
      </c>
      <c r="Y2179">
        <v>0</v>
      </c>
      <c r="Z2179">
        <v>0.8</v>
      </c>
      <c r="AA2179" t="s">
        <v>466</v>
      </c>
      <c r="AB2179" t="s">
        <v>306</v>
      </c>
      <c r="AC2179" t="s">
        <v>52</v>
      </c>
      <c r="AD2179">
        <v>0</v>
      </c>
      <c r="AE2179" t="s">
        <v>52</v>
      </c>
      <c r="AF2179">
        <v>0</v>
      </c>
      <c r="AG2179" t="s">
        <v>75</v>
      </c>
      <c r="AH2179" t="s">
        <v>93</v>
      </c>
      <c r="AI2179" t="s">
        <v>55</v>
      </c>
      <c r="AJ2179" t="s">
        <v>56</v>
      </c>
    </row>
    <row r="2180" spans="1:36" x14ac:dyDescent="0.2">
      <c r="A2180" t="s">
        <v>3020</v>
      </c>
      <c r="B2180" t="s">
        <v>291</v>
      </c>
      <c r="C2180">
        <v>2</v>
      </c>
      <c r="D2180" t="s">
        <v>67</v>
      </c>
      <c r="E2180" t="s">
        <v>68</v>
      </c>
      <c r="F2180">
        <v>0.87</v>
      </c>
      <c r="G2180" t="s">
        <v>702</v>
      </c>
      <c r="H2180" t="s">
        <v>3332</v>
      </c>
      <c r="I2180" t="s">
        <v>3324</v>
      </c>
      <c r="J2180" t="s">
        <v>5137</v>
      </c>
      <c r="K2180">
        <v>42</v>
      </c>
      <c r="L2180" t="s">
        <v>58</v>
      </c>
      <c r="M2180" t="s">
        <v>813</v>
      </c>
      <c r="N2180" t="s">
        <v>814</v>
      </c>
      <c r="O2180" t="s">
        <v>59</v>
      </c>
      <c r="P2180">
        <v>0</v>
      </c>
      <c r="Q2180">
        <v>0</v>
      </c>
      <c r="R2180">
        <v>0</v>
      </c>
      <c r="S2180" t="e">
        <v>#N/A</v>
      </c>
      <c r="T2180" t="e">
        <v>#N/A</v>
      </c>
      <c r="U2180" t="e">
        <v>#N/A</v>
      </c>
      <c r="V2180" t="e">
        <v>#N/A</v>
      </c>
      <c r="W2180" t="s">
        <v>48</v>
      </c>
      <c r="X2180" t="s">
        <v>5138</v>
      </c>
      <c r="Y2180">
        <v>0</v>
      </c>
      <c r="Z2180">
        <v>0.8</v>
      </c>
      <c r="AA2180" t="s">
        <v>466</v>
      </c>
      <c r="AB2180" t="s">
        <v>306</v>
      </c>
      <c r="AC2180" t="s">
        <v>52</v>
      </c>
      <c r="AD2180">
        <v>0</v>
      </c>
      <c r="AE2180" t="s">
        <v>52</v>
      </c>
      <c r="AF2180">
        <v>0</v>
      </c>
      <c r="AG2180" t="s">
        <v>75</v>
      </c>
      <c r="AH2180" t="s">
        <v>93</v>
      </c>
      <c r="AI2180" t="s">
        <v>55</v>
      </c>
      <c r="AJ2180" t="s">
        <v>56</v>
      </c>
    </row>
    <row r="2181" spans="1:36" x14ac:dyDescent="0.2">
      <c r="A2181" t="s">
        <v>3020</v>
      </c>
      <c r="B2181" t="s">
        <v>291</v>
      </c>
      <c r="C2181">
        <v>2</v>
      </c>
      <c r="D2181" t="s">
        <v>67</v>
      </c>
      <c r="E2181" t="s">
        <v>68</v>
      </c>
      <c r="F2181">
        <v>0.87</v>
      </c>
      <c r="G2181" t="s">
        <v>702</v>
      </c>
      <c r="H2181" t="s">
        <v>3332</v>
      </c>
      <c r="I2181" t="s">
        <v>3324</v>
      </c>
      <c r="J2181" t="s">
        <v>5139</v>
      </c>
      <c r="K2181">
        <v>1</v>
      </c>
      <c r="L2181" t="s">
        <v>71</v>
      </c>
      <c r="M2181" t="s">
        <v>813</v>
      </c>
      <c r="N2181" t="s">
        <v>814</v>
      </c>
      <c r="O2181" t="s">
        <v>72</v>
      </c>
      <c r="P2181">
        <v>0</v>
      </c>
      <c r="Q2181">
        <v>0</v>
      </c>
      <c r="R2181">
        <v>0</v>
      </c>
      <c r="S2181" t="e">
        <v>#N/A</v>
      </c>
      <c r="T2181" t="e">
        <v>#N/A</v>
      </c>
      <c r="U2181" t="e">
        <v>#N/A</v>
      </c>
      <c r="V2181" t="e">
        <v>#N/A</v>
      </c>
      <c r="W2181" t="s">
        <v>48</v>
      </c>
      <c r="X2181" t="s">
        <v>5140</v>
      </c>
      <c r="Y2181">
        <v>0</v>
      </c>
      <c r="Z2181">
        <v>1</v>
      </c>
      <c r="AA2181" t="s">
        <v>450</v>
      </c>
      <c r="AB2181" t="s">
        <v>306</v>
      </c>
      <c r="AC2181" t="s">
        <v>314</v>
      </c>
      <c r="AD2181">
        <v>0</v>
      </c>
      <c r="AE2181" t="s">
        <v>314</v>
      </c>
      <c r="AF2181">
        <v>0</v>
      </c>
      <c r="AG2181" t="s">
        <v>75</v>
      </c>
      <c r="AH2181" t="s">
        <v>76</v>
      </c>
      <c r="AI2181" t="s">
        <v>55</v>
      </c>
      <c r="AJ2181" t="s">
        <v>56</v>
      </c>
    </row>
    <row r="2182" spans="1:36" x14ac:dyDescent="0.2">
      <c r="A2182" t="s">
        <v>3020</v>
      </c>
      <c r="B2182" t="s">
        <v>291</v>
      </c>
      <c r="C2182">
        <v>2</v>
      </c>
      <c r="D2182" t="s">
        <v>67</v>
      </c>
      <c r="E2182" t="s">
        <v>68</v>
      </c>
      <c r="F2182">
        <v>0.87</v>
      </c>
      <c r="G2182" t="s">
        <v>702</v>
      </c>
      <c r="H2182" t="s">
        <v>3332</v>
      </c>
      <c r="I2182" t="s">
        <v>3324</v>
      </c>
      <c r="J2182" t="s">
        <v>5141</v>
      </c>
      <c r="K2182">
        <v>13</v>
      </c>
      <c r="L2182" t="s">
        <v>245</v>
      </c>
      <c r="M2182" t="s">
        <v>813</v>
      </c>
      <c r="N2182" t="s">
        <v>814</v>
      </c>
      <c r="O2182" t="s">
        <v>246</v>
      </c>
      <c r="P2182">
        <v>0</v>
      </c>
      <c r="Q2182">
        <v>0</v>
      </c>
      <c r="R2182">
        <v>0</v>
      </c>
      <c r="S2182" t="e">
        <v>#N/A</v>
      </c>
      <c r="T2182" t="e">
        <v>#N/A</v>
      </c>
      <c r="U2182" t="e">
        <v>#N/A</v>
      </c>
      <c r="V2182" t="e">
        <v>#N/A</v>
      </c>
      <c r="W2182" t="s">
        <v>48</v>
      </c>
      <c r="X2182" t="s">
        <v>5142</v>
      </c>
      <c r="Y2182">
        <v>0</v>
      </c>
      <c r="Z2182">
        <v>0.9</v>
      </c>
      <c r="AA2182" t="s">
        <v>50</v>
      </c>
      <c r="AB2182" t="s">
        <v>51</v>
      </c>
      <c r="AC2182" t="s">
        <v>52</v>
      </c>
      <c r="AD2182">
        <v>0</v>
      </c>
      <c r="AE2182" t="s">
        <v>52</v>
      </c>
      <c r="AF2182">
        <v>0</v>
      </c>
      <c r="AG2182" t="s">
        <v>53</v>
      </c>
      <c r="AH2182" t="s">
        <v>54</v>
      </c>
      <c r="AI2182" t="s">
        <v>55</v>
      </c>
      <c r="AJ2182" t="s">
        <v>56</v>
      </c>
    </row>
    <row r="2183" spans="1:36" x14ac:dyDescent="0.2">
      <c r="A2183" t="s">
        <v>3020</v>
      </c>
      <c r="B2183" t="s">
        <v>291</v>
      </c>
      <c r="C2183">
        <v>2</v>
      </c>
      <c r="D2183" t="s">
        <v>67</v>
      </c>
      <c r="E2183" t="s">
        <v>68</v>
      </c>
      <c r="F2183">
        <v>0.87</v>
      </c>
      <c r="G2183" t="s">
        <v>702</v>
      </c>
      <c r="H2183" t="s">
        <v>3332</v>
      </c>
      <c r="I2183" t="s">
        <v>3324</v>
      </c>
      <c r="J2183" t="s">
        <v>5143</v>
      </c>
      <c r="K2183">
        <v>49</v>
      </c>
      <c r="L2183" t="s">
        <v>58</v>
      </c>
      <c r="M2183" t="s">
        <v>813</v>
      </c>
      <c r="N2183" t="s">
        <v>814</v>
      </c>
      <c r="O2183" t="s">
        <v>59</v>
      </c>
      <c r="P2183">
        <v>0</v>
      </c>
      <c r="Q2183">
        <v>0</v>
      </c>
      <c r="R2183">
        <v>0</v>
      </c>
      <c r="S2183" t="e">
        <v>#N/A</v>
      </c>
      <c r="T2183" t="e">
        <v>#N/A</v>
      </c>
      <c r="U2183" t="e">
        <v>#N/A</v>
      </c>
      <c r="V2183" t="e">
        <v>#N/A</v>
      </c>
      <c r="W2183" t="s">
        <v>48</v>
      </c>
      <c r="X2183" t="s">
        <v>5144</v>
      </c>
      <c r="Y2183">
        <v>0</v>
      </c>
      <c r="Z2183">
        <v>0.8</v>
      </c>
      <c r="AA2183" t="s">
        <v>1922</v>
      </c>
      <c r="AB2183" t="s">
        <v>306</v>
      </c>
      <c r="AC2183" t="s">
        <v>52</v>
      </c>
      <c r="AD2183">
        <v>0</v>
      </c>
      <c r="AE2183" t="s">
        <v>52</v>
      </c>
      <c r="AF2183">
        <v>0</v>
      </c>
      <c r="AG2183" t="s">
        <v>576</v>
      </c>
      <c r="AH2183">
        <v>0</v>
      </c>
      <c r="AI2183" t="s">
        <v>83</v>
      </c>
      <c r="AJ2183" t="s">
        <v>98</v>
      </c>
    </row>
    <row r="2184" spans="1:36" x14ac:dyDescent="0.2">
      <c r="A2184" t="s">
        <v>3020</v>
      </c>
      <c r="B2184" t="s">
        <v>291</v>
      </c>
      <c r="C2184">
        <v>2</v>
      </c>
      <c r="D2184" t="s">
        <v>67</v>
      </c>
      <c r="E2184" t="s">
        <v>68</v>
      </c>
      <c r="F2184">
        <v>0.87</v>
      </c>
      <c r="G2184" t="s">
        <v>702</v>
      </c>
      <c r="H2184" t="s">
        <v>3332</v>
      </c>
      <c r="I2184" t="s">
        <v>3324</v>
      </c>
      <c r="J2184" t="s">
        <v>5145</v>
      </c>
      <c r="K2184">
        <v>54</v>
      </c>
      <c r="L2184" t="s">
        <v>103</v>
      </c>
      <c r="M2184" t="s">
        <v>813</v>
      </c>
      <c r="N2184" t="s">
        <v>814</v>
      </c>
      <c r="O2184" t="s">
        <v>59</v>
      </c>
      <c r="P2184">
        <v>0</v>
      </c>
      <c r="Q2184">
        <v>0</v>
      </c>
      <c r="R2184">
        <v>0</v>
      </c>
      <c r="S2184" t="e">
        <v>#N/A</v>
      </c>
      <c r="T2184" t="e">
        <v>#N/A</v>
      </c>
      <c r="U2184" t="e">
        <v>#N/A</v>
      </c>
      <c r="V2184" t="e">
        <v>#N/A</v>
      </c>
      <c r="W2184" t="s">
        <v>48</v>
      </c>
      <c r="X2184" t="s">
        <v>5146</v>
      </c>
      <c r="Y2184">
        <v>0</v>
      </c>
      <c r="Z2184">
        <v>0.9</v>
      </c>
      <c r="AA2184" t="s">
        <v>450</v>
      </c>
      <c r="AB2184" t="s">
        <v>306</v>
      </c>
      <c r="AC2184" t="s">
        <v>52</v>
      </c>
      <c r="AD2184">
        <v>0</v>
      </c>
      <c r="AE2184" t="s">
        <v>52</v>
      </c>
      <c r="AF2184">
        <v>0</v>
      </c>
      <c r="AG2184" t="s">
        <v>75</v>
      </c>
      <c r="AH2184" t="s">
        <v>76</v>
      </c>
      <c r="AI2184" t="s">
        <v>55</v>
      </c>
      <c r="AJ2184" t="s">
        <v>56</v>
      </c>
    </row>
    <row r="2185" spans="1:36" x14ac:dyDescent="0.2">
      <c r="A2185" t="s">
        <v>3020</v>
      </c>
      <c r="B2185" t="s">
        <v>291</v>
      </c>
      <c r="C2185">
        <v>2</v>
      </c>
      <c r="D2185" t="s">
        <v>67</v>
      </c>
      <c r="E2185" t="s">
        <v>68</v>
      </c>
      <c r="F2185">
        <v>0.87</v>
      </c>
      <c r="G2185" t="s">
        <v>702</v>
      </c>
      <c r="H2185" t="s">
        <v>3332</v>
      </c>
      <c r="I2185" t="s">
        <v>3324</v>
      </c>
      <c r="J2185" t="s">
        <v>5147</v>
      </c>
      <c r="K2185">
        <v>10</v>
      </c>
      <c r="L2185" t="s">
        <v>71</v>
      </c>
      <c r="M2185" t="s">
        <v>813</v>
      </c>
      <c r="N2185" t="s">
        <v>814</v>
      </c>
      <c r="O2185" t="s">
        <v>72</v>
      </c>
      <c r="P2185">
        <v>0</v>
      </c>
      <c r="Q2185">
        <v>0</v>
      </c>
      <c r="R2185">
        <v>0</v>
      </c>
      <c r="S2185" t="e">
        <v>#N/A</v>
      </c>
      <c r="T2185" t="e">
        <v>#N/A</v>
      </c>
      <c r="U2185" t="e">
        <v>#N/A</v>
      </c>
      <c r="V2185" t="e">
        <v>#N/A</v>
      </c>
      <c r="W2185" t="s">
        <v>48</v>
      </c>
      <c r="X2185" t="s">
        <v>5148</v>
      </c>
      <c r="Y2185">
        <v>0</v>
      </c>
      <c r="Z2185">
        <v>0.9</v>
      </c>
      <c r="AA2185" t="s">
        <v>2092</v>
      </c>
      <c r="AB2185" t="s">
        <v>306</v>
      </c>
      <c r="AC2185" t="s">
        <v>52</v>
      </c>
      <c r="AD2185">
        <v>0</v>
      </c>
      <c r="AE2185" t="s">
        <v>52</v>
      </c>
      <c r="AF2185">
        <v>0</v>
      </c>
      <c r="AG2185" t="s">
        <v>75</v>
      </c>
      <c r="AH2185" t="s">
        <v>93</v>
      </c>
      <c r="AI2185" t="s">
        <v>55</v>
      </c>
      <c r="AJ2185" t="s">
        <v>56</v>
      </c>
    </row>
    <row r="2186" spans="1:36" x14ac:dyDescent="0.2">
      <c r="A2186" t="s">
        <v>3020</v>
      </c>
      <c r="B2186" t="s">
        <v>291</v>
      </c>
      <c r="C2186">
        <v>2</v>
      </c>
      <c r="D2186" t="s">
        <v>67</v>
      </c>
      <c r="E2186" t="s">
        <v>68</v>
      </c>
      <c r="F2186">
        <v>0.87</v>
      </c>
      <c r="G2186" t="s">
        <v>702</v>
      </c>
      <c r="H2186" t="s">
        <v>3332</v>
      </c>
      <c r="I2186" t="s">
        <v>3324</v>
      </c>
      <c r="J2186" t="s">
        <v>5149</v>
      </c>
      <c r="K2186">
        <v>37</v>
      </c>
      <c r="L2186" t="s">
        <v>43</v>
      </c>
      <c r="M2186" t="s">
        <v>813</v>
      </c>
      <c r="N2186" t="s">
        <v>814</v>
      </c>
      <c r="O2186" t="s">
        <v>46</v>
      </c>
      <c r="P2186">
        <v>0</v>
      </c>
      <c r="Q2186" t="s">
        <v>3007</v>
      </c>
      <c r="R2186" t="s">
        <v>47</v>
      </c>
      <c r="S2186" t="e">
        <v>#N/A</v>
      </c>
      <c r="T2186" t="e">
        <v>#N/A</v>
      </c>
      <c r="U2186" t="e">
        <v>#N/A</v>
      </c>
      <c r="V2186" t="e">
        <v>#N/A</v>
      </c>
      <c r="W2186" t="s">
        <v>48</v>
      </c>
      <c r="X2186" t="s">
        <v>5150</v>
      </c>
      <c r="Y2186">
        <v>0</v>
      </c>
      <c r="Z2186">
        <v>0.8</v>
      </c>
      <c r="AA2186" t="s">
        <v>5151</v>
      </c>
      <c r="AB2186" t="s">
        <v>306</v>
      </c>
      <c r="AC2186" t="s">
        <v>52</v>
      </c>
      <c r="AD2186">
        <v>0</v>
      </c>
      <c r="AE2186" t="s">
        <v>52</v>
      </c>
      <c r="AF2186">
        <v>0</v>
      </c>
      <c r="AG2186" t="s">
        <v>576</v>
      </c>
      <c r="AH2186">
        <v>0</v>
      </c>
      <c r="AI2186" t="s">
        <v>83</v>
      </c>
      <c r="AJ2186" t="s">
        <v>98</v>
      </c>
    </row>
    <row r="2187" spans="1:36" x14ac:dyDescent="0.2">
      <c r="A2187" t="s">
        <v>3020</v>
      </c>
      <c r="B2187" t="s">
        <v>291</v>
      </c>
      <c r="C2187">
        <v>3</v>
      </c>
      <c r="D2187" t="s">
        <v>99</v>
      </c>
      <c r="E2187" t="s">
        <v>100</v>
      </c>
      <c r="F2187">
        <v>0.8</v>
      </c>
      <c r="G2187" t="s">
        <v>702</v>
      </c>
      <c r="H2187" t="s">
        <v>3351</v>
      </c>
      <c r="I2187" t="s">
        <v>3324</v>
      </c>
      <c r="J2187" t="s">
        <v>5152</v>
      </c>
      <c r="K2187">
        <v>1</v>
      </c>
      <c r="L2187" t="s">
        <v>62</v>
      </c>
      <c r="M2187" t="s">
        <v>813</v>
      </c>
      <c r="N2187" t="s">
        <v>814</v>
      </c>
      <c r="O2187" t="s">
        <v>63</v>
      </c>
      <c r="P2187">
        <v>0</v>
      </c>
      <c r="Q2187">
        <v>0</v>
      </c>
      <c r="R2187">
        <v>0</v>
      </c>
      <c r="S2187" t="e">
        <v>#N/A</v>
      </c>
      <c r="T2187" t="e">
        <v>#N/A</v>
      </c>
      <c r="U2187" t="e">
        <v>#N/A</v>
      </c>
      <c r="V2187" t="e">
        <v>#N/A</v>
      </c>
      <c r="W2187" t="s">
        <v>48</v>
      </c>
      <c r="X2187" t="s">
        <v>5153</v>
      </c>
      <c r="Y2187">
        <v>0</v>
      </c>
      <c r="Z2187">
        <v>0.7</v>
      </c>
      <c r="AA2187" t="s">
        <v>450</v>
      </c>
      <c r="AB2187" t="s">
        <v>306</v>
      </c>
      <c r="AC2187" t="s">
        <v>52</v>
      </c>
      <c r="AD2187">
        <v>0</v>
      </c>
      <c r="AE2187" t="s">
        <v>52</v>
      </c>
      <c r="AF2187">
        <v>0</v>
      </c>
      <c r="AG2187" t="s">
        <v>75</v>
      </c>
      <c r="AH2187" t="s">
        <v>76</v>
      </c>
      <c r="AI2187" t="s">
        <v>55</v>
      </c>
      <c r="AJ2187" t="s">
        <v>56</v>
      </c>
    </row>
    <row r="2188" spans="1:36" x14ac:dyDescent="0.2">
      <c r="A2188" t="s">
        <v>3020</v>
      </c>
      <c r="B2188" t="s">
        <v>291</v>
      </c>
      <c r="C2188">
        <v>3</v>
      </c>
      <c r="D2188" t="s">
        <v>99</v>
      </c>
      <c r="E2188" t="s">
        <v>100</v>
      </c>
      <c r="F2188">
        <v>0.8</v>
      </c>
      <c r="G2188" t="s">
        <v>702</v>
      </c>
      <c r="H2188" t="s">
        <v>3351</v>
      </c>
      <c r="I2188" t="s">
        <v>3324</v>
      </c>
      <c r="J2188" t="s">
        <v>5154</v>
      </c>
      <c r="K2188">
        <v>11</v>
      </c>
      <c r="L2188" t="s">
        <v>103</v>
      </c>
      <c r="M2188" t="s">
        <v>813</v>
      </c>
      <c r="N2188" t="s">
        <v>814</v>
      </c>
      <c r="O2188" t="s">
        <v>59</v>
      </c>
      <c r="P2188">
        <v>0</v>
      </c>
      <c r="Q2188">
        <v>0</v>
      </c>
      <c r="R2188">
        <v>0</v>
      </c>
      <c r="S2188" t="e">
        <v>#N/A</v>
      </c>
      <c r="T2188" t="e">
        <v>#N/A</v>
      </c>
      <c r="U2188" t="e">
        <v>#N/A</v>
      </c>
      <c r="V2188" t="e">
        <v>#N/A</v>
      </c>
      <c r="W2188" t="s">
        <v>48</v>
      </c>
      <c r="X2188" t="s">
        <v>5155</v>
      </c>
      <c r="Y2188">
        <v>0</v>
      </c>
      <c r="Z2188">
        <v>1</v>
      </c>
      <c r="AA2188" t="s">
        <v>450</v>
      </c>
      <c r="AB2188" t="s">
        <v>306</v>
      </c>
      <c r="AC2188" t="s">
        <v>314</v>
      </c>
      <c r="AD2188">
        <v>0</v>
      </c>
      <c r="AE2188" t="s">
        <v>314</v>
      </c>
      <c r="AF2188">
        <v>0</v>
      </c>
      <c r="AG2188" t="s">
        <v>75</v>
      </c>
      <c r="AH2188" t="s">
        <v>76</v>
      </c>
      <c r="AI2188" t="s">
        <v>55</v>
      </c>
      <c r="AJ2188" t="s">
        <v>56</v>
      </c>
    </row>
    <row r="2189" spans="1:36" x14ac:dyDescent="0.2">
      <c r="A2189" t="s">
        <v>3020</v>
      </c>
      <c r="B2189" t="s">
        <v>291</v>
      </c>
      <c r="C2189">
        <v>3</v>
      </c>
      <c r="D2189" t="s">
        <v>99</v>
      </c>
      <c r="E2189" t="s">
        <v>100</v>
      </c>
      <c r="F2189">
        <v>0.8</v>
      </c>
      <c r="G2189" t="s">
        <v>702</v>
      </c>
      <c r="H2189" t="s">
        <v>3351</v>
      </c>
      <c r="I2189" t="s">
        <v>3324</v>
      </c>
      <c r="J2189" t="s">
        <v>5156</v>
      </c>
      <c r="K2189">
        <v>38</v>
      </c>
      <c r="L2189" t="s">
        <v>245</v>
      </c>
      <c r="M2189" t="s">
        <v>813</v>
      </c>
      <c r="N2189" t="s">
        <v>814</v>
      </c>
      <c r="O2189" t="s">
        <v>246</v>
      </c>
      <c r="P2189">
        <v>0</v>
      </c>
      <c r="Q2189">
        <v>0</v>
      </c>
      <c r="R2189">
        <v>0</v>
      </c>
      <c r="S2189" t="e">
        <v>#N/A</v>
      </c>
      <c r="T2189" t="e">
        <v>#N/A</v>
      </c>
      <c r="U2189" t="e">
        <v>#N/A</v>
      </c>
      <c r="V2189" t="e">
        <v>#N/A</v>
      </c>
      <c r="W2189" t="s">
        <v>48</v>
      </c>
      <c r="X2189" t="s">
        <v>5157</v>
      </c>
      <c r="Y2189">
        <v>0</v>
      </c>
      <c r="Z2189">
        <v>0.9</v>
      </c>
      <c r="AA2189" t="s">
        <v>535</v>
      </c>
      <c r="AB2189" t="s">
        <v>306</v>
      </c>
      <c r="AC2189" t="s">
        <v>52</v>
      </c>
      <c r="AD2189">
        <v>0</v>
      </c>
      <c r="AE2189" t="s">
        <v>52</v>
      </c>
      <c r="AF2189">
        <v>0</v>
      </c>
      <c r="AG2189" t="s">
        <v>133</v>
      </c>
      <c r="AH2189">
        <v>0</v>
      </c>
      <c r="AI2189" t="s">
        <v>55</v>
      </c>
      <c r="AJ2189" t="s">
        <v>56</v>
      </c>
    </row>
    <row r="2190" spans="1:36" x14ac:dyDescent="0.2">
      <c r="A2190" t="s">
        <v>3020</v>
      </c>
      <c r="B2190" t="s">
        <v>291</v>
      </c>
      <c r="C2190">
        <v>3</v>
      </c>
      <c r="D2190" t="s">
        <v>99</v>
      </c>
      <c r="E2190" t="s">
        <v>100</v>
      </c>
      <c r="F2190">
        <v>0.8</v>
      </c>
      <c r="G2190" t="s">
        <v>702</v>
      </c>
      <c r="H2190" t="s">
        <v>3351</v>
      </c>
      <c r="I2190" t="s">
        <v>3324</v>
      </c>
      <c r="J2190" t="s">
        <v>5158</v>
      </c>
      <c r="K2190">
        <v>56</v>
      </c>
      <c r="L2190" t="s">
        <v>103</v>
      </c>
      <c r="M2190" t="s">
        <v>813</v>
      </c>
      <c r="N2190" t="s">
        <v>814</v>
      </c>
      <c r="O2190" t="s">
        <v>59</v>
      </c>
      <c r="P2190">
        <v>0</v>
      </c>
      <c r="Q2190">
        <v>0</v>
      </c>
      <c r="R2190">
        <v>0</v>
      </c>
      <c r="S2190" t="e">
        <v>#N/A</v>
      </c>
      <c r="T2190" t="e">
        <v>#N/A</v>
      </c>
      <c r="U2190" t="e">
        <v>#N/A</v>
      </c>
      <c r="V2190" t="e">
        <v>#N/A</v>
      </c>
      <c r="W2190" t="s">
        <v>48</v>
      </c>
      <c r="X2190" t="s">
        <v>5159</v>
      </c>
      <c r="Y2190">
        <v>0</v>
      </c>
      <c r="Z2190">
        <v>0.8</v>
      </c>
      <c r="AA2190" t="s">
        <v>2250</v>
      </c>
      <c r="AB2190" t="s">
        <v>262</v>
      </c>
      <c r="AC2190">
        <v>0</v>
      </c>
      <c r="AD2190" t="s">
        <v>263</v>
      </c>
      <c r="AE2190">
        <v>0</v>
      </c>
      <c r="AF2190" t="s">
        <v>264</v>
      </c>
      <c r="AG2190" t="s">
        <v>75</v>
      </c>
      <c r="AH2190" t="s">
        <v>76</v>
      </c>
      <c r="AI2190" t="s">
        <v>55</v>
      </c>
      <c r="AJ2190" t="s">
        <v>56</v>
      </c>
    </row>
    <row r="2191" spans="1:36" x14ac:dyDescent="0.2">
      <c r="A2191" t="s">
        <v>3020</v>
      </c>
      <c r="B2191" t="s">
        <v>291</v>
      </c>
      <c r="C2191">
        <v>3</v>
      </c>
      <c r="D2191" t="s">
        <v>99</v>
      </c>
      <c r="E2191" t="s">
        <v>100</v>
      </c>
      <c r="F2191">
        <v>0.8</v>
      </c>
      <c r="G2191" t="s">
        <v>702</v>
      </c>
      <c r="H2191" t="s">
        <v>3351</v>
      </c>
      <c r="I2191" t="s">
        <v>3324</v>
      </c>
      <c r="J2191" t="s">
        <v>5160</v>
      </c>
      <c r="K2191">
        <v>36</v>
      </c>
      <c r="L2191" t="s">
        <v>43</v>
      </c>
      <c r="M2191" t="s">
        <v>813</v>
      </c>
      <c r="N2191" t="s">
        <v>814</v>
      </c>
      <c r="O2191" t="s">
        <v>46</v>
      </c>
      <c r="P2191">
        <v>0</v>
      </c>
      <c r="Q2191">
        <v>0</v>
      </c>
      <c r="R2191">
        <v>0</v>
      </c>
      <c r="S2191" t="e">
        <v>#N/A</v>
      </c>
      <c r="T2191" t="e">
        <v>#N/A</v>
      </c>
      <c r="U2191" t="e">
        <v>#N/A</v>
      </c>
      <c r="V2191" t="e">
        <v>#N/A</v>
      </c>
      <c r="W2191" t="s">
        <v>48</v>
      </c>
      <c r="X2191" t="s">
        <v>5161</v>
      </c>
      <c r="Y2191">
        <v>0</v>
      </c>
      <c r="Z2191">
        <v>0.9</v>
      </c>
      <c r="AA2191" t="s">
        <v>5162</v>
      </c>
      <c r="AB2191" t="s">
        <v>306</v>
      </c>
      <c r="AC2191" t="s">
        <v>52</v>
      </c>
      <c r="AD2191">
        <v>0</v>
      </c>
      <c r="AE2191" t="s">
        <v>52</v>
      </c>
      <c r="AF2191">
        <v>0</v>
      </c>
      <c r="AG2191" t="s">
        <v>493</v>
      </c>
      <c r="AH2191">
        <v>0</v>
      </c>
      <c r="AI2191" t="s">
        <v>55</v>
      </c>
      <c r="AJ2191" t="s">
        <v>56</v>
      </c>
    </row>
    <row r="2192" spans="1:36" x14ac:dyDescent="0.2">
      <c r="A2192" t="s">
        <v>3020</v>
      </c>
      <c r="B2192" t="s">
        <v>291</v>
      </c>
      <c r="C2192">
        <v>3</v>
      </c>
      <c r="D2192" t="s">
        <v>99</v>
      </c>
      <c r="E2192" t="s">
        <v>100</v>
      </c>
      <c r="F2192">
        <v>0.8</v>
      </c>
      <c r="G2192" t="s">
        <v>702</v>
      </c>
      <c r="H2192" t="s">
        <v>3351</v>
      </c>
      <c r="I2192" t="s">
        <v>3324</v>
      </c>
      <c r="J2192" t="s">
        <v>5163</v>
      </c>
      <c r="K2192">
        <v>47</v>
      </c>
      <c r="L2192" t="s">
        <v>71</v>
      </c>
      <c r="M2192" t="s">
        <v>813</v>
      </c>
      <c r="N2192" t="s">
        <v>814</v>
      </c>
      <c r="O2192" t="s">
        <v>72</v>
      </c>
      <c r="P2192">
        <v>0</v>
      </c>
      <c r="Q2192">
        <v>0</v>
      </c>
      <c r="R2192">
        <v>0</v>
      </c>
      <c r="S2192" t="e">
        <v>#N/A</v>
      </c>
      <c r="T2192" t="e">
        <v>#N/A</v>
      </c>
      <c r="U2192" t="e">
        <v>#N/A</v>
      </c>
      <c r="V2192" t="e">
        <v>#N/A</v>
      </c>
      <c r="W2192" t="s">
        <v>48</v>
      </c>
      <c r="X2192" t="s">
        <v>5164</v>
      </c>
      <c r="Y2192">
        <v>0</v>
      </c>
      <c r="Z2192">
        <v>0.9</v>
      </c>
      <c r="AA2192" t="s">
        <v>345</v>
      </c>
      <c r="AB2192" t="s">
        <v>51</v>
      </c>
      <c r="AC2192" t="s">
        <v>52</v>
      </c>
      <c r="AD2192">
        <v>0</v>
      </c>
      <c r="AE2192" t="s">
        <v>52</v>
      </c>
      <c r="AF2192">
        <v>0</v>
      </c>
      <c r="AG2192" t="s">
        <v>75</v>
      </c>
      <c r="AH2192" t="s">
        <v>76</v>
      </c>
      <c r="AI2192" t="s">
        <v>55</v>
      </c>
      <c r="AJ2192" t="s">
        <v>56</v>
      </c>
    </row>
    <row r="2193" spans="1:36" x14ac:dyDescent="0.2">
      <c r="A2193" t="s">
        <v>3020</v>
      </c>
      <c r="B2193" t="s">
        <v>291</v>
      </c>
      <c r="C2193">
        <v>3</v>
      </c>
      <c r="D2193" t="s">
        <v>99</v>
      </c>
      <c r="E2193" t="s">
        <v>100</v>
      </c>
      <c r="F2193">
        <v>0.8</v>
      </c>
      <c r="G2193" t="s">
        <v>702</v>
      </c>
      <c r="H2193" t="s">
        <v>3351</v>
      </c>
      <c r="I2193" t="s">
        <v>3324</v>
      </c>
      <c r="J2193" t="s">
        <v>5165</v>
      </c>
      <c r="K2193">
        <v>51</v>
      </c>
      <c r="L2193" t="s">
        <v>245</v>
      </c>
      <c r="M2193" t="s">
        <v>813</v>
      </c>
      <c r="N2193" t="s">
        <v>814</v>
      </c>
      <c r="O2193" t="s">
        <v>246</v>
      </c>
      <c r="P2193">
        <v>0</v>
      </c>
      <c r="Q2193">
        <v>0</v>
      </c>
      <c r="R2193">
        <v>0</v>
      </c>
      <c r="S2193" t="e">
        <v>#N/A</v>
      </c>
      <c r="T2193" t="e">
        <v>#N/A</v>
      </c>
      <c r="U2193" t="e">
        <v>#N/A</v>
      </c>
      <c r="V2193" t="e">
        <v>#N/A</v>
      </c>
      <c r="W2193" t="s">
        <v>48</v>
      </c>
      <c r="X2193" t="s">
        <v>5166</v>
      </c>
      <c r="Y2193">
        <v>0</v>
      </c>
      <c r="Z2193">
        <v>1</v>
      </c>
      <c r="AA2193" t="s">
        <v>925</v>
      </c>
      <c r="AB2193" t="s">
        <v>51</v>
      </c>
      <c r="AC2193" t="s">
        <v>52</v>
      </c>
      <c r="AD2193">
        <v>0</v>
      </c>
      <c r="AE2193" t="s">
        <v>52</v>
      </c>
      <c r="AF2193">
        <v>0</v>
      </c>
      <c r="AG2193" t="s">
        <v>75</v>
      </c>
      <c r="AH2193" t="s">
        <v>76</v>
      </c>
      <c r="AI2193" t="s">
        <v>55</v>
      </c>
      <c r="AJ2193" t="s">
        <v>56</v>
      </c>
    </row>
    <row r="2194" spans="1:36" x14ac:dyDescent="0.2">
      <c r="A2194" t="s">
        <v>3020</v>
      </c>
      <c r="B2194" t="s">
        <v>291</v>
      </c>
      <c r="C2194">
        <v>3</v>
      </c>
      <c r="D2194" t="s">
        <v>99</v>
      </c>
      <c r="E2194" t="s">
        <v>100</v>
      </c>
      <c r="F2194">
        <v>0.8</v>
      </c>
      <c r="G2194" t="s">
        <v>702</v>
      </c>
      <c r="H2194" t="s">
        <v>3351</v>
      </c>
      <c r="I2194" t="s">
        <v>3324</v>
      </c>
      <c r="J2194" t="s">
        <v>5167</v>
      </c>
      <c r="K2194">
        <v>1</v>
      </c>
      <c r="L2194" t="s">
        <v>43</v>
      </c>
      <c r="M2194" t="s">
        <v>813</v>
      </c>
      <c r="N2194" t="s">
        <v>814</v>
      </c>
      <c r="O2194" t="s">
        <v>46</v>
      </c>
      <c r="P2194">
        <v>0</v>
      </c>
      <c r="Q2194">
        <v>0</v>
      </c>
      <c r="R2194">
        <v>0</v>
      </c>
      <c r="S2194" t="e">
        <v>#N/A</v>
      </c>
      <c r="T2194" t="e">
        <v>#N/A</v>
      </c>
      <c r="U2194" t="e">
        <v>#N/A</v>
      </c>
      <c r="V2194" t="e">
        <v>#N/A</v>
      </c>
      <c r="W2194" t="s">
        <v>48</v>
      </c>
      <c r="X2194" t="s">
        <v>5168</v>
      </c>
      <c r="Y2194">
        <v>0</v>
      </c>
      <c r="Z2194">
        <v>1</v>
      </c>
      <c r="AA2194" t="s">
        <v>450</v>
      </c>
      <c r="AB2194" t="s">
        <v>306</v>
      </c>
      <c r="AC2194" t="s">
        <v>314</v>
      </c>
      <c r="AD2194">
        <v>0</v>
      </c>
      <c r="AE2194" t="s">
        <v>314</v>
      </c>
      <c r="AF2194">
        <v>0</v>
      </c>
      <c r="AG2194" t="s">
        <v>75</v>
      </c>
      <c r="AH2194" t="s">
        <v>76</v>
      </c>
      <c r="AI2194" t="s">
        <v>55</v>
      </c>
      <c r="AJ2194" t="s">
        <v>56</v>
      </c>
    </row>
    <row r="2195" spans="1:36" x14ac:dyDescent="0.2">
      <c r="A2195" t="s">
        <v>3020</v>
      </c>
      <c r="B2195" t="s">
        <v>291</v>
      </c>
      <c r="C2195">
        <v>3</v>
      </c>
      <c r="D2195" t="s">
        <v>99</v>
      </c>
      <c r="E2195" t="s">
        <v>100</v>
      </c>
      <c r="F2195">
        <v>0.8</v>
      </c>
      <c r="G2195" t="s">
        <v>702</v>
      </c>
      <c r="H2195" t="s">
        <v>3351</v>
      </c>
      <c r="I2195" t="s">
        <v>3324</v>
      </c>
      <c r="J2195" t="s">
        <v>5169</v>
      </c>
      <c r="K2195">
        <v>15</v>
      </c>
      <c r="L2195" t="s">
        <v>103</v>
      </c>
      <c r="M2195" t="s">
        <v>813</v>
      </c>
      <c r="N2195" t="s">
        <v>814</v>
      </c>
      <c r="O2195" t="s">
        <v>59</v>
      </c>
      <c r="P2195">
        <v>0</v>
      </c>
      <c r="Q2195">
        <v>0</v>
      </c>
      <c r="R2195">
        <v>0</v>
      </c>
      <c r="S2195" t="e">
        <v>#N/A</v>
      </c>
      <c r="T2195" t="e">
        <v>#N/A</v>
      </c>
      <c r="U2195" t="e">
        <v>#N/A</v>
      </c>
      <c r="V2195" t="e">
        <v>#N/A</v>
      </c>
      <c r="W2195" t="s">
        <v>48</v>
      </c>
      <c r="X2195" t="s">
        <v>5170</v>
      </c>
      <c r="Y2195">
        <v>0</v>
      </c>
      <c r="Z2195">
        <v>0.9</v>
      </c>
      <c r="AA2195" t="s">
        <v>1759</v>
      </c>
      <c r="AB2195" t="s">
        <v>166</v>
      </c>
      <c r="AC2195">
        <v>0</v>
      </c>
      <c r="AD2195" t="s">
        <v>167</v>
      </c>
      <c r="AE2195">
        <v>0</v>
      </c>
      <c r="AF2195" t="s">
        <v>168</v>
      </c>
      <c r="AG2195" t="s">
        <v>82</v>
      </c>
      <c r="AH2195">
        <v>0</v>
      </c>
      <c r="AI2195" t="s">
        <v>83</v>
      </c>
      <c r="AJ2195" t="s">
        <v>98</v>
      </c>
    </row>
    <row r="2196" spans="1:36" x14ac:dyDescent="0.2">
      <c r="A2196" t="s">
        <v>3020</v>
      </c>
      <c r="B2196" t="s">
        <v>291</v>
      </c>
      <c r="C2196">
        <v>3</v>
      </c>
      <c r="D2196" t="s">
        <v>99</v>
      </c>
      <c r="E2196" t="s">
        <v>100</v>
      </c>
      <c r="F2196">
        <v>0.8</v>
      </c>
      <c r="G2196" t="s">
        <v>702</v>
      </c>
      <c r="H2196" t="s">
        <v>3351</v>
      </c>
      <c r="I2196" t="s">
        <v>3324</v>
      </c>
      <c r="J2196" t="s">
        <v>5171</v>
      </c>
      <c r="K2196">
        <v>32</v>
      </c>
      <c r="L2196" t="s">
        <v>58</v>
      </c>
      <c r="M2196" t="s">
        <v>813</v>
      </c>
      <c r="N2196" t="s">
        <v>814</v>
      </c>
      <c r="O2196" t="s">
        <v>59</v>
      </c>
      <c r="P2196">
        <v>0</v>
      </c>
      <c r="Q2196">
        <v>0</v>
      </c>
      <c r="R2196">
        <v>0</v>
      </c>
      <c r="S2196" t="e">
        <v>#N/A</v>
      </c>
      <c r="T2196" t="e">
        <v>#N/A</v>
      </c>
      <c r="U2196" t="e">
        <v>#N/A</v>
      </c>
      <c r="V2196" t="e">
        <v>#N/A</v>
      </c>
      <c r="W2196" t="s">
        <v>48</v>
      </c>
      <c r="X2196" t="s">
        <v>5172</v>
      </c>
      <c r="Y2196">
        <v>0</v>
      </c>
      <c r="Z2196">
        <v>0.7</v>
      </c>
      <c r="AA2196" t="s">
        <v>466</v>
      </c>
      <c r="AB2196" t="s">
        <v>306</v>
      </c>
      <c r="AC2196" t="s">
        <v>52</v>
      </c>
      <c r="AD2196">
        <v>0</v>
      </c>
      <c r="AE2196" t="s">
        <v>52</v>
      </c>
      <c r="AF2196">
        <v>0</v>
      </c>
      <c r="AG2196" t="s">
        <v>75</v>
      </c>
      <c r="AH2196" t="s">
        <v>93</v>
      </c>
      <c r="AI2196" t="s">
        <v>55</v>
      </c>
      <c r="AJ2196" t="s">
        <v>56</v>
      </c>
    </row>
    <row r="2197" spans="1:36" x14ac:dyDescent="0.2">
      <c r="A2197" t="s">
        <v>3020</v>
      </c>
      <c r="B2197" t="s">
        <v>291</v>
      </c>
      <c r="C2197">
        <v>3</v>
      </c>
      <c r="D2197" t="s">
        <v>99</v>
      </c>
      <c r="E2197" t="s">
        <v>100</v>
      </c>
      <c r="F2197">
        <v>0.8</v>
      </c>
      <c r="G2197" t="s">
        <v>702</v>
      </c>
      <c r="H2197" t="s">
        <v>3351</v>
      </c>
      <c r="I2197" t="s">
        <v>3324</v>
      </c>
      <c r="J2197" t="s">
        <v>5173</v>
      </c>
      <c r="K2197">
        <v>51</v>
      </c>
      <c r="L2197" t="s">
        <v>103</v>
      </c>
      <c r="M2197" t="s">
        <v>813</v>
      </c>
      <c r="N2197" t="s">
        <v>814</v>
      </c>
      <c r="O2197" t="s">
        <v>59</v>
      </c>
      <c r="P2197">
        <v>0</v>
      </c>
      <c r="Q2197">
        <v>0</v>
      </c>
      <c r="R2197">
        <v>0</v>
      </c>
      <c r="S2197" t="e">
        <v>#N/A</v>
      </c>
      <c r="T2197" t="e">
        <v>#N/A</v>
      </c>
      <c r="U2197" t="e">
        <v>#N/A</v>
      </c>
      <c r="V2197" t="e">
        <v>#N/A</v>
      </c>
      <c r="W2197" t="s">
        <v>48</v>
      </c>
      <c r="X2197" t="s">
        <v>5174</v>
      </c>
      <c r="Y2197">
        <v>0</v>
      </c>
      <c r="Z2197">
        <v>1</v>
      </c>
      <c r="AA2197" t="s">
        <v>450</v>
      </c>
      <c r="AB2197" t="s">
        <v>306</v>
      </c>
      <c r="AC2197" t="s">
        <v>52</v>
      </c>
      <c r="AD2197">
        <v>0</v>
      </c>
      <c r="AE2197" t="s">
        <v>52</v>
      </c>
      <c r="AF2197">
        <v>0</v>
      </c>
      <c r="AG2197" t="s">
        <v>75</v>
      </c>
      <c r="AH2197" t="s">
        <v>76</v>
      </c>
      <c r="AI2197" t="s">
        <v>55</v>
      </c>
      <c r="AJ2197" t="s">
        <v>56</v>
      </c>
    </row>
    <row r="2198" spans="1:36" x14ac:dyDescent="0.2">
      <c r="A2198" t="s">
        <v>3020</v>
      </c>
      <c r="B2198" t="s">
        <v>291</v>
      </c>
      <c r="C2198">
        <v>3</v>
      </c>
      <c r="D2198" t="s">
        <v>99</v>
      </c>
      <c r="E2198" t="s">
        <v>100</v>
      </c>
      <c r="F2198">
        <v>0.8</v>
      </c>
      <c r="G2198" t="s">
        <v>702</v>
      </c>
      <c r="H2198" t="s">
        <v>3351</v>
      </c>
      <c r="I2198" t="s">
        <v>3324</v>
      </c>
      <c r="J2198" t="s">
        <v>5175</v>
      </c>
      <c r="K2198">
        <v>61</v>
      </c>
      <c r="L2198" t="s">
        <v>71</v>
      </c>
      <c r="M2198" t="s">
        <v>813</v>
      </c>
      <c r="N2198" t="s">
        <v>814</v>
      </c>
      <c r="O2198" t="s">
        <v>72</v>
      </c>
      <c r="P2198">
        <v>0</v>
      </c>
      <c r="Q2198">
        <v>0</v>
      </c>
      <c r="R2198">
        <v>0</v>
      </c>
      <c r="S2198" t="e">
        <v>#N/A</v>
      </c>
      <c r="T2198" t="e">
        <v>#N/A</v>
      </c>
      <c r="U2198" t="e">
        <v>#N/A</v>
      </c>
      <c r="V2198" t="e">
        <v>#N/A</v>
      </c>
      <c r="W2198" t="s">
        <v>48</v>
      </c>
      <c r="X2198" t="s">
        <v>5176</v>
      </c>
      <c r="Y2198">
        <v>0</v>
      </c>
      <c r="Z2198">
        <v>1</v>
      </c>
      <c r="AA2198" t="s">
        <v>466</v>
      </c>
      <c r="AB2198" t="s">
        <v>306</v>
      </c>
      <c r="AC2198" t="s">
        <v>52</v>
      </c>
      <c r="AD2198">
        <v>0</v>
      </c>
      <c r="AE2198" t="s">
        <v>52</v>
      </c>
      <c r="AF2198">
        <v>0</v>
      </c>
      <c r="AG2198" t="s">
        <v>75</v>
      </c>
      <c r="AH2198" t="s">
        <v>93</v>
      </c>
      <c r="AI2198" t="s">
        <v>55</v>
      </c>
      <c r="AJ2198" t="s">
        <v>56</v>
      </c>
    </row>
    <row r="2199" spans="1:36" x14ac:dyDescent="0.2">
      <c r="A2199" t="s">
        <v>3020</v>
      </c>
      <c r="B2199" t="s">
        <v>291</v>
      </c>
      <c r="C2199">
        <v>3</v>
      </c>
      <c r="D2199" t="s">
        <v>99</v>
      </c>
      <c r="E2199" t="s">
        <v>100</v>
      </c>
      <c r="F2199">
        <v>0.8</v>
      </c>
      <c r="G2199" t="s">
        <v>702</v>
      </c>
      <c r="H2199" t="s">
        <v>3351</v>
      </c>
      <c r="I2199" t="s">
        <v>3324</v>
      </c>
      <c r="J2199" t="s">
        <v>5177</v>
      </c>
      <c r="K2199">
        <v>7</v>
      </c>
      <c r="L2199" t="s">
        <v>58</v>
      </c>
      <c r="M2199" t="s">
        <v>813</v>
      </c>
      <c r="N2199" t="s">
        <v>814</v>
      </c>
      <c r="O2199" t="s">
        <v>59</v>
      </c>
      <c r="P2199">
        <v>0</v>
      </c>
      <c r="Q2199">
        <v>0</v>
      </c>
      <c r="R2199">
        <v>0</v>
      </c>
      <c r="S2199" t="e">
        <v>#N/A</v>
      </c>
      <c r="T2199" t="e">
        <v>#N/A</v>
      </c>
      <c r="U2199" t="e">
        <v>#N/A</v>
      </c>
      <c r="V2199" t="e">
        <v>#N/A</v>
      </c>
      <c r="W2199" t="s">
        <v>48</v>
      </c>
      <c r="X2199" t="s">
        <v>5178</v>
      </c>
      <c r="Y2199">
        <v>0</v>
      </c>
      <c r="Z2199">
        <v>0.6</v>
      </c>
      <c r="AA2199" t="s">
        <v>1628</v>
      </c>
      <c r="AB2199" t="s">
        <v>306</v>
      </c>
      <c r="AC2199" t="s">
        <v>52</v>
      </c>
      <c r="AD2199">
        <v>0</v>
      </c>
      <c r="AE2199" t="s">
        <v>52</v>
      </c>
      <c r="AF2199">
        <v>0</v>
      </c>
      <c r="AG2199" t="s">
        <v>386</v>
      </c>
      <c r="AH2199">
        <v>0</v>
      </c>
      <c r="AI2199" t="s">
        <v>55</v>
      </c>
      <c r="AJ2199" t="s">
        <v>84</v>
      </c>
    </row>
    <row r="2200" spans="1:36" x14ac:dyDescent="0.2">
      <c r="A2200" t="s">
        <v>3020</v>
      </c>
      <c r="B2200" t="s">
        <v>291</v>
      </c>
      <c r="C2200">
        <v>3</v>
      </c>
      <c r="D2200" t="s">
        <v>99</v>
      </c>
      <c r="E2200" t="s">
        <v>100</v>
      </c>
      <c r="F2200">
        <v>0.8</v>
      </c>
      <c r="G2200" t="s">
        <v>702</v>
      </c>
      <c r="H2200" t="s">
        <v>3351</v>
      </c>
      <c r="I2200" t="s">
        <v>3324</v>
      </c>
      <c r="J2200" t="s">
        <v>5179</v>
      </c>
      <c r="K2200">
        <v>17</v>
      </c>
      <c r="L2200" t="s">
        <v>43</v>
      </c>
      <c r="M2200" t="s">
        <v>813</v>
      </c>
      <c r="N2200" t="s">
        <v>814</v>
      </c>
      <c r="O2200" t="s">
        <v>46</v>
      </c>
      <c r="P2200">
        <v>0</v>
      </c>
      <c r="Q2200">
        <v>0</v>
      </c>
      <c r="R2200">
        <v>0</v>
      </c>
      <c r="S2200" t="e">
        <v>#N/A</v>
      </c>
      <c r="T2200" t="e">
        <v>#N/A</v>
      </c>
      <c r="U2200" t="e">
        <v>#N/A</v>
      </c>
      <c r="V2200" t="e">
        <v>#N/A</v>
      </c>
      <c r="W2200" t="s">
        <v>48</v>
      </c>
      <c r="X2200" t="s">
        <v>5180</v>
      </c>
      <c r="Y2200">
        <v>0</v>
      </c>
      <c r="Z2200">
        <v>1</v>
      </c>
      <c r="AA2200" t="s">
        <v>450</v>
      </c>
      <c r="AB2200" t="s">
        <v>306</v>
      </c>
      <c r="AC2200" t="s">
        <v>314</v>
      </c>
      <c r="AD2200">
        <v>0</v>
      </c>
      <c r="AE2200" t="s">
        <v>314</v>
      </c>
      <c r="AF2200">
        <v>0</v>
      </c>
      <c r="AG2200" t="s">
        <v>75</v>
      </c>
      <c r="AH2200" t="s">
        <v>76</v>
      </c>
      <c r="AI2200" t="s">
        <v>55</v>
      </c>
      <c r="AJ2200" t="s">
        <v>56</v>
      </c>
    </row>
    <row r="2201" spans="1:36" x14ac:dyDescent="0.2">
      <c r="A2201" t="s">
        <v>3020</v>
      </c>
      <c r="B2201" t="s">
        <v>291</v>
      </c>
      <c r="C2201">
        <v>3</v>
      </c>
      <c r="D2201" t="s">
        <v>99</v>
      </c>
      <c r="E2201" t="s">
        <v>100</v>
      </c>
      <c r="F2201">
        <v>0.8</v>
      </c>
      <c r="G2201" t="s">
        <v>702</v>
      </c>
      <c r="H2201" t="s">
        <v>3351</v>
      </c>
      <c r="I2201" t="s">
        <v>3324</v>
      </c>
      <c r="J2201" t="s">
        <v>5181</v>
      </c>
      <c r="K2201">
        <v>49</v>
      </c>
      <c r="L2201" t="s">
        <v>245</v>
      </c>
      <c r="M2201" t="s">
        <v>813</v>
      </c>
      <c r="N2201" t="s">
        <v>814</v>
      </c>
      <c r="O2201" t="s">
        <v>246</v>
      </c>
      <c r="P2201">
        <v>0</v>
      </c>
      <c r="Q2201">
        <v>0</v>
      </c>
      <c r="R2201">
        <v>0</v>
      </c>
      <c r="S2201" t="e">
        <v>#N/A</v>
      </c>
      <c r="T2201" t="e">
        <v>#N/A</v>
      </c>
      <c r="U2201" t="e">
        <v>#N/A</v>
      </c>
      <c r="V2201" t="e">
        <v>#N/A</v>
      </c>
      <c r="W2201" t="s">
        <v>48</v>
      </c>
      <c r="X2201" t="s">
        <v>5182</v>
      </c>
      <c r="Y2201">
        <v>0</v>
      </c>
      <c r="Z2201">
        <v>0.9</v>
      </c>
      <c r="AA2201" t="s">
        <v>624</v>
      </c>
      <c r="AB2201" t="s">
        <v>112</v>
      </c>
      <c r="AC2201">
        <v>0</v>
      </c>
      <c r="AD2201" t="s">
        <v>52</v>
      </c>
      <c r="AE2201">
        <v>0</v>
      </c>
      <c r="AF2201" t="s">
        <v>113</v>
      </c>
      <c r="AG2201" t="s">
        <v>114</v>
      </c>
      <c r="AH2201">
        <v>0</v>
      </c>
      <c r="AI2201" t="s">
        <v>83</v>
      </c>
      <c r="AJ2201" t="s">
        <v>98</v>
      </c>
    </row>
    <row r="2202" spans="1:36" x14ac:dyDescent="0.2">
      <c r="A2202" t="s">
        <v>3020</v>
      </c>
      <c r="B2202" t="s">
        <v>291</v>
      </c>
      <c r="C2202">
        <v>3</v>
      </c>
      <c r="D2202" t="s">
        <v>99</v>
      </c>
      <c r="E2202" t="s">
        <v>100</v>
      </c>
      <c r="F2202">
        <v>0.8</v>
      </c>
      <c r="G2202" t="s">
        <v>702</v>
      </c>
      <c r="H2202" t="s">
        <v>3351</v>
      </c>
      <c r="I2202" t="s">
        <v>3324</v>
      </c>
      <c r="J2202" t="s">
        <v>5183</v>
      </c>
      <c r="K2202">
        <v>50</v>
      </c>
      <c r="L2202" t="s">
        <v>103</v>
      </c>
      <c r="M2202" t="s">
        <v>813</v>
      </c>
      <c r="N2202" t="s">
        <v>814</v>
      </c>
      <c r="O2202" t="s">
        <v>59</v>
      </c>
      <c r="P2202">
        <v>0</v>
      </c>
      <c r="Q2202">
        <v>0</v>
      </c>
      <c r="R2202">
        <v>0</v>
      </c>
      <c r="S2202" t="e">
        <v>#N/A</v>
      </c>
      <c r="T2202" t="e">
        <v>#N/A</v>
      </c>
      <c r="U2202" t="e">
        <v>#N/A</v>
      </c>
      <c r="V2202" t="e">
        <v>#N/A</v>
      </c>
      <c r="W2202" t="s">
        <v>48</v>
      </c>
      <c r="X2202" t="s">
        <v>5184</v>
      </c>
      <c r="Y2202">
        <v>0</v>
      </c>
      <c r="Z2202">
        <v>0.9</v>
      </c>
      <c r="AA2202" t="s">
        <v>450</v>
      </c>
      <c r="AB2202" t="s">
        <v>306</v>
      </c>
      <c r="AC2202" t="s">
        <v>52</v>
      </c>
      <c r="AD2202">
        <v>0</v>
      </c>
      <c r="AE2202" t="s">
        <v>52</v>
      </c>
      <c r="AF2202">
        <v>0</v>
      </c>
      <c r="AG2202" t="s">
        <v>75</v>
      </c>
      <c r="AH2202" t="s">
        <v>76</v>
      </c>
      <c r="AI2202" t="s">
        <v>55</v>
      </c>
      <c r="AJ2202" t="s">
        <v>56</v>
      </c>
    </row>
    <row r="2203" spans="1:36" x14ac:dyDescent="0.2">
      <c r="A2203" t="s">
        <v>3020</v>
      </c>
      <c r="B2203" t="s">
        <v>291</v>
      </c>
      <c r="C2203">
        <v>3</v>
      </c>
      <c r="D2203" t="s">
        <v>99</v>
      </c>
      <c r="E2203" t="s">
        <v>100</v>
      </c>
      <c r="F2203">
        <v>0.8</v>
      </c>
      <c r="G2203" t="s">
        <v>702</v>
      </c>
      <c r="H2203" t="s">
        <v>3351</v>
      </c>
      <c r="I2203" t="s">
        <v>3324</v>
      </c>
      <c r="J2203" t="s">
        <v>5185</v>
      </c>
      <c r="K2203">
        <v>16</v>
      </c>
      <c r="L2203" t="s">
        <v>71</v>
      </c>
      <c r="M2203" t="s">
        <v>813</v>
      </c>
      <c r="N2203" t="s">
        <v>814</v>
      </c>
      <c r="O2203" t="s">
        <v>72</v>
      </c>
      <c r="P2203">
        <v>0</v>
      </c>
      <c r="Q2203">
        <v>0</v>
      </c>
      <c r="R2203">
        <v>0</v>
      </c>
      <c r="S2203" t="e">
        <v>#N/A</v>
      </c>
      <c r="T2203" t="e">
        <v>#N/A</v>
      </c>
      <c r="U2203" t="e">
        <v>#N/A</v>
      </c>
      <c r="V2203" t="e">
        <v>#N/A</v>
      </c>
      <c r="W2203" t="s">
        <v>48</v>
      </c>
      <c r="X2203" t="s">
        <v>5186</v>
      </c>
      <c r="Y2203">
        <v>0</v>
      </c>
      <c r="Z2203">
        <v>1</v>
      </c>
      <c r="AA2203" t="s">
        <v>514</v>
      </c>
      <c r="AB2203" t="s">
        <v>306</v>
      </c>
      <c r="AC2203" t="s">
        <v>314</v>
      </c>
      <c r="AD2203">
        <v>0</v>
      </c>
      <c r="AE2203" t="s">
        <v>314</v>
      </c>
      <c r="AF2203">
        <v>0</v>
      </c>
      <c r="AG2203" t="s">
        <v>516</v>
      </c>
      <c r="AH2203" t="s">
        <v>517</v>
      </c>
      <c r="AI2203" t="s">
        <v>55</v>
      </c>
      <c r="AJ2203" t="s">
        <v>56</v>
      </c>
    </row>
    <row r="2204" spans="1:36" x14ac:dyDescent="0.2">
      <c r="A2204" t="s">
        <v>3020</v>
      </c>
      <c r="B2204" t="s">
        <v>291</v>
      </c>
      <c r="C2204">
        <v>3</v>
      </c>
      <c r="D2204" t="s">
        <v>99</v>
      </c>
      <c r="E2204" t="s">
        <v>100</v>
      </c>
      <c r="F2204">
        <v>0.8</v>
      </c>
      <c r="G2204" t="s">
        <v>702</v>
      </c>
      <c r="H2204" t="s">
        <v>3351</v>
      </c>
      <c r="I2204" t="s">
        <v>3324</v>
      </c>
      <c r="J2204" t="s">
        <v>5187</v>
      </c>
      <c r="K2204">
        <v>37</v>
      </c>
      <c r="L2204" t="s">
        <v>62</v>
      </c>
      <c r="M2204" t="s">
        <v>1000</v>
      </c>
      <c r="N2204" t="s">
        <v>814</v>
      </c>
      <c r="O2204" t="s">
        <v>63</v>
      </c>
      <c r="P2204">
        <v>0</v>
      </c>
      <c r="Q2204">
        <v>0</v>
      </c>
      <c r="R2204">
        <v>0</v>
      </c>
      <c r="S2204" t="e">
        <v>#N/A</v>
      </c>
      <c r="T2204" t="e">
        <v>#N/A</v>
      </c>
      <c r="U2204" t="e">
        <v>#N/A</v>
      </c>
      <c r="V2204" t="e">
        <v>#N/A</v>
      </c>
      <c r="W2204" t="s">
        <v>48</v>
      </c>
      <c r="X2204" t="s">
        <v>5188</v>
      </c>
      <c r="Y2204">
        <v>0</v>
      </c>
      <c r="Z2204">
        <v>0.8</v>
      </c>
      <c r="AA2204" t="s">
        <v>450</v>
      </c>
      <c r="AB2204" t="s">
        <v>306</v>
      </c>
      <c r="AC2204" t="s">
        <v>314</v>
      </c>
      <c r="AD2204">
        <v>0</v>
      </c>
      <c r="AE2204" t="s">
        <v>314</v>
      </c>
      <c r="AF2204">
        <v>0</v>
      </c>
      <c r="AG2204" t="s">
        <v>75</v>
      </c>
      <c r="AH2204" t="s">
        <v>76</v>
      </c>
      <c r="AI2204" t="s">
        <v>55</v>
      </c>
      <c r="AJ2204" t="s">
        <v>56</v>
      </c>
    </row>
    <row r="2205" spans="1:36" x14ac:dyDescent="0.2">
      <c r="A2205" t="s">
        <v>3020</v>
      </c>
      <c r="B2205" t="s">
        <v>291</v>
      </c>
      <c r="C2205">
        <v>3</v>
      </c>
      <c r="D2205" t="s">
        <v>99</v>
      </c>
      <c r="E2205" t="s">
        <v>100</v>
      </c>
      <c r="F2205">
        <v>0.8</v>
      </c>
      <c r="G2205" t="s">
        <v>702</v>
      </c>
      <c r="H2205" t="s">
        <v>3351</v>
      </c>
      <c r="I2205" t="s">
        <v>3324</v>
      </c>
      <c r="J2205" t="s">
        <v>5189</v>
      </c>
      <c r="K2205">
        <v>64</v>
      </c>
      <c r="L2205" t="s">
        <v>71</v>
      </c>
      <c r="M2205" t="s">
        <v>813</v>
      </c>
      <c r="N2205" t="s">
        <v>814</v>
      </c>
      <c r="O2205" t="s">
        <v>72</v>
      </c>
      <c r="P2205">
        <v>0</v>
      </c>
      <c r="Q2205">
        <v>0</v>
      </c>
      <c r="R2205">
        <v>0</v>
      </c>
      <c r="S2205" t="e">
        <v>#N/A</v>
      </c>
      <c r="T2205" t="e">
        <v>#N/A</v>
      </c>
      <c r="U2205" t="e">
        <v>#N/A</v>
      </c>
      <c r="V2205" t="e">
        <v>#N/A</v>
      </c>
      <c r="W2205" t="s">
        <v>48</v>
      </c>
      <c r="X2205" t="s">
        <v>5190</v>
      </c>
      <c r="Y2205">
        <v>0</v>
      </c>
      <c r="Z2205">
        <v>1</v>
      </c>
      <c r="AA2205" t="s">
        <v>466</v>
      </c>
      <c r="AB2205" t="s">
        <v>306</v>
      </c>
      <c r="AC2205" t="s">
        <v>314</v>
      </c>
      <c r="AD2205">
        <v>0</v>
      </c>
      <c r="AE2205" t="s">
        <v>314</v>
      </c>
      <c r="AF2205">
        <v>0</v>
      </c>
      <c r="AG2205" t="s">
        <v>75</v>
      </c>
      <c r="AH2205" t="s">
        <v>93</v>
      </c>
      <c r="AI2205" t="s">
        <v>55</v>
      </c>
      <c r="AJ2205" t="s">
        <v>56</v>
      </c>
    </row>
    <row r="2206" spans="1:36" x14ac:dyDescent="0.2">
      <c r="A2206" t="s">
        <v>3020</v>
      </c>
      <c r="B2206" t="s">
        <v>291</v>
      </c>
      <c r="C2206">
        <v>3</v>
      </c>
      <c r="D2206" t="s">
        <v>99</v>
      </c>
      <c r="E2206" t="s">
        <v>100</v>
      </c>
      <c r="F2206">
        <v>0.8</v>
      </c>
      <c r="G2206" t="s">
        <v>702</v>
      </c>
      <c r="H2206" t="s">
        <v>3351</v>
      </c>
      <c r="I2206" t="s">
        <v>3324</v>
      </c>
      <c r="J2206" t="s">
        <v>5191</v>
      </c>
      <c r="K2206">
        <v>69</v>
      </c>
      <c r="L2206" t="s">
        <v>655</v>
      </c>
      <c r="M2206" t="s">
        <v>826</v>
      </c>
      <c r="N2206" t="s">
        <v>814</v>
      </c>
      <c r="O2206" t="s">
        <v>488</v>
      </c>
      <c r="P2206">
        <v>0</v>
      </c>
      <c r="Q2206">
        <v>0</v>
      </c>
      <c r="R2206">
        <v>0</v>
      </c>
      <c r="S2206" t="e">
        <v>#N/A</v>
      </c>
      <c r="T2206" t="e">
        <v>#N/A</v>
      </c>
      <c r="U2206" t="e">
        <v>#N/A</v>
      </c>
      <c r="V2206" t="e">
        <v>#N/A</v>
      </c>
      <c r="W2206" t="s">
        <v>48</v>
      </c>
      <c r="X2206" t="s">
        <v>5192</v>
      </c>
      <c r="Y2206">
        <v>0</v>
      </c>
      <c r="Z2206">
        <v>0.9</v>
      </c>
      <c r="AA2206" t="s">
        <v>514</v>
      </c>
      <c r="AB2206" t="s">
        <v>306</v>
      </c>
      <c r="AC2206" t="s">
        <v>52</v>
      </c>
      <c r="AD2206">
        <v>0</v>
      </c>
      <c r="AE2206" t="s">
        <v>52</v>
      </c>
      <c r="AF2206">
        <v>0</v>
      </c>
      <c r="AG2206" t="s">
        <v>516</v>
      </c>
      <c r="AH2206" t="s">
        <v>517</v>
      </c>
      <c r="AI2206" t="s">
        <v>55</v>
      </c>
      <c r="AJ2206" t="s">
        <v>56</v>
      </c>
    </row>
    <row r="2207" spans="1:36" x14ac:dyDescent="0.2">
      <c r="A2207" t="s">
        <v>3020</v>
      </c>
      <c r="B2207" t="s">
        <v>291</v>
      </c>
      <c r="C2207">
        <v>3</v>
      </c>
      <c r="D2207" t="s">
        <v>99</v>
      </c>
      <c r="E2207" t="s">
        <v>100</v>
      </c>
      <c r="F2207">
        <v>0.8</v>
      </c>
      <c r="G2207" t="s">
        <v>702</v>
      </c>
      <c r="H2207" t="s">
        <v>3351</v>
      </c>
      <c r="I2207" t="s">
        <v>3324</v>
      </c>
      <c r="J2207" t="s">
        <v>5193</v>
      </c>
      <c r="K2207">
        <v>27</v>
      </c>
      <c r="L2207" t="s">
        <v>245</v>
      </c>
      <c r="M2207" t="s">
        <v>813</v>
      </c>
      <c r="N2207" t="s">
        <v>814</v>
      </c>
      <c r="O2207" t="s">
        <v>246</v>
      </c>
      <c r="P2207">
        <v>0</v>
      </c>
      <c r="Q2207">
        <v>0</v>
      </c>
      <c r="R2207">
        <v>0</v>
      </c>
      <c r="S2207" t="e">
        <v>#N/A</v>
      </c>
      <c r="T2207" t="e">
        <v>#N/A</v>
      </c>
      <c r="U2207" t="e">
        <v>#N/A</v>
      </c>
      <c r="V2207" t="e">
        <v>#N/A</v>
      </c>
      <c r="W2207" t="s">
        <v>48</v>
      </c>
      <c r="X2207" t="s">
        <v>5194</v>
      </c>
      <c r="Y2207">
        <v>0</v>
      </c>
      <c r="Z2207">
        <v>0.9</v>
      </c>
      <c r="AA2207" t="s">
        <v>319</v>
      </c>
      <c r="AB2207" t="s">
        <v>306</v>
      </c>
      <c r="AC2207" t="s">
        <v>52</v>
      </c>
      <c r="AD2207">
        <v>0</v>
      </c>
      <c r="AE2207" t="s">
        <v>52</v>
      </c>
      <c r="AF2207">
        <v>0</v>
      </c>
      <c r="AG2207" t="s">
        <v>320</v>
      </c>
      <c r="AH2207">
        <v>0</v>
      </c>
      <c r="AI2207" t="s">
        <v>55</v>
      </c>
      <c r="AJ2207" t="s">
        <v>56</v>
      </c>
    </row>
    <row r="2208" spans="1:36" x14ac:dyDescent="0.2">
      <c r="A2208" t="s">
        <v>3020</v>
      </c>
      <c r="B2208" t="s">
        <v>291</v>
      </c>
      <c r="C2208">
        <v>3</v>
      </c>
      <c r="D2208" t="s">
        <v>99</v>
      </c>
      <c r="E2208" t="s">
        <v>100</v>
      </c>
      <c r="F2208">
        <v>0.8</v>
      </c>
      <c r="G2208" t="s">
        <v>702</v>
      </c>
      <c r="H2208" t="s">
        <v>3351</v>
      </c>
      <c r="I2208" t="s">
        <v>3324</v>
      </c>
      <c r="J2208" t="s">
        <v>5195</v>
      </c>
      <c r="K2208">
        <v>40</v>
      </c>
      <c r="L2208" t="s">
        <v>245</v>
      </c>
      <c r="M2208" t="s">
        <v>813</v>
      </c>
      <c r="N2208" t="s">
        <v>814</v>
      </c>
      <c r="O2208" t="s">
        <v>246</v>
      </c>
      <c r="P2208">
        <v>0</v>
      </c>
      <c r="Q2208">
        <v>0</v>
      </c>
      <c r="R2208">
        <v>0</v>
      </c>
      <c r="S2208" t="e">
        <v>#N/A</v>
      </c>
      <c r="T2208" t="e">
        <v>#N/A</v>
      </c>
      <c r="U2208" t="e">
        <v>#N/A</v>
      </c>
      <c r="V2208" t="e">
        <v>#N/A</v>
      </c>
      <c r="W2208" t="s">
        <v>48</v>
      </c>
      <c r="X2208" t="s">
        <v>5196</v>
      </c>
      <c r="Y2208">
        <v>0</v>
      </c>
      <c r="Z2208">
        <v>1</v>
      </c>
      <c r="AA2208" t="s">
        <v>1584</v>
      </c>
      <c r="AB2208" t="s">
        <v>306</v>
      </c>
      <c r="AC2208" t="s">
        <v>314</v>
      </c>
      <c r="AD2208">
        <v>0</v>
      </c>
      <c r="AE2208" t="s">
        <v>314</v>
      </c>
      <c r="AF2208">
        <v>0</v>
      </c>
      <c r="AG2208" t="s">
        <v>75</v>
      </c>
      <c r="AH2208" t="s">
        <v>76</v>
      </c>
      <c r="AI2208" t="s">
        <v>55</v>
      </c>
      <c r="AJ2208" t="s">
        <v>56</v>
      </c>
    </row>
    <row r="2209" spans="1:36" x14ac:dyDescent="0.2">
      <c r="A2209" t="s">
        <v>3020</v>
      </c>
      <c r="B2209" t="s">
        <v>291</v>
      </c>
      <c r="C2209">
        <v>3</v>
      </c>
      <c r="D2209" t="s">
        <v>99</v>
      </c>
      <c r="E2209" t="s">
        <v>100</v>
      </c>
      <c r="F2209">
        <v>0.8</v>
      </c>
      <c r="G2209" t="s">
        <v>702</v>
      </c>
      <c r="H2209" t="s">
        <v>3351</v>
      </c>
      <c r="I2209" t="s">
        <v>3324</v>
      </c>
      <c r="J2209" t="s">
        <v>5197</v>
      </c>
      <c r="K2209">
        <v>42</v>
      </c>
      <c r="L2209" t="s">
        <v>71</v>
      </c>
      <c r="M2209" t="s">
        <v>813</v>
      </c>
      <c r="N2209" t="s">
        <v>814</v>
      </c>
      <c r="O2209" t="s">
        <v>72</v>
      </c>
      <c r="P2209">
        <v>0</v>
      </c>
      <c r="Q2209">
        <v>0</v>
      </c>
      <c r="R2209">
        <v>0</v>
      </c>
      <c r="S2209" t="e">
        <v>#N/A</v>
      </c>
      <c r="T2209" t="e">
        <v>#N/A</v>
      </c>
      <c r="U2209" t="e">
        <v>#N/A</v>
      </c>
      <c r="V2209" t="e">
        <v>#N/A</v>
      </c>
      <c r="W2209" t="s">
        <v>48</v>
      </c>
      <c r="X2209" t="s">
        <v>5198</v>
      </c>
      <c r="Y2209">
        <v>0</v>
      </c>
      <c r="Z2209">
        <v>0.8</v>
      </c>
      <c r="AA2209" t="s">
        <v>1922</v>
      </c>
      <c r="AB2209" t="s">
        <v>306</v>
      </c>
      <c r="AC2209" t="s">
        <v>52</v>
      </c>
      <c r="AD2209">
        <v>0</v>
      </c>
      <c r="AE2209" t="s">
        <v>52</v>
      </c>
      <c r="AF2209">
        <v>0</v>
      </c>
      <c r="AG2209" t="s">
        <v>576</v>
      </c>
      <c r="AH2209">
        <v>0</v>
      </c>
      <c r="AI2209" t="s">
        <v>83</v>
      </c>
      <c r="AJ2209" t="s">
        <v>98</v>
      </c>
    </row>
    <row r="2210" spans="1:36" x14ac:dyDescent="0.2">
      <c r="A2210" t="s">
        <v>3020</v>
      </c>
      <c r="B2210" t="s">
        <v>291</v>
      </c>
      <c r="C2210">
        <v>3</v>
      </c>
      <c r="D2210" t="s">
        <v>99</v>
      </c>
      <c r="E2210" t="s">
        <v>100</v>
      </c>
      <c r="F2210">
        <v>0.8</v>
      </c>
      <c r="G2210" t="s">
        <v>702</v>
      </c>
      <c r="H2210" t="s">
        <v>3351</v>
      </c>
      <c r="I2210" t="s">
        <v>3324</v>
      </c>
      <c r="J2210" t="s">
        <v>5199</v>
      </c>
      <c r="K2210">
        <v>44</v>
      </c>
      <c r="L2210" t="s">
        <v>62</v>
      </c>
      <c r="M2210" t="s">
        <v>813</v>
      </c>
      <c r="N2210" t="s">
        <v>814</v>
      </c>
      <c r="O2210" t="s">
        <v>63</v>
      </c>
      <c r="P2210">
        <v>0</v>
      </c>
      <c r="Q2210">
        <v>0</v>
      </c>
      <c r="R2210">
        <v>0</v>
      </c>
      <c r="S2210" t="e">
        <v>#N/A</v>
      </c>
      <c r="T2210" t="e">
        <v>#N/A</v>
      </c>
      <c r="U2210" t="e">
        <v>#N/A</v>
      </c>
      <c r="V2210" t="e">
        <v>#N/A</v>
      </c>
      <c r="W2210" t="s">
        <v>48</v>
      </c>
      <c r="X2210" t="s">
        <v>5200</v>
      </c>
      <c r="Y2210">
        <v>0</v>
      </c>
      <c r="Z2210">
        <v>1</v>
      </c>
      <c r="AA2210" t="s">
        <v>5162</v>
      </c>
      <c r="AB2210" t="s">
        <v>306</v>
      </c>
      <c r="AC2210" t="s">
        <v>52</v>
      </c>
      <c r="AD2210">
        <v>0</v>
      </c>
      <c r="AE2210" t="s">
        <v>52</v>
      </c>
      <c r="AF2210">
        <v>0</v>
      </c>
      <c r="AG2210" t="s">
        <v>493</v>
      </c>
      <c r="AH2210">
        <v>0</v>
      </c>
      <c r="AI2210" t="s">
        <v>55</v>
      </c>
      <c r="AJ2210" t="s">
        <v>56</v>
      </c>
    </row>
    <row r="2211" spans="1:36" x14ac:dyDescent="0.2">
      <c r="A2211" t="s">
        <v>3020</v>
      </c>
      <c r="B2211" t="s">
        <v>291</v>
      </c>
      <c r="C2211">
        <v>3</v>
      </c>
      <c r="D2211" t="s">
        <v>99</v>
      </c>
      <c r="E2211" t="s">
        <v>100</v>
      </c>
      <c r="F2211">
        <v>0.8</v>
      </c>
      <c r="G2211" t="s">
        <v>702</v>
      </c>
      <c r="H2211" t="s">
        <v>3351</v>
      </c>
      <c r="I2211" t="s">
        <v>3324</v>
      </c>
      <c r="J2211" t="s">
        <v>5201</v>
      </c>
      <c r="K2211">
        <v>58</v>
      </c>
      <c r="L2211" t="s">
        <v>62</v>
      </c>
      <c r="M2211" t="s">
        <v>813</v>
      </c>
      <c r="N2211" t="s">
        <v>814</v>
      </c>
      <c r="O2211" t="s">
        <v>63</v>
      </c>
      <c r="P2211">
        <v>0</v>
      </c>
      <c r="Q2211">
        <v>0</v>
      </c>
      <c r="R2211">
        <v>0</v>
      </c>
      <c r="S2211" t="e">
        <v>#N/A</v>
      </c>
      <c r="T2211" t="e">
        <v>#N/A</v>
      </c>
      <c r="U2211" t="e">
        <v>#N/A</v>
      </c>
      <c r="V2211" t="e">
        <v>#N/A</v>
      </c>
      <c r="W2211" t="s">
        <v>48</v>
      </c>
      <c r="X2211" t="s">
        <v>5202</v>
      </c>
      <c r="Y2211">
        <v>0</v>
      </c>
      <c r="Z2211">
        <v>0.9</v>
      </c>
      <c r="AA2211" t="s">
        <v>535</v>
      </c>
      <c r="AB2211" t="s">
        <v>306</v>
      </c>
      <c r="AC2211" t="s">
        <v>52</v>
      </c>
      <c r="AD2211">
        <v>0</v>
      </c>
      <c r="AE2211" t="s">
        <v>52</v>
      </c>
      <c r="AF2211">
        <v>0</v>
      </c>
      <c r="AG2211" t="s">
        <v>133</v>
      </c>
      <c r="AH2211">
        <v>0</v>
      </c>
      <c r="AI2211" t="s">
        <v>55</v>
      </c>
      <c r="AJ2211" t="s">
        <v>56</v>
      </c>
    </row>
    <row r="2212" spans="1:36" x14ac:dyDescent="0.2">
      <c r="A2212" t="s">
        <v>3020</v>
      </c>
      <c r="B2212" t="s">
        <v>291</v>
      </c>
      <c r="C2212">
        <v>3</v>
      </c>
      <c r="D2212" t="s">
        <v>99</v>
      </c>
      <c r="E2212" t="s">
        <v>100</v>
      </c>
      <c r="F2212">
        <v>0.8</v>
      </c>
      <c r="G2212" t="s">
        <v>702</v>
      </c>
      <c r="H2212" t="s">
        <v>3351</v>
      </c>
      <c r="I2212" t="s">
        <v>3324</v>
      </c>
      <c r="J2212" t="s">
        <v>5203</v>
      </c>
      <c r="K2212">
        <v>5</v>
      </c>
      <c r="L2212" t="s">
        <v>62</v>
      </c>
      <c r="M2212" t="s">
        <v>813</v>
      </c>
      <c r="N2212" t="s">
        <v>814</v>
      </c>
      <c r="O2212" t="s">
        <v>63</v>
      </c>
      <c r="P2212">
        <v>0</v>
      </c>
      <c r="Q2212">
        <v>0</v>
      </c>
      <c r="R2212">
        <v>0</v>
      </c>
      <c r="S2212" t="e">
        <v>#N/A</v>
      </c>
      <c r="T2212" t="e">
        <v>#N/A</v>
      </c>
      <c r="U2212" t="e">
        <v>#N/A</v>
      </c>
      <c r="V2212" t="e">
        <v>#N/A</v>
      </c>
      <c r="W2212" t="s">
        <v>48</v>
      </c>
      <c r="X2212" t="s">
        <v>5204</v>
      </c>
      <c r="Y2212">
        <v>0</v>
      </c>
      <c r="Z2212">
        <v>0.9</v>
      </c>
      <c r="AA2212" t="s">
        <v>319</v>
      </c>
      <c r="AB2212" t="s">
        <v>306</v>
      </c>
      <c r="AC2212" t="s">
        <v>314</v>
      </c>
      <c r="AD2212">
        <v>0</v>
      </c>
      <c r="AE2212" t="s">
        <v>314</v>
      </c>
      <c r="AF2212">
        <v>0</v>
      </c>
      <c r="AG2212" t="s">
        <v>320</v>
      </c>
      <c r="AH2212">
        <v>0</v>
      </c>
      <c r="AI2212" t="s">
        <v>55</v>
      </c>
      <c r="AJ2212" t="s">
        <v>56</v>
      </c>
    </row>
    <row r="2213" spans="1:36" x14ac:dyDescent="0.2">
      <c r="A2213" t="s">
        <v>3020</v>
      </c>
      <c r="B2213" t="s">
        <v>291</v>
      </c>
      <c r="C2213">
        <v>3</v>
      </c>
      <c r="D2213" t="s">
        <v>99</v>
      </c>
      <c r="E2213" t="s">
        <v>100</v>
      </c>
      <c r="F2213">
        <v>0.8</v>
      </c>
      <c r="G2213" t="s">
        <v>702</v>
      </c>
      <c r="H2213" t="s">
        <v>3351</v>
      </c>
      <c r="I2213" t="s">
        <v>3324</v>
      </c>
      <c r="J2213" t="s">
        <v>5205</v>
      </c>
      <c r="K2213">
        <v>16</v>
      </c>
      <c r="L2213" t="s">
        <v>103</v>
      </c>
      <c r="M2213" t="s">
        <v>813</v>
      </c>
      <c r="N2213" t="s">
        <v>814</v>
      </c>
      <c r="O2213" t="s">
        <v>59</v>
      </c>
      <c r="P2213">
        <v>0</v>
      </c>
      <c r="Q2213">
        <v>0</v>
      </c>
      <c r="R2213">
        <v>0</v>
      </c>
      <c r="S2213" t="e">
        <v>#N/A</v>
      </c>
      <c r="T2213" t="e">
        <v>#N/A</v>
      </c>
      <c r="U2213" t="e">
        <v>#N/A</v>
      </c>
      <c r="V2213" t="e">
        <v>#N/A</v>
      </c>
      <c r="W2213" t="s">
        <v>48</v>
      </c>
      <c r="X2213" t="s">
        <v>5206</v>
      </c>
      <c r="Y2213">
        <v>0</v>
      </c>
      <c r="Z2213">
        <v>0.9</v>
      </c>
      <c r="AA2213" t="s">
        <v>624</v>
      </c>
      <c r="AB2213" t="s">
        <v>112</v>
      </c>
      <c r="AC2213">
        <v>0</v>
      </c>
      <c r="AD2213" t="s">
        <v>52</v>
      </c>
      <c r="AE2213">
        <v>0</v>
      </c>
      <c r="AF2213" t="s">
        <v>113</v>
      </c>
      <c r="AG2213" t="s">
        <v>114</v>
      </c>
      <c r="AH2213">
        <v>0</v>
      </c>
      <c r="AI2213" t="s">
        <v>83</v>
      </c>
      <c r="AJ2213" t="s">
        <v>98</v>
      </c>
    </row>
    <row r="2214" spans="1:36" x14ac:dyDescent="0.2">
      <c r="A2214" t="s">
        <v>3020</v>
      </c>
      <c r="B2214" t="s">
        <v>291</v>
      </c>
      <c r="C2214">
        <v>3</v>
      </c>
      <c r="D2214" t="s">
        <v>99</v>
      </c>
      <c r="E2214" t="s">
        <v>100</v>
      </c>
      <c r="F2214">
        <v>0.8</v>
      </c>
      <c r="G2214" t="s">
        <v>702</v>
      </c>
      <c r="H2214" t="s">
        <v>3351</v>
      </c>
      <c r="I2214" t="s">
        <v>3324</v>
      </c>
      <c r="J2214" t="s">
        <v>5207</v>
      </c>
      <c r="K2214">
        <v>27</v>
      </c>
      <c r="L2214" t="s">
        <v>71</v>
      </c>
      <c r="M2214" t="s">
        <v>813</v>
      </c>
      <c r="N2214" t="s">
        <v>814</v>
      </c>
      <c r="O2214" t="s">
        <v>72</v>
      </c>
      <c r="P2214">
        <v>0</v>
      </c>
      <c r="Q2214">
        <v>0</v>
      </c>
      <c r="R2214">
        <v>0</v>
      </c>
      <c r="S2214" t="e">
        <v>#N/A</v>
      </c>
      <c r="T2214" t="e">
        <v>#N/A</v>
      </c>
      <c r="U2214" t="e">
        <v>#N/A</v>
      </c>
      <c r="V2214" t="e">
        <v>#N/A</v>
      </c>
      <c r="W2214" t="s">
        <v>48</v>
      </c>
      <c r="X2214" t="s">
        <v>5208</v>
      </c>
      <c r="Y2214">
        <v>0</v>
      </c>
      <c r="Z2214">
        <v>1</v>
      </c>
      <c r="AA2214" t="s">
        <v>466</v>
      </c>
      <c r="AB2214" t="s">
        <v>306</v>
      </c>
      <c r="AC2214" t="s">
        <v>314</v>
      </c>
      <c r="AD2214">
        <v>0</v>
      </c>
      <c r="AE2214" t="s">
        <v>314</v>
      </c>
      <c r="AF2214">
        <v>0</v>
      </c>
      <c r="AG2214" t="s">
        <v>75</v>
      </c>
      <c r="AH2214" t="s">
        <v>93</v>
      </c>
      <c r="AI2214" t="s">
        <v>55</v>
      </c>
      <c r="AJ2214" t="s">
        <v>56</v>
      </c>
    </row>
    <row r="2215" spans="1:36" x14ac:dyDescent="0.2">
      <c r="A2215" t="s">
        <v>3020</v>
      </c>
      <c r="B2215" t="s">
        <v>291</v>
      </c>
      <c r="C2215">
        <v>3</v>
      </c>
      <c r="D2215" t="s">
        <v>99</v>
      </c>
      <c r="E2215" t="s">
        <v>100</v>
      </c>
      <c r="F2215">
        <v>0.8</v>
      </c>
      <c r="G2215" t="s">
        <v>702</v>
      </c>
      <c r="H2215" t="s">
        <v>3351</v>
      </c>
      <c r="I2215" t="s">
        <v>3324</v>
      </c>
      <c r="J2215" t="s">
        <v>5209</v>
      </c>
      <c r="K2215">
        <v>56</v>
      </c>
      <c r="L2215" t="s">
        <v>103</v>
      </c>
      <c r="M2215" t="s">
        <v>813</v>
      </c>
      <c r="N2215" t="s">
        <v>814</v>
      </c>
      <c r="O2215" t="s">
        <v>59</v>
      </c>
      <c r="P2215">
        <v>0</v>
      </c>
      <c r="Q2215">
        <v>0</v>
      </c>
      <c r="R2215">
        <v>0</v>
      </c>
      <c r="S2215" t="e">
        <v>#N/A</v>
      </c>
      <c r="T2215" t="e">
        <v>#N/A</v>
      </c>
      <c r="U2215" t="e">
        <v>#N/A</v>
      </c>
      <c r="V2215" t="e">
        <v>#N/A</v>
      </c>
      <c r="W2215" t="s">
        <v>48</v>
      </c>
      <c r="X2215" t="s">
        <v>5210</v>
      </c>
      <c r="Y2215">
        <v>0</v>
      </c>
      <c r="Z2215">
        <v>0.9</v>
      </c>
      <c r="AA2215" t="s">
        <v>453</v>
      </c>
      <c r="AB2215" t="s">
        <v>306</v>
      </c>
      <c r="AC2215" t="s">
        <v>52</v>
      </c>
      <c r="AD2215">
        <v>0</v>
      </c>
      <c r="AE2215" t="s">
        <v>52</v>
      </c>
      <c r="AF2215">
        <v>0</v>
      </c>
      <c r="AG2215" t="s">
        <v>133</v>
      </c>
      <c r="AH2215">
        <v>0</v>
      </c>
      <c r="AI2215" t="s">
        <v>55</v>
      </c>
      <c r="AJ2215" t="s">
        <v>56</v>
      </c>
    </row>
    <row r="2216" spans="1:36" x14ac:dyDescent="0.2">
      <c r="A2216" t="s">
        <v>3020</v>
      </c>
      <c r="B2216" t="s">
        <v>291</v>
      </c>
      <c r="C2216">
        <v>3</v>
      </c>
      <c r="D2216" t="s">
        <v>99</v>
      </c>
      <c r="E2216" t="s">
        <v>100</v>
      </c>
      <c r="F2216">
        <v>0.8</v>
      </c>
      <c r="G2216" t="s">
        <v>702</v>
      </c>
      <c r="H2216" t="s">
        <v>3351</v>
      </c>
      <c r="I2216" t="s">
        <v>3324</v>
      </c>
      <c r="J2216" t="s">
        <v>5211</v>
      </c>
      <c r="K2216">
        <v>2</v>
      </c>
      <c r="L2216" t="s">
        <v>103</v>
      </c>
      <c r="M2216" t="s">
        <v>813</v>
      </c>
      <c r="N2216" t="s">
        <v>814</v>
      </c>
      <c r="O2216" t="s">
        <v>59</v>
      </c>
      <c r="P2216">
        <v>0</v>
      </c>
      <c r="Q2216">
        <v>0</v>
      </c>
      <c r="R2216">
        <v>0</v>
      </c>
      <c r="S2216" t="e">
        <v>#N/A</v>
      </c>
      <c r="T2216" t="e">
        <v>#N/A</v>
      </c>
      <c r="U2216" t="e">
        <v>#N/A</v>
      </c>
      <c r="V2216" t="e">
        <v>#N/A</v>
      </c>
      <c r="W2216" t="s">
        <v>48</v>
      </c>
      <c r="X2216" t="s">
        <v>5212</v>
      </c>
      <c r="Y2216">
        <v>0</v>
      </c>
      <c r="Z2216">
        <v>0.9</v>
      </c>
      <c r="AA2216" t="s">
        <v>309</v>
      </c>
      <c r="AB2216" t="s">
        <v>306</v>
      </c>
      <c r="AC2216" t="s">
        <v>52</v>
      </c>
      <c r="AD2216">
        <v>0</v>
      </c>
      <c r="AE2216" t="s">
        <v>52</v>
      </c>
      <c r="AF2216">
        <v>0</v>
      </c>
      <c r="AG2216" t="s">
        <v>285</v>
      </c>
      <c r="AH2216" t="s">
        <v>310</v>
      </c>
      <c r="AI2216" t="s">
        <v>55</v>
      </c>
      <c r="AJ2216" t="s">
        <v>56</v>
      </c>
    </row>
    <row r="2217" spans="1:36" x14ac:dyDescent="0.2">
      <c r="A2217" t="s">
        <v>3020</v>
      </c>
      <c r="B2217" t="s">
        <v>291</v>
      </c>
      <c r="C2217">
        <v>3</v>
      </c>
      <c r="D2217" t="s">
        <v>99</v>
      </c>
      <c r="E2217" t="s">
        <v>100</v>
      </c>
      <c r="F2217">
        <v>0.8</v>
      </c>
      <c r="G2217" t="s">
        <v>702</v>
      </c>
      <c r="H2217" t="s">
        <v>3351</v>
      </c>
      <c r="I2217" t="s">
        <v>3324</v>
      </c>
      <c r="J2217" t="s">
        <v>5213</v>
      </c>
      <c r="K2217">
        <v>13</v>
      </c>
      <c r="L2217" t="s">
        <v>58</v>
      </c>
      <c r="M2217" t="s">
        <v>813</v>
      </c>
      <c r="N2217" t="s">
        <v>814</v>
      </c>
      <c r="O2217" t="s">
        <v>59</v>
      </c>
      <c r="P2217">
        <v>0</v>
      </c>
      <c r="Q2217">
        <v>0</v>
      </c>
      <c r="R2217">
        <v>0</v>
      </c>
      <c r="S2217" t="e">
        <v>#N/A</v>
      </c>
      <c r="T2217" t="e">
        <v>#N/A</v>
      </c>
      <c r="U2217" t="e">
        <v>#N/A</v>
      </c>
      <c r="V2217" t="e">
        <v>#N/A</v>
      </c>
      <c r="W2217" t="s">
        <v>48</v>
      </c>
      <c r="X2217" t="s">
        <v>5214</v>
      </c>
      <c r="Y2217">
        <v>0</v>
      </c>
      <c r="Z2217">
        <v>0.8</v>
      </c>
      <c r="AA2217" t="s">
        <v>1922</v>
      </c>
      <c r="AB2217" t="s">
        <v>306</v>
      </c>
      <c r="AC2217" t="s">
        <v>52</v>
      </c>
      <c r="AD2217">
        <v>0</v>
      </c>
      <c r="AE2217" t="s">
        <v>52</v>
      </c>
      <c r="AF2217">
        <v>0</v>
      </c>
      <c r="AG2217" t="s">
        <v>576</v>
      </c>
      <c r="AH2217">
        <v>0</v>
      </c>
      <c r="AI2217" t="s">
        <v>83</v>
      </c>
      <c r="AJ2217" t="s">
        <v>98</v>
      </c>
    </row>
    <row r="2218" spans="1:36" x14ac:dyDescent="0.2">
      <c r="A2218" t="s">
        <v>3020</v>
      </c>
      <c r="B2218" t="s">
        <v>291</v>
      </c>
      <c r="C2218">
        <v>3</v>
      </c>
      <c r="D2218" t="s">
        <v>99</v>
      </c>
      <c r="E2218" t="s">
        <v>100</v>
      </c>
      <c r="F2218">
        <v>0.8</v>
      </c>
      <c r="G2218" t="s">
        <v>702</v>
      </c>
      <c r="H2218" t="s">
        <v>3351</v>
      </c>
      <c r="I2218" t="s">
        <v>3324</v>
      </c>
      <c r="J2218" t="s">
        <v>5215</v>
      </c>
      <c r="K2218">
        <v>31</v>
      </c>
      <c r="L2218" t="s">
        <v>103</v>
      </c>
      <c r="M2218" t="s">
        <v>813</v>
      </c>
      <c r="N2218" t="s">
        <v>814</v>
      </c>
      <c r="O2218" t="s">
        <v>59</v>
      </c>
      <c r="P2218">
        <v>0</v>
      </c>
      <c r="Q2218">
        <v>0</v>
      </c>
      <c r="R2218">
        <v>0</v>
      </c>
      <c r="S2218" t="e">
        <v>#N/A</v>
      </c>
      <c r="T2218" t="e">
        <v>#N/A</v>
      </c>
      <c r="U2218" t="e">
        <v>#N/A</v>
      </c>
      <c r="V2218" t="e">
        <v>#N/A</v>
      </c>
      <c r="W2218" t="s">
        <v>48</v>
      </c>
      <c r="X2218" t="s">
        <v>5216</v>
      </c>
      <c r="Y2218">
        <v>0</v>
      </c>
      <c r="Z2218">
        <v>0.9</v>
      </c>
      <c r="AA2218" t="s">
        <v>50</v>
      </c>
      <c r="AB2218" t="s">
        <v>51</v>
      </c>
      <c r="AC2218" t="s">
        <v>52</v>
      </c>
      <c r="AD2218">
        <v>0</v>
      </c>
      <c r="AE2218" t="s">
        <v>52</v>
      </c>
      <c r="AF2218">
        <v>0</v>
      </c>
      <c r="AG2218" t="s">
        <v>53</v>
      </c>
      <c r="AH2218" t="s">
        <v>54</v>
      </c>
      <c r="AI2218" t="s">
        <v>55</v>
      </c>
      <c r="AJ2218" t="s">
        <v>56</v>
      </c>
    </row>
    <row r="2219" spans="1:36" x14ac:dyDescent="0.2">
      <c r="A2219" t="s">
        <v>3020</v>
      </c>
      <c r="B2219" t="s">
        <v>291</v>
      </c>
      <c r="C2219">
        <v>3</v>
      </c>
      <c r="D2219" t="s">
        <v>99</v>
      </c>
      <c r="E2219" t="s">
        <v>100</v>
      </c>
      <c r="F2219">
        <v>0.8</v>
      </c>
      <c r="G2219" t="s">
        <v>702</v>
      </c>
      <c r="H2219" t="s">
        <v>3351</v>
      </c>
      <c r="I2219" t="s">
        <v>3324</v>
      </c>
      <c r="J2219" t="s">
        <v>5217</v>
      </c>
      <c r="K2219">
        <v>45</v>
      </c>
      <c r="L2219" t="s">
        <v>973</v>
      </c>
      <c r="M2219" t="s">
        <v>813</v>
      </c>
      <c r="N2219" t="s">
        <v>814</v>
      </c>
      <c r="O2219" t="s">
        <v>800</v>
      </c>
      <c r="P2219">
        <v>0</v>
      </c>
      <c r="Q2219">
        <v>0</v>
      </c>
      <c r="R2219">
        <v>0</v>
      </c>
      <c r="S2219" t="e">
        <v>#N/A</v>
      </c>
      <c r="T2219" t="e">
        <v>#N/A</v>
      </c>
      <c r="U2219" t="e">
        <v>#N/A</v>
      </c>
      <c r="V2219" t="e">
        <v>#N/A</v>
      </c>
      <c r="W2219" t="s">
        <v>48</v>
      </c>
      <c r="X2219" t="s">
        <v>5218</v>
      </c>
      <c r="Y2219">
        <v>0</v>
      </c>
      <c r="Z2219">
        <v>1</v>
      </c>
      <c r="AA2219" t="s">
        <v>450</v>
      </c>
      <c r="AB2219" t="s">
        <v>306</v>
      </c>
      <c r="AC2219" t="s">
        <v>52</v>
      </c>
      <c r="AD2219">
        <v>0</v>
      </c>
      <c r="AE2219" t="s">
        <v>52</v>
      </c>
      <c r="AF2219">
        <v>0</v>
      </c>
      <c r="AG2219" t="s">
        <v>75</v>
      </c>
      <c r="AH2219" t="s">
        <v>76</v>
      </c>
      <c r="AI2219" t="s">
        <v>55</v>
      </c>
      <c r="AJ2219" t="s">
        <v>56</v>
      </c>
    </row>
    <row r="2220" spans="1:36" x14ac:dyDescent="0.2">
      <c r="A2220" t="s">
        <v>3020</v>
      </c>
      <c r="B2220" t="s">
        <v>291</v>
      </c>
      <c r="C2220">
        <v>3</v>
      </c>
      <c r="D2220" t="s">
        <v>99</v>
      </c>
      <c r="E2220" t="s">
        <v>100</v>
      </c>
      <c r="F2220">
        <v>0.8</v>
      </c>
      <c r="G2220" t="s">
        <v>702</v>
      </c>
      <c r="H2220" t="s">
        <v>3351</v>
      </c>
      <c r="I2220" t="s">
        <v>3324</v>
      </c>
      <c r="J2220" t="s">
        <v>5219</v>
      </c>
      <c r="K2220">
        <v>38</v>
      </c>
      <c r="L2220" t="s">
        <v>245</v>
      </c>
      <c r="M2220" t="s">
        <v>813</v>
      </c>
      <c r="N2220" t="s">
        <v>814</v>
      </c>
      <c r="O2220" t="s">
        <v>246</v>
      </c>
      <c r="P2220">
        <v>0</v>
      </c>
      <c r="Q2220">
        <v>0</v>
      </c>
      <c r="R2220">
        <v>0</v>
      </c>
      <c r="S2220" t="e">
        <v>#N/A</v>
      </c>
      <c r="T2220" t="e">
        <v>#N/A</v>
      </c>
      <c r="U2220" t="e">
        <v>#N/A</v>
      </c>
      <c r="V2220" t="e">
        <v>#N/A</v>
      </c>
      <c r="W2220" t="s">
        <v>48</v>
      </c>
      <c r="X2220" t="s">
        <v>5220</v>
      </c>
      <c r="Y2220">
        <v>0</v>
      </c>
      <c r="Z2220">
        <v>0.8</v>
      </c>
      <c r="AA2220" t="s">
        <v>466</v>
      </c>
      <c r="AB2220" t="s">
        <v>306</v>
      </c>
      <c r="AC2220" t="s">
        <v>314</v>
      </c>
      <c r="AD2220">
        <v>0</v>
      </c>
      <c r="AE2220" t="s">
        <v>314</v>
      </c>
      <c r="AF2220">
        <v>0</v>
      </c>
      <c r="AG2220" t="s">
        <v>75</v>
      </c>
      <c r="AH2220" t="s">
        <v>93</v>
      </c>
      <c r="AI2220" t="s">
        <v>55</v>
      </c>
      <c r="AJ2220" t="s">
        <v>56</v>
      </c>
    </row>
    <row r="2221" spans="1:36" x14ac:dyDescent="0.2">
      <c r="A2221" t="s">
        <v>3020</v>
      </c>
      <c r="B2221" t="s">
        <v>291</v>
      </c>
      <c r="C2221">
        <v>3</v>
      </c>
      <c r="D2221" t="s">
        <v>99</v>
      </c>
      <c r="E2221" t="s">
        <v>100</v>
      </c>
      <c r="F2221">
        <v>0.8</v>
      </c>
      <c r="G2221" t="s">
        <v>702</v>
      </c>
      <c r="H2221" t="s">
        <v>3351</v>
      </c>
      <c r="I2221" t="s">
        <v>3324</v>
      </c>
      <c r="J2221" t="s">
        <v>5221</v>
      </c>
      <c r="K2221">
        <v>69</v>
      </c>
      <c r="L2221" t="s">
        <v>71</v>
      </c>
      <c r="M2221" t="s">
        <v>813</v>
      </c>
      <c r="N2221" t="s">
        <v>814</v>
      </c>
      <c r="O2221" t="s">
        <v>72</v>
      </c>
      <c r="P2221">
        <v>0</v>
      </c>
      <c r="Q2221">
        <v>0</v>
      </c>
      <c r="R2221">
        <v>0</v>
      </c>
      <c r="S2221" t="e">
        <v>#N/A</v>
      </c>
      <c r="T2221" t="e">
        <v>#N/A</v>
      </c>
      <c r="U2221" t="e">
        <v>#N/A</v>
      </c>
      <c r="V2221" t="e">
        <v>#N/A</v>
      </c>
      <c r="W2221" t="s">
        <v>48</v>
      </c>
      <c r="X2221" t="s">
        <v>5222</v>
      </c>
      <c r="Y2221">
        <v>0</v>
      </c>
      <c r="Z2221">
        <v>0.9</v>
      </c>
      <c r="AA2221" t="s">
        <v>450</v>
      </c>
      <c r="AB2221" t="s">
        <v>306</v>
      </c>
      <c r="AC2221" t="s">
        <v>314</v>
      </c>
      <c r="AD2221">
        <v>0</v>
      </c>
      <c r="AE2221" t="s">
        <v>314</v>
      </c>
      <c r="AF2221">
        <v>0</v>
      </c>
      <c r="AG2221" t="s">
        <v>75</v>
      </c>
      <c r="AH2221" t="s">
        <v>76</v>
      </c>
      <c r="AI2221" t="s">
        <v>55</v>
      </c>
      <c r="AJ222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0963-2F57-D947-8F71-12EDF13E33A4}">
  <dimension ref="A4:W21"/>
  <sheetViews>
    <sheetView showGridLines="0" zoomScaleNormal="100" workbookViewId="0">
      <selection activeCell="Y4" sqref="Y4"/>
    </sheetView>
  </sheetViews>
  <sheetFormatPr baseColWidth="10" defaultRowHeight="16" x14ac:dyDescent="0.2"/>
  <cols>
    <col min="1" max="1" width="18.33203125" customWidth="1"/>
    <col min="2" max="23" width="7.6640625" customWidth="1"/>
  </cols>
  <sheetData>
    <row r="4" spans="1:23" x14ac:dyDescent="0.2">
      <c r="A4" s="14" t="s">
        <v>3020</v>
      </c>
      <c r="B4" s="15" t="s">
        <v>59</v>
      </c>
      <c r="C4" s="16"/>
      <c r="D4" s="17"/>
      <c r="E4" s="15" t="s">
        <v>63</v>
      </c>
      <c r="F4" s="16"/>
      <c r="G4" s="17"/>
      <c r="H4" s="15" t="s">
        <v>72</v>
      </c>
      <c r="I4" s="16"/>
      <c r="J4" s="17"/>
      <c r="K4" s="15" t="s">
        <v>46</v>
      </c>
      <c r="L4" s="16"/>
      <c r="M4" s="17"/>
      <c r="N4" s="15" t="s">
        <v>246</v>
      </c>
      <c r="O4" s="16"/>
      <c r="P4" s="17"/>
      <c r="Q4" s="15" t="s">
        <v>488</v>
      </c>
      <c r="R4" s="16"/>
      <c r="S4" s="17"/>
      <c r="T4" s="15" t="s">
        <v>800</v>
      </c>
      <c r="U4" s="16"/>
      <c r="V4" s="17"/>
      <c r="W4" s="17" t="s">
        <v>5225</v>
      </c>
    </row>
    <row r="5" spans="1:23" ht="34" x14ac:dyDescent="0.2">
      <c r="A5" s="18" t="s">
        <v>5226</v>
      </c>
      <c r="B5" s="19" t="s">
        <v>45</v>
      </c>
      <c r="C5" s="20" t="s">
        <v>814</v>
      </c>
      <c r="D5" s="21" t="s">
        <v>5250</v>
      </c>
      <c r="E5" s="19" t="s">
        <v>45</v>
      </c>
      <c r="F5" s="20" t="s">
        <v>814</v>
      </c>
      <c r="G5" s="21" t="s">
        <v>5250</v>
      </c>
      <c r="H5" s="19" t="s">
        <v>45</v>
      </c>
      <c r="I5" s="20" t="s">
        <v>814</v>
      </c>
      <c r="J5" s="21" t="s">
        <v>5250</v>
      </c>
      <c r="K5" s="19" t="s">
        <v>45</v>
      </c>
      <c r="L5" s="20" t="s">
        <v>814</v>
      </c>
      <c r="M5" s="21" t="s">
        <v>5250</v>
      </c>
      <c r="N5" s="19" t="s">
        <v>45</v>
      </c>
      <c r="O5" s="20" t="s">
        <v>814</v>
      </c>
      <c r="P5" s="21" t="s">
        <v>5250</v>
      </c>
      <c r="Q5" s="19" t="s">
        <v>45</v>
      </c>
      <c r="R5" s="20" t="s">
        <v>814</v>
      </c>
      <c r="S5" s="21" t="s">
        <v>5250</v>
      </c>
      <c r="T5" s="19" t="s">
        <v>45</v>
      </c>
      <c r="U5" s="20" t="s">
        <v>814</v>
      </c>
      <c r="V5" s="21" t="s">
        <v>5250</v>
      </c>
      <c r="W5" s="22"/>
    </row>
    <row r="6" spans="1:23" ht="34" x14ac:dyDescent="0.2">
      <c r="A6" s="23" t="s">
        <v>531</v>
      </c>
      <c r="B6" s="24"/>
      <c r="C6" s="25">
        <v>5</v>
      </c>
      <c r="D6" s="26">
        <v>5</v>
      </c>
      <c r="E6" s="24"/>
      <c r="F6" s="25">
        <v>1</v>
      </c>
      <c r="G6" s="26">
        <v>1</v>
      </c>
      <c r="H6" s="24"/>
      <c r="I6" s="25">
        <v>1</v>
      </c>
      <c r="J6" s="26">
        <v>1</v>
      </c>
      <c r="K6" s="24"/>
      <c r="L6" s="25">
        <v>8</v>
      </c>
      <c r="M6" s="26">
        <v>8</v>
      </c>
      <c r="N6" s="31"/>
      <c r="O6" s="32"/>
      <c r="P6" s="33"/>
      <c r="Q6" s="24"/>
      <c r="R6" s="25">
        <v>7</v>
      </c>
      <c r="S6" s="26">
        <v>7</v>
      </c>
      <c r="T6" s="24"/>
      <c r="U6" s="25">
        <v>4</v>
      </c>
      <c r="V6" s="26">
        <v>4</v>
      </c>
      <c r="W6" s="26">
        <v>26</v>
      </c>
    </row>
    <row r="7" spans="1:23" ht="17" x14ac:dyDescent="0.2">
      <c r="A7" s="23" t="s">
        <v>285</v>
      </c>
      <c r="B7" s="24">
        <v>7</v>
      </c>
      <c r="C7" s="25">
        <v>14</v>
      </c>
      <c r="D7" s="26">
        <v>21</v>
      </c>
      <c r="E7" s="24">
        <v>2</v>
      </c>
      <c r="F7" s="25">
        <v>6</v>
      </c>
      <c r="G7" s="26">
        <v>8</v>
      </c>
      <c r="H7" s="24"/>
      <c r="I7" s="25">
        <v>2</v>
      </c>
      <c r="J7" s="26">
        <v>2</v>
      </c>
      <c r="K7" s="24">
        <v>2</v>
      </c>
      <c r="L7" s="25">
        <v>6</v>
      </c>
      <c r="M7" s="26">
        <v>8</v>
      </c>
      <c r="N7" s="24"/>
      <c r="O7" s="25">
        <v>1</v>
      </c>
      <c r="P7" s="26">
        <v>1</v>
      </c>
      <c r="Q7" s="24"/>
      <c r="R7" s="25">
        <v>4</v>
      </c>
      <c r="S7" s="26">
        <v>4</v>
      </c>
      <c r="T7" s="24"/>
      <c r="U7" s="25">
        <v>1</v>
      </c>
      <c r="V7" s="26">
        <v>1</v>
      </c>
      <c r="W7" s="26">
        <v>45</v>
      </c>
    </row>
    <row r="8" spans="1:23" ht="34" x14ac:dyDescent="0.2">
      <c r="A8" s="23" t="s">
        <v>219</v>
      </c>
      <c r="B8" s="24"/>
      <c r="C8" s="25"/>
      <c r="D8" s="26"/>
      <c r="E8" s="24">
        <v>1</v>
      </c>
      <c r="F8" s="25"/>
      <c r="G8" s="26">
        <v>1</v>
      </c>
      <c r="H8" s="24"/>
      <c r="I8" s="25"/>
      <c r="J8" s="26"/>
      <c r="K8" s="24"/>
      <c r="L8" s="25"/>
      <c r="M8" s="26"/>
      <c r="N8" s="24"/>
      <c r="O8" s="25">
        <v>1</v>
      </c>
      <c r="P8" s="26">
        <v>1</v>
      </c>
      <c r="Q8" s="24"/>
      <c r="R8" s="25"/>
      <c r="S8" s="26"/>
      <c r="T8" s="24"/>
      <c r="U8" s="25">
        <v>1</v>
      </c>
      <c r="V8" s="26">
        <v>1</v>
      </c>
      <c r="W8" s="26">
        <v>3</v>
      </c>
    </row>
    <row r="9" spans="1:23" ht="34" x14ac:dyDescent="0.2">
      <c r="A9" s="23" t="s">
        <v>320</v>
      </c>
      <c r="B9" s="24">
        <v>3</v>
      </c>
      <c r="C9" s="25"/>
      <c r="D9" s="26">
        <v>3</v>
      </c>
      <c r="E9" s="24">
        <v>2</v>
      </c>
      <c r="F9" s="25">
        <v>1</v>
      </c>
      <c r="G9" s="26">
        <v>3</v>
      </c>
      <c r="H9" s="24">
        <v>1</v>
      </c>
      <c r="I9" s="25"/>
      <c r="J9" s="26">
        <v>1</v>
      </c>
      <c r="K9" s="24">
        <v>1</v>
      </c>
      <c r="L9" s="25"/>
      <c r="M9" s="26">
        <v>1</v>
      </c>
      <c r="N9" s="24"/>
      <c r="O9" s="25">
        <v>1</v>
      </c>
      <c r="P9" s="26">
        <v>1</v>
      </c>
      <c r="Q9" s="24"/>
      <c r="R9" s="25"/>
      <c r="S9" s="26"/>
      <c r="T9" s="24">
        <v>1</v>
      </c>
      <c r="U9" s="25"/>
      <c r="V9" s="26">
        <v>1</v>
      </c>
      <c r="W9" s="26">
        <v>10</v>
      </c>
    </row>
    <row r="10" spans="1:23" ht="34" x14ac:dyDescent="0.2">
      <c r="A10" s="23" t="s">
        <v>386</v>
      </c>
      <c r="B10" s="24">
        <v>1</v>
      </c>
      <c r="C10" s="25">
        <v>5</v>
      </c>
      <c r="D10" s="26">
        <v>6</v>
      </c>
      <c r="E10" s="24"/>
      <c r="F10" s="25"/>
      <c r="G10" s="26"/>
      <c r="H10" s="24"/>
      <c r="I10" s="25">
        <v>1</v>
      </c>
      <c r="J10" s="26">
        <v>1</v>
      </c>
      <c r="K10" s="24"/>
      <c r="L10" s="25"/>
      <c r="M10" s="26"/>
      <c r="N10" s="24">
        <v>2</v>
      </c>
      <c r="O10" s="25">
        <v>3</v>
      </c>
      <c r="P10" s="26">
        <v>5</v>
      </c>
      <c r="Q10" s="24"/>
      <c r="R10" s="25">
        <v>1</v>
      </c>
      <c r="S10" s="26">
        <v>1</v>
      </c>
      <c r="T10" s="24"/>
      <c r="U10" s="25">
        <v>6</v>
      </c>
      <c r="V10" s="26">
        <v>6</v>
      </c>
      <c r="W10" s="26">
        <v>19</v>
      </c>
    </row>
    <row r="11" spans="1:23" ht="17" x14ac:dyDescent="0.2">
      <c r="A11" s="23" t="s">
        <v>133</v>
      </c>
      <c r="B11" s="24">
        <v>22</v>
      </c>
      <c r="C11" s="25">
        <v>21</v>
      </c>
      <c r="D11" s="26">
        <v>43</v>
      </c>
      <c r="E11" s="24">
        <v>11</v>
      </c>
      <c r="F11" s="25">
        <v>2</v>
      </c>
      <c r="G11" s="26">
        <v>13</v>
      </c>
      <c r="H11" s="24">
        <v>1</v>
      </c>
      <c r="I11" s="25">
        <v>2</v>
      </c>
      <c r="J11" s="26">
        <v>3</v>
      </c>
      <c r="K11" s="24">
        <v>9</v>
      </c>
      <c r="L11" s="25">
        <v>4</v>
      </c>
      <c r="M11" s="26">
        <v>13</v>
      </c>
      <c r="N11" s="24">
        <v>2</v>
      </c>
      <c r="O11" s="25">
        <v>8</v>
      </c>
      <c r="P11" s="26">
        <v>10</v>
      </c>
      <c r="Q11" s="24">
        <v>1</v>
      </c>
      <c r="R11" s="25">
        <v>2</v>
      </c>
      <c r="S11" s="26">
        <v>3</v>
      </c>
      <c r="T11" s="24">
        <v>2</v>
      </c>
      <c r="U11" s="25">
        <v>2</v>
      </c>
      <c r="V11" s="26">
        <v>4</v>
      </c>
      <c r="W11" s="26">
        <v>89</v>
      </c>
    </row>
    <row r="12" spans="1:23" ht="102" x14ac:dyDescent="0.2">
      <c r="A12" s="23" t="s">
        <v>728</v>
      </c>
      <c r="B12" s="24">
        <v>2</v>
      </c>
      <c r="C12" s="25"/>
      <c r="D12" s="26">
        <v>2</v>
      </c>
      <c r="E12" s="24"/>
      <c r="F12" s="25"/>
      <c r="G12" s="26"/>
      <c r="H12" s="24"/>
      <c r="I12" s="25"/>
      <c r="J12" s="26"/>
      <c r="K12" s="24">
        <v>1</v>
      </c>
      <c r="L12" s="25"/>
      <c r="M12" s="26">
        <v>1</v>
      </c>
      <c r="N12" s="24"/>
      <c r="O12" s="25"/>
      <c r="P12" s="26"/>
      <c r="Q12" s="24"/>
      <c r="R12" s="25"/>
      <c r="S12" s="26"/>
      <c r="T12" s="24"/>
      <c r="U12" s="25"/>
      <c r="V12" s="26"/>
      <c r="W12" s="26">
        <v>3</v>
      </c>
    </row>
    <row r="13" spans="1:23" ht="34" x14ac:dyDescent="0.2">
      <c r="A13" s="23" t="s">
        <v>154</v>
      </c>
      <c r="B13" s="24"/>
      <c r="C13" s="25">
        <v>11</v>
      </c>
      <c r="D13" s="26">
        <v>11</v>
      </c>
      <c r="E13" s="24"/>
      <c r="F13" s="25">
        <v>6</v>
      </c>
      <c r="G13" s="26">
        <v>6</v>
      </c>
      <c r="H13" s="24"/>
      <c r="I13" s="25"/>
      <c r="J13" s="26"/>
      <c r="K13" s="24">
        <v>1</v>
      </c>
      <c r="L13" s="25">
        <v>4</v>
      </c>
      <c r="M13" s="26">
        <v>5</v>
      </c>
      <c r="N13" s="24"/>
      <c r="O13" s="25">
        <v>1</v>
      </c>
      <c r="P13" s="26">
        <v>1</v>
      </c>
      <c r="Q13" s="24"/>
      <c r="R13" s="25">
        <v>4</v>
      </c>
      <c r="S13" s="26">
        <v>4</v>
      </c>
      <c r="T13" s="24"/>
      <c r="U13" s="25">
        <v>1</v>
      </c>
      <c r="V13" s="26">
        <v>1</v>
      </c>
      <c r="W13" s="26">
        <v>28</v>
      </c>
    </row>
    <row r="14" spans="1:23" ht="34" x14ac:dyDescent="0.2">
      <c r="A14" s="23" t="s">
        <v>75</v>
      </c>
      <c r="B14" s="24">
        <v>3</v>
      </c>
      <c r="C14" s="25">
        <v>112</v>
      </c>
      <c r="D14" s="26">
        <v>115</v>
      </c>
      <c r="E14" s="24">
        <v>7</v>
      </c>
      <c r="F14" s="25">
        <v>46</v>
      </c>
      <c r="G14" s="26">
        <v>53</v>
      </c>
      <c r="H14" s="24">
        <v>2</v>
      </c>
      <c r="I14" s="25">
        <v>36</v>
      </c>
      <c r="J14" s="26">
        <v>38</v>
      </c>
      <c r="K14" s="24"/>
      <c r="L14" s="25">
        <v>36</v>
      </c>
      <c r="M14" s="26">
        <v>36</v>
      </c>
      <c r="N14" s="24">
        <v>1</v>
      </c>
      <c r="O14" s="25">
        <v>18</v>
      </c>
      <c r="P14" s="26">
        <v>19</v>
      </c>
      <c r="Q14" s="24"/>
      <c r="R14" s="25">
        <v>25</v>
      </c>
      <c r="S14" s="26">
        <v>25</v>
      </c>
      <c r="T14" s="24"/>
      <c r="U14" s="25">
        <v>13</v>
      </c>
      <c r="V14" s="26">
        <v>13</v>
      </c>
      <c r="W14" s="26">
        <v>299</v>
      </c>
    </row>
    <row r="15" spans="1:23" ht="68" x14ac:dyDescent="0.2">
      <c r="A15" s="23" t="s">
        <v>589</v>
      </c>
      <c r="B15" s="24"/>
      <c r="C15" s="25">
        <v>4</v>
      </c>
      <c r="D15" s="26">
        <v>4</v>
      </c>
      <c r="E15" s="24">
        <v>1</v>
      </c>
      <c r="F15" s="25">
        <v>1</v>
      </c>
      <c r="G15" s="26">
        <v>2</v>
      </c>
      <c r="H15" s="24"/>
      <c r="I15" s="25">
        <v>1</v>
      </c>
      <c r="J15" s="26">
        <v>1</v>
      </c>
      <c r="K15" s="24"/>
      <c r="L15" s="25">
        <v>1</v>
      </c>
      <c r="M15" s="26">
        <v>1</v>
      </c>
      <c r="N15" s="24"/>
      <c r="O15" s="25">
        <v>3</v>
      </c>
      <c r="P15" s="26">
        <v>3</v>
      </c>
      <c r="Q15" s="24"/>
      <c r="R15" s="25">
        <v>22</v>
      </c>
      <c r="S15" s="26">
        <v>22</v>
      </c>
      <c r="T15" s="24"/>
      <c r="U15" s="25">
        <v>1</v>
      </c>
      <c r="V15" s="26">
        <v>1</v>
      </c>
      <c r="W15" s="26">
        <v>34</v>
      </c>
    </row>
    <row r="16" spans="1:23" ht="68" x14ac:dyDescent="0.2">
      <c r="A16" s="23" t="s">
        <v>516</v>
      </c>
      <c r="B16" s="24"/>
      <c r="C16" s="25"/>
      <c r="D16" s="26"/>
      <c r="E16" s="24"/>
      <c r="F16" s="25"/>
      <c r="G16" s="26"/>
      <c r="H16" s="24"/>
      <c r="I16" s="25">
        <v>1</v>
      </c>
      <c r="J16" s="26">
        <v>1</v>
      </c>
      <c r="K16" s="24"/>
      <c r="L16" s="25"/>
      <c r="M16" s="26"/>
      <c r="N16" s="24"/>
      <c r="O16" s="25"/>
      <c r="P16" s="26"/>
      <c r="Q16" s="24"/>
      <c r="R16" s="25">
        <v>1</v>
      </c>
      <c r="S16" s="26">
        <v>1</v>
      </c>
      <c r="T16" s="24"/>
      <c r="U16" s="25"/>
      <c r="V16" s="26"/>
      <c r="W16" s="26">
        <v>2</v>
      </c>
    </row>
    <row r="17" spans="1:23" ht="17" x14ac:dyDescent="0.2">
      <c r="A17" s="23" t="s">
        <v>53</v>
      </c>
      <c r="B17" s="24">
        <v>35</v>
      </c>
      <c r="C17" s="25">
        <v>13</v>
      </c>
      <c r="D17" s="26">
        <v>48</v>
      </c>
      <c r="E17" s="24">
        <v>8</v>
      </c>
      <c r="F17" s="25">
        <v>4</v>
      </c>
      <c r="G17" s="26">
        <v>12</v>
      </c>
      <c r="H17" s="24">
        <v>1</v>
      </c>
      <c r="I17" s="25">
        <v>3</v>
      </c>
      <c r="J17" s="26">
        <v>4</v>
      </c>
      <c r="K17" s="24">
        <v>1</v>
      </c>
      <c r="L17" s="25">
        <v>7</v>
      </c>
      <c r="M17" s="26">
        <v>8</v>
      </c>
      <c r="N17" s="24">
        <v>3</v>
      </c>
      <c r="O17" s="25">
        <v>10</v>
      </c>
      <c r="P17" s="26">
        <v>13</v>
      </c>
      <c r="Q17" s="24">
        <v>2</v>
      </c>
      <c r="R17" s="25">
        <v>4</v>
      </c>
      <c r="S17" s="26">
        <v>6</v>
      </c>
      <c r="T17" s="24">
        <v>3</v>
      </c>
      <c r="U17" s="25">
        <v>2</v>
      </c>
      <c r="V17" s="26">
        <v>5</v>
      </c>
      <c r="W17" s="26">
        <v>96</v>
      </c>
    </row>
    <row r="18" spans="1:23" ht="51" x14ac:dyDescent="0.2">
      <c r="A18" s="23" t="s">
        <v>895</v>
      </c>
      <c r="B18" s="24"/>
      <c r="C18" s="25">
        <v>4</v>
      </c>
      <c r="D18" s="26">
        <v>4</v>
      </c>
      <c r="E18" s="24"/>
      <c r="F18" s="25"/>
      <c r="G18" s="26"/>
      <c r="H18" s="24"/>
      <c r="I18" s="25"/>
      <c r="J18" s="26"/>
      <c r="K18" s="24"/>
      <c r="L18" s="25">
        <v>1</v>
      </c>
      <c r="M18" s="26">
        <v>1</v>
      </c>
      <c r="N18" s="24"/>
      <c r="O18" s="25"/>
      <c r="P18" s="26"/>
      <c r="Q18" s="24"/>
      <c r="R18" s="25"/>
      <c r="S18" s="26"/>
      <c r="T18" s="24"/>
      <c r="U18" s="25"/>
      <c r="V18" s="26"/>
      <c r="W18" s="26">
        <v>5</v>
      </c>
    </row>
    <row r="19" spans="1:23" ht="17" x14ac:dyDescent="0.2">
      <c r="A19" s="23" t="s">
        <v>1788</v>
      </c>
      <c r="B19" s="24">
        <v>1</v>
      </c>
      <c r="C19" s="25"/>
      <c r="D19" s="26">
        <v>1</v>
      </c>
      <c r="E19" s="24"/>
      <c r="F19" s="25"/>
      <c r="G19" s="26"/>
      <c r="H19" s="24"/>
      <c r="I19" s="25"/>
      <c r="J19" s="26"/>
      <c r="K19" s="24"/>
      <c r="L19" s="25"/>
      <c r="M19" s="26"/>
      <c r="N19" s="24"/>
      <c r="O19" s="25"/>
      <c r="P19" s="26"/>
      <c r="Q19" s="24"/>
      <c r="R19" s="25"/>
      <c r="S19" s="26"/>
      <c r="T19" s="24"/>
      <c r="U19" s="25"/>
      <c r="V19" s="26"/>
      <c r="W19" s="26">
        <v>1</v>
      </c>
    </row>
    <row r="20" spans="1:23" ht="17" x14ac:dyDescent="0.2">
      <c r="A20" s="23" t="s">
        <v>3867</v>
      </c>
      <c r="B20" s="24"/>
      <c r="C20" s="25"/>
      <c r="D20" s="26"/>
      <c r="E20" s="24"/>
      <c r="F20" s="25"/>
      <c r="G20" s="26"/>
      <c r="H20" s="24"/>
      <c r="I20" s="25">
        <v>1</v>
      </c>
      <c r="J20" s="26">
        <v>1</v>
      </c>
      <c r="K20" s="24"/>
      <c r="L20" s="25"/>
      <c r="M20" s="26"/>
      <c r="N20" s="34"/>
      <c r="O20" s="35"/>
      <c r="P20" s="36"/>
      <c r="Q20" s="24"/>
      <c r="R20" s="25"/>
      <c r="S20" s="26"/>
      <c r="T20" s="24"/>
      <c r="U20" s="25"/>
      <c r="V20" s="26"/>
      <c r="W20" s="26">
        <v>1</v>
      </c>
    </row>
    <row r="21" spans="1:23" ht="17" x14ac:dyDescent="0.2">
      <c r="A21" s="27" t="s">
        <v>5225</v>
      </c>
      <c r="B21" s="28">
        <v>74</v>
      </c>
      <c r="C21" s="29">
        <v>189</v>
      </c>
      <c r="D21" s="30">
        <v>263</v>
      </c>
      <c r="E21" s="28">
        <v>32</v>
      </c>
      <c r="F21" s="29">
        <v>67</v>
      </c>
      <c r="G21" s="30">
        <v>99</v>
      </c>
      <c r="H21" s="28">
        <v>5</v>
      </c>
      <c r="I21" s="29">
        <v>48</v>
      </c>
      <c r="J21" s="30">
        <v>53</v>
      </c>
      <c r="K21" s="28">
        <v>15</v>
      </c>
      <c r="L21" s="29">
        <v>67</v>
      </c>
      <c r="M21" s="30">
        <v>82</v>
      </c>
      <c r="N21" s="28">
        <v>8</v>
      </c>
      <c r="O21" s="29">
        <v>46</v>
      </c>
      <c r="P21" s="30">
        <v>54</v>
      </c>
      <c r="Q21" s="28">
        <v>3</v>
      </c>
      <c r="R21" s="29">
        <v>70</v>
      </c>
      <c r="S21" s="30">
        <v>73</v>
      </c>
      <c r="T21" s="28">
        <v>6</v>
      </c>
      <c r="U21" s="29">
        <v>31</v>
      </c>
      <c r="V21" s="30">
        <v>37</v>
      </c>
      <c r="W21" s="30">
        <v>661</v>
      </c>
    </row>
  </sheetData>
  <mergeCells count="8">
    <mergeCell ref="T4:V4"/>
    <mergeCell ref="W4:W5"/>
    <mergeCell ref="B4:D4"/>
    <mergeCell ref="E4:G4"/>
    <mergeCell ref="H4:J4"/>
    <mergeCell ref="K4:M4"/>
    <mergeCell ref="N4:P4"/>
    <mergeCell ref="Q4:S4"/>
  </mergeCells>
  <pageMargins left="0.7" right="0.7" top="0.75" bottom="0.75" header="0.3" footer="0.3"/>
  <pageSetup scale="45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037E-6D5F-2F4E-AF1B-C097A753A2DB}">
  <dimension ref="A1:W24"/>
  <sheetViews>
    <sheetView topLeftCell="K1" workbookViewId="0">
      <selection activeCell="W24" sqref="A9:W24"/>
    </sheetView>
  </sheetViews>
  <sheetFormatPr baseColWidth="10" defaultRowHeight="16" x14ac:dyDescent="0.2"/>
  <cols>
    <col min="1" max="1" width="66.1640625" bestFit="1" customWidth="1"/>
    <col min="2" max="2" width="17" bestFit="1" customWidth="1"/>
    <col min="3" max="3" width="9.33203125" bestFit="1" customWidth="1"/>
    <col min="4" max="4" width="10.33203125" bestFit="1" customWidth="1"/>
    <col min="5" max="5" width="7" bestFit="1" customWidth="1"/>
    <col min="6" max="6" width="9.33203125" bestFit="1" customWidth="1"/>
    <col min="7" max="7" width="9.5" bestFit="1" customWidth="1"/>
    <col min="8" max="8" width="8.33203125" bestFit="1" customWidth="1"/>
    <col min="9" max="9" width="9.33203125" bestFit="1" customWidth="1"/>
    <col min="10" max="10" width="10.83203125" bestFit="1" customWidth="1"/>
    <col min="11" max="11" width="6.5" bestFit="1" customWidth="1"/>
    <col min="12" max="12" width="9.33203125" bestFit="1" customWidth="1"/>
    <col min="13" max="13" width="9" bestFit="1" customWidth="1"/>
    <col min="14" max="14" width="13.1640625" bestFit="1" customWidth="1"/>
    <col min="15" max="15" width="9.33203125" bestFit="1" customWidth="1"/>
    <col min="16" max="16" width="15.6640625" bestFit="1" customWidth="1"/>
    <col min="17" max="17" width="8.33203125" bestFit="1" customWidth="1"/>
    <col min="18" max="18" width="9.33203125" bestFit="1" customWidth="1"/>
    <col min="19" max="19" width="10.83203125" bestFit="1" customWidth="1"/>
    <col min="20" max="20" width="8.83203125" bestFit="1" customWidth="1"/>
    <col min="21" max="21" width="9.33203125" bestFit="1" customWidth="1"/>
    <col min="22" max="22" width="11.33203125" bestFit="1" customWidth="1"/>
    <col min="23" max="23" width="10.83203125" bestFit="1" customWidth="1"/>
    <col min="24" max="24" width="7.83203125" bestFit="1" customWidth="1"/>
    <col min="25" max="25" width="9.33203125" bestFit="1" customWidth="1"/>
    <col min="26" max="26" width="10.33203125" bestFit="1" customWidth="1"/>
    <col min="27" max="27" width="7" bestFit="1" customWidth="1"/>
    <col min="28" max="28" width="9.33203125" bestFit="1" customWidth="1"/>
    <col min="29" max="29" width="9.5" bestFit="1" customWidth="1"/>
    <col min="30" max="30" width="8.33203125" bestFit="1" customWidth="1"/>
    <col min="31" max="31" width="9.33203125" bestFit="1" customWidth="1"/>
    <col min="32" max="32" width="10.83203125" bestFit="1" customWidth="1"/>
    <col min="33" max="33" width="6.5" bestFit="1" customWidth="1"/>
    <col min="34" max="34" width="9.33203125" bestFit="1" customWidth="1"/>
    <col min="35" max="35" width="9" bestFit="1" customWidth="1"/>
    <col min="36" max="36" width="13.1640625" bestFit="1" customWidth="1"/>
    <col min="37" max="37" width="9.33203125" bestFit="1" customWidth="1"/>
    <col min="38" max="38" width="15.6640625" bestFit="1" customWidth="1"/>
    <col min="39" max="39" width="8.33203125" bestFit="1" customWidth="1"/>
    <col min="40" max="40" width="9.33203125" bestFit="1" customWidth="1"/>
    <col min="42" max="42" width="8.83203125" bestFit="1" customWidth="1"/>
    <col min="43" max="43" width="9.33203125" bestFit="1" customWidth="1"/>
    <col min="44" max="44" width="11.33203125" bestFit="1" customWidth="1"/>
    <col min="45" max="45" width="9.1640625" bestFit="1" customWidth="1"/>
  </cols>
  <sheetData>
    <row r="1" spans="1:23" x14ac:dyDescent="0.2">
      <c r="A1" s="1" t="s">
        <v>34</v>
      </c>
      <c r="B1" t="s">
        <v>56</v>
      </c>
    </row>
    <row r="2" spans="1:23" x14ac:dyDescent="0.2">
      <c r="A2" s="1" t="s">
        <v>33</v>
      </c>
      <c r="B2" t="s">
        <v>55</v>
      </c>
    </row>
    <row r="3" spans="1:23" x14ac:dyDescent="0.2">
      <c r="A3" s="1" t="s">
        <v>0</v>
      </c>
      <c r="B3" t="s">
        <v>3020</v>
      </c>
    </row>
    <row r="4" spans="1:23" x14ac:dyDescent="0.2">
      <c r="A4" s="1" t="s">
        <v>25</v>
      </c>
      <c r="B4" t="s">
        <v>5264</v>
      </c>
    </row>
    <row r="6" spans="1:23" x14ac:dyDescent="0.2">
      <c r="A6" s="1" t="s">
        <v>5223</v>
      </c>
      <c r="B6" s="1" t="s">
        <v>5224</v>
      </c>
    </row>
    <row r="7" spans="1:23" x14ac:dyDescent="0.2">
      <c r="B7" t="s">
        <v>59</v>
      </c>
      <c r="D7" t="s">
        <v>5265</v>
      </c>
      <c r="E7" t="s">
        <v>63</v>
      </c>
      <c r="G7" t="s">
        <v>5266</v>
      </c>
      <c r="H7" t="s">
        <v>72</v>
      </c>
      <c r="J7" t="s">
        <v>5267</v>
      </c>
      <c r="K7" t="s">
        <v>46</v>
      </c>
      <c r="M7" t="s">
        <v>5268</v>
      </c>
      <c r="N7" t="s">
        <v>246</v>
      </c>
      <c r="P7" t="s">
        <v>5269</v>
      </c>
      <c r="Q7" t="s">
        <v>488</v>
      </c>
      <c r="S7" t="s">
        <v>5270</v>
      </c>
      <c r="T7" t="s">
        <v>800</v>
      </c>
      <c r="V7" t="s">
        <v>5271</v>
      </c>
      <c r="W7" t="s">
        <v>5225</v>
      </c>
    </row>
    <row r="8" spans="1:23" x14ac:dyDescent="0.2">
      <c r="A8" s="1" t="s">
        <v>5226</v>
      </c>
      <c r="B8" t="s">
        <v>45</v>
      </c>
      <c r="C8" t="s">
        <v>814</v>
      </c>
      <c r="E8" t="s">
        <v>45</v>
      </c>
      <c r="F8" t="s">
        <v>814</v>
      </c>
      <c r="H8" t="s">
        <v>45</v>
      </c>
      <c r="I8" t="s">
        <v>814</v>
      </c>
      <c r="K8" t="s">
        <v>45</v>
      </c>
      <c r="L8" t="s">
        <v>814</v>
      </c>
      <c r="N8" t="s">
        <v>45</v>
      </c>
      <c r="O8" t="s">
        <v>814</v>
      </c>
      <c r="Q8" t="s">
        <v>45</v>
      </c>
      <c r="R8" t="s">
        <v>814</v>
      </c>
      <c r="T8" t="s">
        <v>45</v>
      </c>
      <c r="U8" t="s">
        <v>814</v>
      </c>
    </row>
    <row r="9" spans="1:23" x14ac:dyDescent="0.2">
      <c r="A9" s="2" t="s">
        <v>531</v>
      </c>
      <c r="B9" s="13"/>
      <c r="C9" s="13">
        <v>5</v>
      </c>
      <c r="D9" s="13">
        <v>5</v>
      </c>
      <c r="E9" s="13"/>
      <c r="F9" s="13">
        <v>1</v>
      </c>
      <c r="G9" s="13">
        <v>1</v>
      </c>
      <c r="H9" s="13"/>
      <c r="I9" s="13">
        <v>1</v>
      </c>
      <c r="J9" s="13">
        <v>1</v>
      </c>
      <c r="K9" s="13"/>
      <c r="L9" s="13">
        <v>8</v>
      </c>
      <c r="M9" s="13">
        <v>8</v>
      </c>
      <c r="N9" s="13"/>
      <c r="O9" s="13"/>
      <c r="P9" s="13"/>
      <c r="Q9" s="13"/>
      <c r="R9" s="13">
        <v>7</v>
      </c>
      <c r="S9" s="13">
        <v>7</v>
      </c>
      <c r="T9" s="13"/>
      <c r="U9" s="13">
        <v>4</v>
      </c>
      <c r="V9" s="13">
        <v>4</v>
      </c>
      <c r="W9" s="13">
        <v>26</v>
      </c>
    </row>
    <row r="10" spans="1:23" x14ac:dyDescent="0.2">
      <c r="A10" s="2" t="s">
        <v>285</v>
      </c>
      <c r="B10" s="13">
        <v>7</v>
      </c>
      <c r="C10" s="13">
        <v>14</v>
      </c>
      <c r="D10" s="13">
        <v>21</v>
      </c>
      <c r="E10" s="13">
        <v>2</v>
      </c>
      <c r="F10" s="13">
        <v>6</v>
      </c>
      <c r="G10" s="13">
        <v>8</v>
      </c>
      <c r="H10" s="13"/>
      <c r="I10" s="13">
        <v>2</v>
      </c>
      <c r="J10" s="13">
        <v>2</v>
      </c>
      <c r="K10" s="13">
        <v>2</v>
      </c>
      <c r="L10" s="13">
        <v>6</v>
      </c>
      <c r="M10" s="13">
        <v>8</v>
      </c>
      <c r="N10" s="13"/>
      <c r="O10" s="13">
        <v>1</v>
      </c>
      <c r="P10" s="13">
        <v>1</v>
      </c>
      <c r="Q10" s="13"/>
      <c r="R10" s="13">
        <v>4</v>
      </c>
      <c r="S10" s="13">
        <v>4</v>
      </c>
      <c r="T10" s="13"/>
      <c r="U10" s="13">
        <v>1</v>
      </c>
      <c r="V10" s="13">
        <v>1</v>
      </c>
      <c r="W10" s="13">
        <v>45</v>
      </c>
    </row>
    <row r="11" spans="1:23" x14ac:dyDescent="0.2">
      <c r="A11" s="2" t="s">
        <v>219</v>
      </c>
      <c r="B11" s="13"/>
      <c r="C11" s="13"/>
      <c r="D11" s="13"/>
      <c r="E11" s="13">
        <v>1</v>
      </c>
      <c r="F11" s="13"/>
      <c r="G11" s="13">
        <v>1</v>
      </c>
      <c r="H11" s="13"/>
      <c r="I11" s="13"/>
      <c r="J11" s="13"/>
      <c r="K11" s="13"/>
      <c r="L11" s="13"/>
      <c r="M11" s="13"/>
      <c r="N11" s="13"/>
      <c r="O11" s="13">
        <v>1</v>
      </c>
      <c r="P11" s="13">
        <v>1</v>
      </c>
      <c r="Q11" s="13"/>
      <c r="R11" s="13"/>
      <c r="S11" s="13"/>
      <c r="T11" s="13"/>
      <c r="U11" s="13">
        <v>1</v>
      </c>
      <c r="V11" s="13">
        <v>1</v>
      </c>
      <c r="W11" s="13">
        <v>3</v>
      </c>
    </row>
    <row r="12" spans="1:23" x14ac:dyDescent="0.2">
      <c r="A12" s="2" t="s">
        <v>320</v>
      </c>
      <c r="B12" s="13">
        <v>3</v>
      </c>
      <c r="C12" s="13"/>
      <c r="D12" s="13">
        <v>3</v>
      </c>
      <c r="E12" s="13">
        <v>2</v>
      </c>
      <c r="F12" s="13">
        <v>1</v>
      </c>
      <c r="G12" s="13">
        <v>3</v>
      </c>
      <c r="H12" s="13">
        <v>1</v>
      </c>
      <c r="I12" s="13"/>
      <c r="J12" s="13">
        <v>1</v>
      </c>
      <c r="K12" s="13">
        <v>1</v>
      </c>
      <c r="L12" s="13"/>
      <c r="M12" s="13">
        <v>1</v>
      </c>
      <c r="N12" s="13"/>
      <c r="O12" s="13">
        <v>1</v>
      </c>
      <c r="P12" s="13">
        <v>1</v>
      </c>
      <c r="Q12" s="13"/>
      <c r="R12" s="13"/>
      <c r="S12" s="13"/>
      <c r="T12" s="13">
        <v>1</v>
      </c>
      <c r="U12" s="13"/>
      <c r="V12" s="13">
        <v>1</v>
      </c>
      <c r="W12" s="13">
        <v>10</v>
      </c>
    </row>
    <row r="13" spans="1:23" x14ac:dyDescent="0.2">
      <c r="A13" s="2" t="s">
        <v>386</v>
      </c>
      <c r="B13" s="13">
        <v>1</v>
      </c>
      <c r="C13" s="13">
        <v>5</v>
      </c>
      <c r="D13" s="13">
        <v>6</v>
      </c>
      <c r="E13" s="13"/>
      <c r="F13" s="13"/>
      <c r="G13" s="13"/>
      <c r="H13" s="13"/>
      <c r="I13" s="13">
        <v>1</v>
      </c>
      <c r="J13" s="13">
        <v>1</v>
      </c>
      <c r="K13" s="13"/>
      <c r="L13" s="13"/>
      <c r="M13" s="13"/>
      <c r="N13" s="13">
        <v>2</v>
      </c>
      <c r="O13" s="13">
        <v>3</v>
      </c>
      <c r="P13" s="13">
        <v>5</v>
      </c>
      <c r="Q13" s="13"/>
      <c r="R13" s="13">
        <v>1</v>
      </c>
      <c r="S13" s="13">
        <v>1</v>
      </c>
      <c r="T13" s="13"/>
      <c r="U13" s="13">
        <v>6</v>
      </c>
      <c r="V13" s="13">
        <v>6</v>
      </c>
      <c r="W13" s="13">
        <v>19</v>
      </c>
    </row>
    <row r="14" spans="1:23" x14ac:dyDescent="0.2">
      <c r="A14" s="2" t="s">
        <v>133</v>
      </c>
      <c r="B14" s="13">
        <v>22</v>
      </c>
      <c r="C14" s="13">
        <v>21</v>
      </c>
      <c r="D14" s="13">
        <v>43</v>
      </c>
      <c r="E14" s="13">
        <v>11</v>
      </c>
      <c r="F14" s="13">
        <v>2</v>
      </c>
      <c r="G14" s="13">
        <v>13</v>
      </c>
      <c r="H14" s="13">
        <v>1</v>
      </c>
      <c r="I14" s="13">
        <v>2</v>
      </c>
      <c r="J14" s="13">
        <v>3</v>
      </c>
      <c r="K14" s="13">
        <v>9</v>
      </c>
      <c r="L14" s="13">
        <v>4</v>
      </c>
      <c r="M14" s="13">
        <v>13</v>
      </c>
      <c r="N14" s="13">
        <v>2</v>
      </c>
      <c r="O14" s="13">
        <v>8</v>
      </c>
      <c r="P14" s="13">
        <v>10</v>
      </c>
      <c r="Q14" s="13">
        <v>1</v>
      </c>
      <c r="R14" s="13">
        <v>2</v>
      </c>
      <c r="S14" s="13">
        <v>3</v>
      </c>
      <c r="T14" s="13">
        <v>2</v>
      </c>
      <c r="U14" s="13">
        <v>2</v>
      </c>
      <c r="V14" s="13">
        <v>4</v>
      </c>
      <c r="W14" s="13">
        <v>89</v>
      </c>
    </row>
    <row r="15" spans="1:23" x14ac:dyDescent="0.2">
      <c r="A15" s="2" t="s">
        <v>728</v>
      </c>
      <c r="B15" s="13">
        <v>2</v>
      </c>
      <c r="C15" s="13"/>
      <c r="D15" s="13">
        <v>2</v>
      </c>
      <c r="E15" s="13"/>
      <c r="F15" s="13"/>
      <c r="G15" s="13"/>
      <c r="H15" s="13"/>
      <c r="I15" s="13"/>
      <c r="J15" s="13"/>
      <c r="K15" s="13">
        <v>1</v>
      </c>
      <c r="L15" s="13"/>
      <c r="M15" s="13">
        <v>1</v>
      </c>
      <c r="N15" s="13"/>
      <c r="O15" s="13"/>
      <c r="P15" s="13"/>
      <c r="Q15" s="13"/>
      <c r="R15" s="13"/>
      <c r="S15" s="13"/>
      <c r="T15" s="13"/>
      <c r="U15" s="13"/>
      <c r="V15" s="13"/>
      <c r="W15" s="13">
        <v>3</v>
      </c>
    </row>
    <row r="16" spans="1:23" x14ac:dyDescent="0.2">
      <c r="A16" s="2" t="s">
        <v>154</v>
      </c>
      <c r="B16" s="13"/>
      <c r="C16" s="13">
        <v>11</v>
      </c>
      <c r="D16" s="13">
        <v>11</v>
      </c>
      <c r="E16" s="13"/>
      <c r="F16" s="13">
        <v>6</v>
      </c>
      <c r="G16" s="13">
        <v>6</v>
      </c>
      <c r="H16" s="13"/>
      <c r="I16" s="13"/>
      <c r="J16" s="13"/>
      <c r="K16" s="13">
        <v>1</v>
      </c>
      <c r="L16" s="13">
        <v>4</v>
      </c>
      <c r="M16" s="13">
        <v>5</v>
      </c>
      <c r="N16" s="13"/>
      <c r="O16" s="13">
        <v>1</v>
      </c>
      <c r="P16" s="13">
        <v>1</v>
      </c>
      <c r="Q16" s="13"/>
      <c r="R16" s="13">
        <v>4</v>
      </c>
      <c r="S16" s="13">
        <v>4</v>
      </c>
      <c r="T16" s="13"/>
      <c r="U16" s="13">
        <v>1</v>
      </c>
      <c r="V16" s="13">
        <v>1</v>
      </c>
      <c r="W16" s="13">
        <v>28</v>
      </c>
    </row>
    <row r="17" spans="1:23" x14ac:dyDescent="0.2">
      <c r="A17" s="2" t="s">
        <v>75</v>
      </c>
      <c r="B17" s="13">
        <v>3</v>
      </c>
      <c r="C17" s="13">
        <v>112</v>
      </c>
      <c r="D17" s="13">
        <v>115</v>
      </c>
      <c r="E17" s="13">
        <v>7</v>
      </c>
      <c r="F17" s="13">
        <v>46</v>
      </c>
      <c r="G17" s="13">
        <v>53</v>
      </c>
      <c r="H17" s="13">
        <v>2</v>
      </c>
      <c r="I17" s="13">
        <v>36</v>
      </c>
      <c r="J17" s="13">
        <v>38</v>
      </c>
      <c r="K17" s="13"/>
      <c r="L17" s="13">
        <v>36</v>
      </c>
      <c r="M17" s="13">
        <v>36</v>
      </c>
      <c r="N17" s="13">
        <v>1</v>
      </c>
      <c r="O17" s="13">
        <v>18</v>
      </c>
      <c r="P17" s="13">
        <v>19</v>
      </c>
      <c r="Q17" s="13"/>
      <c r="R17" s="13">
        <v>25</v>
      </c>
      <c r="S17" s="13">
        <v>25</v>
      </c>
      <c r="T17" s="13"/>
      <c r="U17" s="13">
        <v>13</v>
      </c>
      <c r="V17" s="13">
        <v>13</v>
      </c>
      <c r="W17" s="13">
        <v>299</v>
      </c>
    </row>
    <row r="18" spans="1:23" x14ac:dyDescent="0.2">
      <c r="A18" s="2" t="s">
        <v>589</v>
      </c>
      <c r="B18" s="13"/>
      <c r="C18" s="13">
        <v>4</v>
      </c>
      <c r="D18" s="13">
        <v>4</v>
      </c>
      <c r="E18" s="13">
        <v>1</v>
      </c>
      <c r="F18" s="13">
        <v>1</v>
      </c>
      <c r="G18" s="13">
        <v>2</v>
      </c>
      <c r="H18" s="13"/>
      <c r="I18" s="13">
        <v>1</v>
      </c>
      <c r="J18" s="13">
        <v>1</v>
      </c>
      <c r="K18" s="13"/>
      <c r="L18" s="13">
        <v>1</v>
      </c>
      <c r="M18" s="13">
        <v>1</v>
      </c>
      <c r="N18" s="13"/>
      <c r="O18" s="13">
        <v>3</v>
      </c>
      <c r="P18" s="13">
        <v>3</v>
      </c>
      <c r="Q18" s="13"/>
      <c r="R18" s="13">
        <v>22</v>
      </c>
      <c r="S18" s="13">
        <v>22</v>
      </c>
      <c r="T18" s="13"/>
      <c r="U18" s="13">
        <v>1</v>
      </c>
      <c r="V18" s="13">
        <v>1</v>
      </c>
      <c r="W18" s="13">
        <v>34</v>
      </c>
    </row>
    <row r="19" spans="1:23" x14ac:dyDescent="0.2">
      <c r="A19" s="2" t="s">
        <v>516</v>
      </c>
      <c r="B19" s="13"/>
      <c r="C19" s="13"/>
      <c r="D19" s="13"/>
      <c r="E19" s="13"/>
      <c r="F19" s="13"/>
      <c r="G19" s="13"/>
      <c r="H19" s="13"/>
      <c r="I19" s="13">
        <v>1</v>
      </c>
      <c r="J19" s="13">
        <v>1</v>
      </c>
      <c r="K19" s="13"/>
      <c r="L19" s="13"/>
      <c r="M19" s="13"/>
      <c r="N19" s="13"/>
      <c r="O19" s="13"/>
      <c r="P19" s="13"/>
      <c r="Q19" s="13"/>
      <c r="R19" s="13">
        <v>1</v>
      </c>
      <c r="S19" s="13">
        <v>1</v>
      </c>
      <c r="T19" s="13"/>
      <c r="U19" s="13"/>
      <c r="V19" s="13"/>
      <c r="W19" s="13">
        <v>2</v>
      </c>
    </row>
    <row r="20" spans="1:23" x14ac:dyDescent="0.2">
      <c r="A20" s="2" t="s">
        <v>53</v>
      </c>
      <c r="B20" s="13">
        <v>35</v>
      </c>
      <c r="C20" s="13">
        <v>13</v>
      </c>
      <c r="D20" s="13">
        <v>48</v>
      </c>
      <c r="E20" s="13">
        <v>8</v>
      </c>
      <c r="F20" s="13">
        <v>4</v>
      </c>
      <c r="G20" s="13">
        <v>12</v>
      </c>
      <c r="H20" s="13">
        <v>1</v>
      </c>
      <c r="I20" s="13">
        <v>3</v>
      </c>
      <c r="J20" s="13">
        <v>4</v>
      </c>
      <c r="K20" s="13">
        <v>1</v>
      </c>
      <c r="L20" s="13">
        <v>7</v>
      </c>
      <c r="M20" s="13">
        <v>8</v>
      </c>
      <c r="N20" s="13">
        <v>3</v>
      </c>
      <c r="O20" s="13">
        <v>10</v>
      </c>
      <c r="P20" s="13">
        <v>13</v>
      </c>
      <c r="Q20" s="13">
        <v>2</v>
      </c>
      <c r="R20" s="13">
        <v>4</v>
      </c>
      <c r="S20" s="13">
        <v>6</v>
      </c>
      <c r="T20" s="13">
        <v>3</v>
      </c>
      <c r="U20" s="13">
        <v>2</v>
      </c>
      <c r="V20" s="13">
        <v>5</v>
      </c>
      <c r="W20" s="13">
        <v>96</v>
      </c>
    </row>
    <row r="21" spans="1:23" x14ac:dyDescent="0.2">
      <c r="A21" s="2" t="s">
        <v>895</v>
      </c>
      <c r="B21" s="13"/>
      <c r="C21" s="13">
        <v>4</v>
      </c>
      <c r="D21" s="13">
        <v>4</v>
      </c>
      <c r="E21" s="13"/>
      <c r="F21" s="13"/>
      <c r="G21" s="13"/>
      <c r="H21" s="13"/>
      <c r="I21" s="13"/>
      <c r="J21" s="13"/>
      <c r="K21" s="13"/>
      <c r="L21" s="13">
        <v>1</v>
      </c>
      <c r="M21" s="13">
        <v>1</v>
      </c>
      <c r="N21" s="13"/>
      <c r="O21" s="13"/>
      <c r="P21" s="13"/>
      <c r="Q21" s="13"/>
      <c r="R21" s="13"/>
      <c r="S21" s="13"/>
      <c r="T21" s="13"/>
      <c r="U21" s="13"/>
      <c r="V21" s="13"/>
      <c r="W21" s="13">
        <v>5</v>
      </c>
    </row>
    <row r="22" spans="1:23" x14ac:dyDescent="0.2">
      <c r="A22" s="2" t="s">
        <v>1788</v>
      </c>
      <c r="B22" s="13">
        <v>1</v>
      </c>
      <c r="C22" s="13"/>
      <c r="D22" s="13">
        <v>1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>
        <v>1</v>
      </c>
    </row>
    <row r="23" spans="1:23" x14ac:dyDescent="0.2">
      <c r="A23" s="2" t="s">
        <v>3867</v>
      </c>
      <c r="B23" s="13"/>
      <c r="C23" s="13"/>
      <c r="D23" s="13"/>
      <c r="E23" s="13"/>
      <c r="F23" s="13"/>
      <c r="G23" s="13"/>
      <c r="H23" s="13"/>
      <c r="I23" s="13">
        <v>1</v>
      </c>
      <c r="J23" s="13">
        <v>1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>
        <v>1</v>
      </c>
    </row>
    <row r="24" spans="1:23" x14ac:dyDescent="0.2">
      <c r="A24" s="2" t="s">
        <v>5225</v>
      </c>
      <c r="B24" s="13">
        <v>74</v>
      </c>
      <c r="C24" s="13">
        <v>189</v>
      </c>
      <c r="D24" s="13">
        <v>263</v>
      </c>
      <c r="E24" s="13">
        <v>32</v>
      </c>
      <c r="F24" s="13">
        <v>67</v>
      </c>
      <c r="G24" s="13">
        <v>99</v>
      </c>
      <c r="H24" s="13">
        <v>5</v>
      </c>
      <c r="I24" s="13">
        <v>48</v>
      </c>
      <c r="J24" s="13">
        <v>53</v>
      </c>
      <c r="K24" s="13">
        <v>15</v>
      </c>
      <c r="L24" s="13">
        <v>67</v>
      </c>
      <c r="M24" s="13">
        <v>82</v>
      </c>
      <c r="N24" s="13">
        <v>8</v>
      </c>
      <c r="O24" s="13">
        <v>46</v>
      </c>
      <c r="P24" s="13">
        <v>54</v>
      </c>
      <c r="Q24" s="13">
        <v>3</v>
      </c>
      <c r="R24" s="13">
        <v>70</v>
      </c>
      <c r="S24" s="13">
        <v>73</v>
      </c>
      <c r="T24" s="13">
        <v>6</v>
      </c>
      <c r="U24" s="13">
        <v>31</v>
      </c>
      <c r="V24" s="13">
        <v>37</v>
      </c>
      <c r="W24" s="13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D794-9F90-114D-893E-15BE8E8C0364}">
  <dimension ref="A1:W24"/>
  <sheetViews>
    <sheetView topLeftCell="K1" workbookViewId="0">
      <selection activeCell="T40" sqref="T40"/>
    </sheetView>
  </sheetViews>
  <sheetFormatPr baseColWidth="10" defaultRowHeight="16" x14ac:dyDescent="0.2"/>
  <cols>
    <col min="1" max="1" width="66.1640625" bestFit="1" customWidth="1"/>
    <col min="2" max="2" width="17" bestFit="1" customWidth="1"/>
    <col min="3" max="3" width="9.33203125" bestFit="1" customWidth="1"/>
    <col min="4" max="4" width="10.33203125" bestFit="1" customWidth="1"/>
    <col min="5" max="5" width="7" bestFit="1" customWidth="1"/>
    <col min="6" max="6" width="9.33203125" bestFit="1" customWidth="1"/>
    <col min="7" max="7" width="9.5" bestFit="1" customWidth="1"/>
    <col min="8" max="8" width="8.33203125" bestFit="1" customWidth="1"/>
    <col min="9" max="9" width="9.33203125" bestFit="1" customWidth="1"/>
    <col min="10" max="10" width="10.83203125" bestFit="1" customWidth="1"/>
    <col min="11" max="11" width="6.5" bestFit="1" customWidth="1"/>
    <col min="12" max="12" width="9.33203125" bestFit="1" customWidth="1"/>
    <col min="13" max="13" width="9" bestFit="1" customWidth="1"/>
    <col min="14" max="14" width="13.1640625" bestFit="1" customWidth="1"/>
    <col min="15" max="15" width="9.33203125" bestFit="1" customWidth="1"/>
    <col min="16" max="16" width="15.6640625" bestFit="1" customWidth="1"/>
    <col min="17" max="17" width="8.33203125" bestFit="1" customWidth="1"/>
    <col min="18" max="18" width="9.33203125" bestFit="1" customWidth="1"/>
    <col min="19" max="19" width="10.83203125" bestFit="1" customWidth="1"/>
    <col min="20" max="20" width="8.83203125" bestFit="1" customWidth="1"/>
    <col min="21" max="21" width="9.33203125" bestFit="1" customWidth="1"/>
    <col min="22" max="22" width="11.33203125" bestFit="1" customWidth="1"/>
    <col min="23" max="23" width="10.83203125" bestFit="1" customWidth="1"/>
    <col min="24" max="24" width="7.83203125" bestFit="1" customWidth="1"/>
    <col min="25" max="25" width="9.33203125" bestFit="1" customWidth="1"/>
    <col min="26" max="26" width="10.33203125" bestFit="1" customWidth="1"/>
    <col min="27" max="27" width="7" bestFit="1" customWidth="1"/>
    <col min="28" max="28" width="9.33203125" bestFit="1" customWidth="1"/>
    <col min="29" max="29" width="9.5" bestFit="1" customWidth="1"/>
    <col min="30" max="30" width="8.33203125" bestFit="1" customWidth="1"/>
    <col min="31" max="31" width="9.33203125" bestFit="1" customWidth="1"/>
    <col min="32" max="32" width="10.83203125" bestFit="1" customWidth="1"/>
    <col min="33" max="33" width="6.5" bestFit="1" customWidth="1"/>
    <col min="34" max="34" width="9.33203125" bestFit="1" customWidth="1"/>
    <col min="35" max="35" width="9" bestFit="1" customWidth="1"/>
    <col min="36" max="36" width="13.1640625" bestFit="1" customWidth="1"/>
    <col min="37" max="37" width="9.33203125" bestFit="1" customWidth="1"/>
    <col min="38" max="38" width="15.6640625" bestFit="1" customWidth="1"/>
    <col min="39" max="39" width="8.33203125" bestFit="1" customWidth="1"/>
    <col min="40" max="40" width="9.33203125" bestFit="1" customWidth="1"/>
    <col min="42" max="42" width="8.83203125" bestFit="1" customWidth="1"/>
    <col min="43" max="43" width="9.33203125" bestFit="1" customWidth="1"/>
    <col min="44" max="44" width="11.33203125" bestFit="1" customWidth="1"/>
    <col min="45" max="45" width="9.1640625" bestFit="1" customWidth="1"/>
  </cols>
  <sheetData>
    <row r="1" spans="1:23" x14ac:dyDescent="0.2">
      <c r="A1" s="1" t="s">
        <v>34</v>
      </c>
      <c r="B1" t="s">
        <v>56</v>
      </c>
    </row>
    <row r="2" spans="1:23" x14ac:dyDescent="0.2">
      <c r="A2" s="1" t="s">
        <v>33</v>
      </c>
      <c r="B2" t="s">
        <v>55</v>
      </c>
    </row>
    <row r="3" spans="1:23" x14ac:dyDescent="0.2">
      <c r="A3" s="1" t="s">
        <v>0</v>
      </c>
      <c r="B3" t="s">
        <v>35</v>
      </c>
    </row>
    <row r="4" spans="1:23" x14ac:dyDescent="0.2">
      <c r="A4" s="1" t="s">
        <v>25</v>
      </c>
      <c r="B4" t="s">
        <v>5264</v>
      </c>
    </row>
    <row r="6" spans="1:23" x14ac:dyDescent="0.2">
      <c r="A6" s="1" t="s">
        <v>5223</v>
      </c>
      <c r="B6" s="1" t="s">
        <v>5224</v>
      </c>
    </row>
    <row r="7" spans="1:23" x14ac:dyDescent="0.2">
      <c r="B7" t="s">
        <v>59</v>
      </c>
      <c r="D7" t="s">
        <v>5265</v>
      </c>
      <c r="E7" t="s">
        <v>63</v>
      </c>
      <c r="G7" t="s">
        <v>5266</v>
      </c>
      <c r="H7" t="s">
        <v>72</v>
      </c>
      <c r="J7" t="s">
        <v>5267</v>
      </c>
      <c r="K7" t="s">
        <v>46</v>
      </c>
      <c r="M7" t="s">
        <v>5268</v>
      </c>
      <c r="N7" t="s">
        <v>246</v>
      </c>
      <c r="P7" t="s">
        <v>5269</v>
      </c>
      <c r="Q7" t="s">
        <v>488</v>
      </c>
      <c r="S7" t="s">
        <v>5270</v>
      </c>
      <c r="T7" t="s">
        <v>800</v>
      </c>
      <c r="V7" t="s">
        <v>5271</v>
      </c>
      <c r="W7" t="s">
        <v>5225</v>
      </c>
    </row>
    <row r="8" spans="1:23" x14ac:dyDescent="0.2">
      <c r="A8" s="1" t="s">
        <v>5226</v>
      </c>
      <c r="B8" t="s">
        <v>45</v>
      </c>
      <c r="C8" t="s">
        <v>814</v>
      </c>
      <c r="E8" t="s">
        <v>45</v>
      </c>
      <c r="F8" t="s">
        <v>814</v>
      </c>
      <c r="H8" t="s">
        <v>45</v>
      </c>
      <c r="I8" t="s">
        <v>814</v>
      </c>
      <c r="K8" t="s">
        <v>45</v>
      </c>
      <c r="L8" t="s">
        <v>814</v>
      </c>
      <c r="N8" t="s">
        <v>45</v>
      </c>
      <c r="O8" t="s">
        <v>814</v>
      </c>
      <c r="Q8" t="s">
        <v>45</v>
      </c>
      <c r="R8" t="s">
        <v>814</v>
      </c>
      <c r="T8" t="s">
        <v>45</v>
      </c>
      <c r="U8" t="s">
        <v>814</v>
      </c>
    </row>
    <row r="9" spans="1:23" x14ac:dyDescent="0.2">
      <c r="A9" s="2" t="s">
        <v>531</v>
      </c>
      <c r="B9" s="13"/>
      <c r="C9" s="13">
        <v>6</v>
      </c>
      <c r="D9" s="13">
        <v>6</v>
      </c>
      <c r="E9" s="13"/>
      <c r="F9" s="13">
        <v>5</v>
      </c>
      <c r="G9" s="13">
        <v>5</v>
      </c>
      <c r="H9" s="13"/>
      <c r="I9" s="13">
        <v>5</v>
      </c>
      <c r="J9" s="13">
        <v>5</v>
      </c>
      <c r="K9" s="13"/>
      <c r="L9" s="13">
        <v>5</v>
      </c>
      <c r="M9" s="13">
        <v>5</v>
      </c>
      <c r="N9" s="13">
        <v>1</v>
      </c>
      <c r="O9" s="13"/>
      <c r="P9" s="13">
        <v>1</v>
      </c>
      <c r="Q9" s="13"/>
      <c r="R9" s="13">
        <v>2</v>
      </c>
      <c r="S9" s="13">
        <v>2</v>
      </c>
      <c r="T9" s="13"/>
      <c r="U9" s="13">
        <v>1</v>
      </c>
      <c r="V9" s="13">
        <v>1</v>
      </c>
      <c r="W9" s="13">
        <v>25</v>
      </c>
    </row>
    <row r="10" spans="1:23" x14ac:dyDescent="0.2">
      <c r="A10" s="2" t="s">
        <v>285</v>
      </c>
      <c r="B10" s="13">
        <v>7</v>
      </c>
      <c r="C10" s="13">
        <v>33</v>
      </c>
      <c r="D10" s="13">
        <v>40</v>
      </c>
      <c r="E10" s="13">
        <v>2</v>
      </c>
      <c r="F10" s="13">
        <v>11</v>
      </c>
      <c r="G10" s="13">
        <v>13</v>
      </c>
      <c r="H10" s="13">
        <v>2</v>
      </c>
      <c r="I10" s="13">
        <v>6</v>
      </c>
      <c r="J10" s="13">
        <v>8</v>
      </c>
      <c r="K10" s="13">
        <v>2</v>
      </c>
      <c r="L10" s="13"/>
      <c r="M10" s="13">
        <v>2</v>
      </c>
      <c r="N10" s="13"/>
      <c r="O10" s="13">
        <v>6</v>
      </c>
      <c r="P10" s="13">
        <v>6</v>
      </c>
      <c r="Q10" s="13"/>
      <c r="R10" s="13">
        <v>2</v>
      </c>
      <c r="S10" s="13">
        <v>2</v>
      </c>
      <c r="T10" s="13"/>
      <c r="U10" s="13"/>
      <c r="V10" s="13"/>
      <c r="W10" s="13">
        <v>71</v>
      </c>
    </row>
    <row r="11" spans="1:23" x14ac:dyDescent="0.2">
      <c r="A11" s="2" t="s">
        <v>320</v>
      </c>
      <c r="B11" s="13">
        <v>1</v>
      </c>
      <c r="C11" s="13"/>
      <c r="D11" s="13">
        <v>1</v>
      </c>
      <c r="E11" s="13">
        <v>4</v>
      </c>
      <c r="F11" s="13"/>
      <c r="G11" s="13">
        <v>4</v>
      </c>
      <c r="H11" s="13">
        <v>2</v>
      </c>
      <c r="I11" s="13"/>
      <c r="J11" s="13">
        <v>2</v>
      </c>
      <c r="K11" s="13">
        <v>1</v>
      </c>
      <c r="L11" s="13"/>
      <c r="M11" s="13">
        <v>1</v>
      </c>
      <c r="N11" s="13">
        <v>1</v>
      </c>
      <c r="O11" s="13"/>
      <c r="P11" s="13">
        <v>1</v>
      </c>
      <c r="Q11" s="13"/>
      <c r="R11" s="13"/>
      <c r="S11" s="13"/>
      <c r="T11" s="13"/>
      <c r="U11" s="13"/>
      <c r="V11" s="13"/>
      <c r="W11" s="13">
        <v>9</v>
      </c>
    </row>
    <row r="12" spans="1:23" x14ac:dyDescent="0.2">
      <c r="A12" s="2" t="s">
        <v>386</v>
      </c>
      <c r="B12" s="13">
        <v>2</v>
      </c>
      <c r="C12" s="13">
        <v>8</v>
      </c>
      <c r="D12" s="13">
        <v>10</v>
      </c>
      <c r="E12" s="13"/>
      <c r="F12" s="13">
        <v>6</v>
      </c>
      <c r="G12" s="13">
        <v>6</v>
      </c>
      <c r="H12" s="13">
        <v>2</v>
      </c>
      <c r="I12" s="13">
        <v>2</v>
      </c>
      <c r="J12" s="13">
        <v>4</v>
      </c>
      <c r="K12" s="13">
        <v>1</v>
      </c>
      <c r="L12" s="13">
        <v>2</v>
      </c>
      <c r="M12" s="13">
        <v>3</v>
      </c>
      <c r="N12" s="13">
        <v>2</v>
      </c>
      <c r="O12" s="13">
        <v>1</v>
      </c>
      <c r="P12" s="13">
        <v>3</v>
      </c>
      <c r="Q12" s="13"/>
      <c r="R12" s="13">
        <v>2</v>
      </c>
      <c r="S12" s="13">
        <v>2</v>
      </c>
      <c r="T12" s="13"/>
      <c r="U12" s="13">
        <v>2</v>
      </c>
      <c r="V12" s="13">
        <v>2</v>
      </c>
      <c r="W12" s="13">
        <v>30</v>
      </c>
    </row>
    <row r="13" spans="1:23" x14ac:dyDescent="0.2">
      <c r="A13" s="2" t="s">
        <v>133</v>
      </c>
      <c r="B13" s="13">
        <v>17</v>
      </c>
      <c r="C13" s="13">
        <v>9</v>
      </c>
      <c r="D13" s="13">
        <v>26</v>
      </c>
      <c r="E13" s="13">
        <v>10</v>
      </c>
      <c r="F13" s="13">
        <v>11</v>
      </c>
      <c r="G13" s="13">
        <v>21</v>
      </c>
      <c r="H13" s="13">
        <v>1</v>
      </c>
      <c r="I13" s="13">
        <v>2</v>
      </c>
      <c r="J13" s="13">
        <v>3</v>
      </c>
      <c r="K13" s="13">
        <v>10</v>
      </c>
      <c r="L13" s="13">
        <v>1</v>
      </c>
      <c r="M13" s="13">
        <v>11</v>
      </c>
      <c r="N13" s="13">
        <v>3</v>
      </c>
      <c r="O13" s="13">
        <v>2</v>
      </c>
      <c r="P13" s="13">
        <v>5</v>
      </c>
      <c r="Q13" s="13"/>
      <c r="R13" s="13">
        <v>2</v>
      </c>
      <c r="S13" s="13">
        <v>2</v>
      </c>
      <c r="T13" s="13">
        <v>1</v>
      </c>
      <c r="U13" s="13"/>
      <c r="V13" s="13">
        <v>1</v>
      </c>
      <c r="W13" s="13">
        <v>69</v>
      </c>
    </row>
    <row r="14" spans="1:23" x14ac:dyDescent="0.2">
      <c r="A14" s="2" t="s">
        <v>728</v>
      </c>
      <c r="B14" s="13">
        <v>1</v>
      </c>
      <c r="C14" s="13"/>
      <c r="D14" s="13">
        <v>1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>
        <v>1</v>
      </c>
    </row>
    <row r="15" spans="1:23" x14ac:dyDescent="0.2">
      <c r="A15" s="2" t="s">
        <v>154</v>
      </c>
      <c r="B15" s="13">
        <v>3</v>
      </c>
      <c r="C15" s="13">
        <v>5</v>
      </c>
      <c r="D15" s="13">
        <v>8</v>
      </c>
      <c r="E15" s="13"/>
      <c r="F15" s="13">
        <v>21</v>
      </c>
      <c r="G15" s="13">
        <v>21</v>
      </c>
      <c r="H15" s="13"/>
      <c r="I15" s="13">
        <v>2</v>
      </c>
      <c r="J15" s="13">
        <v>2</v>
      </c>
      <c r="K15" s="13"/>
      <c r="L15" s="13">
        <v>6</v>
      </c>
      <c r="M15" s="13">
        <v>6</v>
      </c>
      <c r="N15" s="13"/>
      <c r="O15" s="13">
        <v>3</v>
      </c>
      <c r="P15" s="13">
        <v>3</v>
      </c>
      <c r="Q15" s="13"/>
      <c r="R15" s="13">
        <v>8</v>
      </c>
      <c r="S15" s="13">
        <v>8</v>
      </c>
      <c r="T15" s="13"/>
      <c r="U15" s="13">
        <v>1</v>
      </c>
      <c r="V15" s="13">
        <v>1</v>
      </c>
      <c r="W15" s="13">
        <v>49</v>
      </c>
    </row>
    <row r="16" spans="1:23" x14ac:dyDescent="0.2">
      <c r="A16" s="2" t="s">
        <v>1616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>
        <v>2</v>
      </c>
      <c r="M16" s="13">
        <v>2</v>
      </c>
      <c r="N16" s="13"/>
      <c r="O16" s="13"/>
      <c r="P16" s="13"/>
      <c r="Q16" s="13"/>
      <c r="R16" s="13"/>
      <c r="S16" s="13"/>
      <c r="T16" s="13"/>
      <c r="U16" s="13"/>
      <c r="V16" s="13"/>
      <c r="W16" s="13">
        <v>2</v>
      </c>
    </row>
    <row r="17" spans="1:23" x14ac:dyDescent="0.2">
      <c r="A17" s="2" t="s">
        <v>75</v>
      </c>
      <c r="B17" s="13">
        <v>27</v>
      </c>
      <c r="C17" s="13">
        <v>148</v>
      </c>
      <c r="D17" s="13">
        <v>175</v>
      </c>
      <c r="E17" s="13">
        <v>14</v>
      </c>
      <c r="F17" s="13">
        <v>55</v>
      </c>
      <c r="G17" s="13">
        <v>69</v>
      </c>
      <c r="H17" s="13">
        <v>3</v>
      </c>
      <c r="I17" s="13">
        <v>116</v>
      </c>
      <c r="J17" s="13">
        <v>119</v>
      </c>
      <c r="K17" s="13">
        <v>2</v>
      </c>
      <c r="L17" s="13">
        <v>28</v>
      </c>
      <c r="M17" s="13">
        <v>30</v>
      </c>
      <c r="N17" s="13">
        <v>3</v>
      </c>
      <c r="O17" s="13">
        <v>16</v>
      </c>
      <c r="P17" s="13">
        <v>19</v>
      </c>
      <c r="Q17" s="13">
        <v>1</v>
      </c>
      <c r="R17" s="13">
        <v>29</v>
      </c>
      <c r="S17" s="13">
        <v>30</v>
      </c>
      <c r="T17" s="13"/>
      <c r="U17" s="13">
        <v>9</v>
      </c>
      <c r="V17" s="13">
        <v>9</v>
      </c>
      <c r="W17" s="13">
        <v>451</v>
      </c>
    </row>
    <row r="18" spans="1:23" x14ac:dyDescent="0.2">
      <c r="A18" s="2" t="s">
        <v>1795</v>
      </c>
      <c r="B18" s="13"/>
      <c r="C18" s="13"/>
      <c r="D18" s="13"/>
      <c r="E18" s="13"/>
      <c r="F18" s="13"/>
      <c r="G18" s="13"/>
      <c r="H18" s="13"/>
      <c r="I18" s="13">
        <v>1</v>
      </c>
      <c r="J18" s="13">
        <v>1</v>
      </c>
      <c r="K18" s="13"/>
      <c r="L18" s="13"/>
      <c r="M18" s="13"/>
      <c r="N18" s="13"/>
      <c r="O18" s="13"/>
      <c r="P18" s="13"/>
      <c r="Q18" s="13"/>
      <c r="R18" s="13">
        <v>4</v>
      </c>
      <c r="S18" s="13">
        <v>4</v>
      </c>
      <c r="T18" s="13"/>
      <c r="U18" s="13"/>
      <c r="V18" s="13"/>
      <c r="W18" s="13">
        <v>5</v>
      </c>
    </row>
    <row r="19" spans="1:23" x14ac:dyDescent="0.2">
      <c r="A19" s="2" t="s">
        <v>589</v>
      </c>
      <c r="B19" s="13"/>
      <c r="C19" s="13">
        <v>3</v>
      </c>
      <c r="D19" s="13">
        <v>3</v>
      </c>
      <c r="E19" s="13"/>
      <c r="F19" s="13">
        <v>1</v>
      </c>
      <c r="G19" s="13">
        <v>1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>
        <v>29</v>
      </c>
      <c r="S19" s="13">
        <v>29</v>
      </c>
      <c r="T19" s="13"/>
      <c r="U19" s="13"/>
      <c r="V19" s="13"/>
      <c r="W19" s="13">
        <v>33</v>
      </c>
    </row>
    <row r="20" spans="1:23" x14ac:dyDescent="0.2">
      <c r="A20" s="2" t="s">
        <v>516</v>
      </c>
      <c r="B20" s="13">
        <v>1</v>
      </c>
      <c r="C20" s="13"/>
      <c r="D20" s="13">
        <v>1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>
        <v>1</v>
      </c>
      <c r="S20" s="13">
        <v>1</v>
      </c>
      <c r="T20" s="13"/>
      <c r="U20" s="13"/>
      <c r="V20" s="13"/>
      <c r="W20" s="13">
        <v>2</v>
      </c>
    </row>
    <row r="21" spans="1:23" x14ac:dyDescent="0.2">
      <c r="A21" s="2" t="s">
        <v>53</v>
      </c>
      <c r="B21" s="13">
        <v>36</v>
      </c>
      <c r="C21" s="13">
        <v>4</v>
      </c>
      <c r="D21" s="13">
        <v>40</v>
      </c>
      <c r="E21" s="13">
        <v>19</v>
      </c>
      <c r="F21" s="13">
        <v>6</v>
      </c>
      <c r="G21" s="13">
        <v>25</v>
      </c>
      <c r="H21" s="13">
        <v>3</v>
      </c>
      <c r="I21" s="13">
        <v>2</v>
      </c>
      <c r="J21" s="13">
        <v>5</v>
      </c>
      <c r="K21" s="13">
        <v>17</v>
      </c>
      <c r="L21" s="13">
        <v>8</v>
      </c>
      <c r="M21" s="13">
        <v>25</v>
      </c>
      <c r="N21" s="13">
        <v>8</v>
      </c>
      <c r="O21" s="13">
        <v>3</v>
      </c>
      <c r="P21" s="13">
        <v>11</v>
      </c>
      <c r="Q21" s="13">
        <v>1</v>
      </c>
      <c r="R21" s="13">
        <v>2</v>
      </c>
      <c r="S21" s="13">
        <v>3</v>
      </c>
      <c r="T21" s="13"/>
      <c r="U21" s="13">
        <v>1</v>
      </c>
      <c r="V21" s="13">
        <v>1</v>
      </c>
      <c r="W21" s="13">
        <v>110</v>
      </c>
    </row>
    <row r="22" spans="1:23" x14ac:dyDescent="0.2">
      <c r="A22" s="2" t="s">
        <v>895</v>
      </c>
      <c r="B22" s="13"/>
      <c r="C22" s="13">
        <v>4</v>
      </c>
      <c r="D22" s="13">
        <v>4</v>
      </c>
      <c r="E22" s="13"/>
      <c r="F22" s="13">
        <v>1</v>
      </c>
      <c r="G22" s="13">
        <v>1</v>
      </c>
      <c r="H22" s="13"/>
      <c r="I22" s="13">
        <v>1</v>
      </c>
      <c r="J22" s="13">
        <v>1</v>
      </c>
      <c r="K22" s="13"/>
      <c r="L22" s="13"/>
      <c r="M22" s="13"/>
      <c r="N22" s="13"/>
      <c r="O22" s="13"/>
      <c r="P22" s="13"/>
      <c r="Q22" s="13"/>
      <c r="R22" s="13">
        <v>2</v>
      </c>
      <c r="S22" s="13">
        <v>2</v>
      </c>
      <c r="T22" s="13"/>
      <c r="U22" s="13"/>
      <c r="V22" s="13"/>
      <c r="W22" s="13">
        <v>8</v>
      </c>
    </row>
    <row r="23" spans="1:23" x14ac:dyDescent="0.2">
      <c r="A23" s="2" t="s">
        <v>1788</v>
      </c>
      <c r="B23" s="13"/>
      <c r="C23" s="13">
        <v>2</v>
      </c>
      <c r="D23" s="13">
        <v>2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>
        <v>2</v>
      </c>
    </row>
    <row r="24" spans="1:23" x14ac:dyDescent="0.2">
      <c r="A24" s="2" t="s">
        <v>5225</v>
      </c>
      <c r="B24" s="13">
        <v>95</v>
      </c>
      <c r="C24" s="13">
        <v>222</v>
      </c>
      <c r="D24" s="13">
        <v>317</v>
      </c>
      <c r="E24" s="13">
        <v>49</v>
      </c>
      <c r="F24" s="13">
        <v>117</v>
      </c>
      <c r="G24" s="13">
        <v>166</v>
      </c>
      <c r="H24" s="13">
        <v>13</v>
      </c>
      <c r="I24" s="13">
        <v>137</v>
      </c>
      <c r="J24" s="13">
        <v>150</v>
      </c>
      <c r="K24" s="13">
        <v>33</v>
      </c>
      <c r="L24" s="13">
        <v>52</v>
      </c>
      <c r="M24" s="13">
        <v>85</v>
      </c>
      <c r="N24" s="13">
        <v>18</v>
      </c>
      <c r="O24" s="13">
        <v>31</v>
      </c>
      <c r="P24" s="13">
        <v>49</v>
      </c>
      <c r="Q24" s="13">
        <v>2</v>
      </c>
      <c r="R24" s="13">
        <v>83</v>
      </c>
      <c r="S24" s="13">
        <v>85</v>
      </c>
      <c r="T24" s="13">
        <v>1</v>
      </c>
      <c r="U24" s="13">
        <v>14</v>
      </c>
      <c r="V24" s="13">
        <v>15</v>
      </c>
      <c r="W24" s="13">
        <v>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B0BA-766F-B348-A079-439EAF96161D}">
  <dimension ref="A4:W21"/>
  <sheetViews>
    <sheetView showGridLines="0" topLeftCell="A8" zoomScaleNormal="100" workbookViewId="0">
      <selection activeCell="E27" sqref="E27"/>
    </sheetView>
  </sheetViews>
  <sheetFormatPr baseColWidth="10" defaultRowHeight="16" x14ac:dyDescent="0.2"/>
  <cols>
    <col min="1" max="1" width="18.33203125" customWidth="1"/>
    <col min="2" max="23" width="7.6640625" customWidth="1"/>
  </cols>
  <sheetData>
    <row r="4" spans="1:23" x14ac:dyDescent="0.2">
      <c r="A4" s="14" t="s">
        <v>35</v>
      </c>
      <c r="B4" s="15" t="s">
        <v>59</v>
      </c>
      <c r="C4" s="16"/>
      <c r="D4" s="17"/>
      <c r="E4" s="15" t="s">
        <v>63</v>
      </c>
      <c r="F4" s="16"/>
      <c r="G4" s="17"/>
      <c r="H4" s="15" t="s">
        <v>72</v>
      </c>
      <c r="I4" s="16"/>
      <c r="J4" s="17"/>
      <c r="K4" s="15" t="s">
        <v>46</v>
      </c>
      <c r="L4" s="16"/>
      <c r="M4" s="17"/>
      <c r="N4" s="15" t="s">
        <v>246</v>
      </c>
      <c r="O4" s="16"/>
      <c r="P4" s="17"/>
      <c r="Q4" s="15" t="s">
        <v>488</v>
      </c>
      <c r="R4" s="16"/>
      <c r="S4" s="17"/>
      <c r="T4" s="15" t="s">
        <v>800</v>
      </c>
      <c r="U4" s="16"/>
      <c r="V4" s="17"/>
      <c r="W4" s="17" t="s">
        <v>5225</v>
      </c>
    </row>
    <row r="5" spans="1:23" ht="34" x14ac:dyDescent="0.2">
      <c r="A5" s="18" t="s">
        <v>5226</v>
      </c>
      <c r="B5" s="19" t="s">
        <v>45</v>
      </c>
      <c r="C5" s="20" t="s">
        <v>814</v>
      </c>
      <c r="D5" s="21" t="s">
        <v>5250</v>
      </c>
      <c r="E5" s="19" t="s">
        <v>45</v>
      </c>
      <c r="F5" s="20" t="s">
        <v>814</v>
      </c>
      <c r="G5" s="21" t="s">
        <v>5250</v>
      </c>
      <c r="H5" s="19" t="s">
        <v>45</v>
      </c>
      <c r="I5" s="20" t="s">
        <v>814</v>
      </c>
      <c r="J5" s="21" t="s">
        <v>5250</v>
      </c>
      <c r="K5" s="19" t="s">
        <v>45</v>
      </c>
      <c r="L5" s="20" t="s">
        <v>814</v>
      </c>
      <c r="M5" s="21" t="s">
        <v>5250</v>
      </c>
      <c r="N5" s="19" t="s">
        <v>45</v>
      </c>
      <c r="O5" s="20" t="s">
        <v>814</v>
      </c>
      <c r="P5" s="21" t="s">
        <v>5250</v>
      </c>
      <c r="Q5" s="19" t="s">
        <v>45</v>
      </c>
      <c r="R5" s="20" t="s">
        <v>814</v>
      </c>
      <c r="S5" s="21" t="s">
        <v>5250</v>
      </c>
      <c r="T5" s="19" t="s">
        <v>45</v>
      </c>
      <c r="U5" s="20" t="s">
        <v>814</v>
      </c>
      <c r="V5" s="21" t="s">
        <v>5250</v>
      </c>
      <c r="W5" s="22"/>
    </row>
    <row r="6" spans="1:23" ht="34" x14ac:dyDescent="0.2">
      <c r="A6" s="23" t="s">
        <v>531</v>
      </c>
      <c r="B6" s="24"/>
      <c r="C6" s="25">
        <v>6</v>
      </c>
      <c r="D6" s="26">
        <v>6</v>
      </c>
      <c r="E6" s="24"/>
      <c r="F6" s="25">
        <v>5</v>
      </c>
      <c r="G6" s="26">
        <v>5</v>
      </c>
      <c r="H6" s="24"/>
      <c r="I6" s="25">
        <v>5</v>
      </c>
      <c r="J6" s="26">
        <v>5</v>
      </c>
      <c r="K6" s="24"/>
      <c r="L6" s="25">
        <v>5</v>
      </c>
      <c r="M6" s="26">
        <v>5</v>
      </c>
      <c r="N6" s="31">
        <v>1</v>
      </c>
      <c r="O6" s="32"/>
      <c r="P6" s="33">
        <v>1</v>
      </c>
      <c r="Q6" s="24"/>
      <c r="R6" s="25">
        <v>2</v>
      </c>
      <c r="S6" s="26">
        <v>2</v>
      </c>
      <c r="T6" s="24"/>
      <c r="U6" s="25">
        <v>1</v>
      </c>
      <c r="V6" s="26">
        <v>1</v>
      </c>
      <c r="W6" s="26">
        <v>25</v>
      </c>
    </row>
    <row r="7" spans="1:23" ht="17" x14ac:dyDescent="0.2">
      <c r="A7" s="23" t="s">
        <v>285</v>
      </c>
      <c r="B7" s="24">
        <v>7</v>
      </c>
      <c r="C7" s="25">
        <v>33</v>
      </c>
      <c r="D7" s="26">
        <v>40</v>
      </c>
      <c r="E7" s="24">
        <v>2</v>
      </c>
      <c r="F7" s="25">
        <v>11</v>
      </c>
      <c r="G7" s="26">
        <v>13</v>
      </c>
      <c r="H7" s="24">
        <v>2</v>
      </c>
      <c r="I7" s="25">
        <v>6</v>
      </c>
      <c r="J7" s="26">
        <v>8</v>
      </c>
      <c r="K7" s="24">
        <v>2</v>
      </c>
      <c r="L7" s="25"/>
      <c r="M7" s="26">
        <v>2</v>
      </c>
      <c r="N7" s="24"/>
      <c r="O7" s="25">
        <v>6</v>
      </c>
      <c r="P7" s="26">
        <v>6</v>
      </c>
      <c r="Q7" s="24"/>
      <c r="R7" s="25">
        <v>2</v>
      </c>
      <c r="S7" s="26">
        <v>2</v>
      </c>
      <c r="T7" s="24"/>
      <c r="U7" s="25"/>
      <c r="V7" s="26"/>
      <c r="W7" s="26">
        <v>71</v>
      </c>
    </row>
    <row r="8" spans="1:23" ht="34" x14ac:dyDescent="0.2">
      <c r="A8" s="23" t="s">
        <v>320</v>
      </c>
      <c r="B8" s="24">
        <v>1</v>
      </c>
      <c r="C8" s="25"/>
      <c r="D8" s="26">
        <v>1</v>
      </c>
      <c r="E8" s="24">
        <v>4</v>
      </c>
      <c r="F8" s="25"/>
      <c r="G8" s="26">
        <v>4</v>
      </c>
      <c r="H8" s="24">
        <v>2</v>
      </c>
      <c r="I8" s="25"/>
      <c r="J8" s="26">
        <v>2</v>
      </c>
      <c r="K8" s="24">
        <v>1</v>
      </c>
      <c r="L8" s="25"/>
      <c r="M8" s="26">
        <v>1</v>
      </c>
      <c r="N8" s="24">
        <v>1</v>
      </c>
      <c r="O8" s="25"/>
      <c r="P8" s="26">
        <v>1</v>
      </c>
      <c r="Q8" s="24"/>
      <c r="R8" s="25"/>
      <c r="S8" s="26"/>
      <c r="T8" s="24"/>
      <c r="U8" s="25"/>
      <c r="V8" s="26"/>
      <c r="W8" s="26">
        <v>9</v>
      </c>
    </row>
    <row r="9" spans="1:23" ht="34" x14ac:dyDescent="0.2">
      <c r="A9" s="23" t="s">
        <v>386</v>
      </c>
      <c r="B9" s="24">
        <v>2</v>
      </c>
      <c r="C9" s="25">
        <v>8</v>
      </c>
      <c r="D9" s="26">
        <v>10</v>
      </c>
      <c r="E9" s="24"/>
      <c r="F9" s="25">
        <v>6</v>
      </c>
      <c r="G9" s="26">
        <v>6</v>
      </c>
      <c r="H9" s="24">
        <v>2</v>
      </c>
      <c r="I9" s="25">
        <v>2</v>
      </c>
      <c r="J9" s="26">
        <v>4</v>
      </c>
      <c r="K9" s="24">
        <v>1</v>
      </c>
      <c r="L9" s="25">
        <v>2</v>
      </c>
      <c r="M9" s="26">
        <v>3</v>
      </c>
      <c r="N9" s="24">
        <v>2</v>
      </c>
      <c r="O9" s="25">
        <v>1</v>
      </c>
      <c r="P9" s="26">
        <v>3</v>
      </c>
      <c r="Q9" s="24"/>
      <c r="R9" s="25">
        <v>2</v>
      </c>
      <c r="S9" s="26">
        <v>2</v>
      </c>
      <c r="T9" s="24"/>
      <c r="U9" s="25">
        <v>2</v>
      </c>
      <c r="V9" s="26">
        <v>2</v>
      </c>
      <c r="W9" s="26">
        <v>30</v>
      </c>
    </row>
    <row r="10" spans="1:23" ht="17" x14ac:dyDescent="0.2">
      <c r="A10" s="23" t="s">
        <v>133</v>
      </c>
      <c r="B10" s="24">
        <v>17</v>
      </c>
      <c r="C10" s="25">
        <v>9</v>
      </c>
      <c r="D10" s="26">
        <v>26</v>
      </c>
      <c r="E10" s="24">
        <v>10</v>
      </c>
      <c r="F10" s="25">
        <v>11</v>
      </c>
      <c r="G10" s="26">
        <v>21</v>
      </c>
      <c r="H10" s="24">
        <v>1</v>
      </c>
      <c r="I10" s="25">
        <v>2</v>
      </c>
      <c r="J10" s="26">
        <v>3</v>
      </c>
      <c r="K10" s="24">
        <v>10</v>
      </c>
      <c r="L10" s="25">
        <v>1</v>
      </c>
      <c r="M10" s="26">
        <v>11</v>
      </c>
      <c r="N10" s="24">
        <v>3</v>
      </c>
      <c r="O10" s="25">
        <v>2</v>
      </c>
      <c r="P10" s="26">
        <v>5</v>
      </c>
      <c r="Q10" s="24"/>
      <c r="R10" s="25">
        <v>2</v>
      </c>
      <c r="S10" s="26">
        <v>2</v>
      </c>
      <c r="T10" s="24">
        <v>1</v>
      </c>
      <c r="U10" s="25"/>
      <c r="V10" s="26">
        <v>1</v>
      </c>
      <c r="W10" s="26">
        <v>69</v>
      </c>
    </row>
    <row r="11" spans="1:23" ht="102" x14ac:dyDescent="0.2">
      <c r="A11" s="23" t="s">
        <v>728</v>
      </c>
      <c r="B11" s="24">
        <v>1</v>
      </c>
      <c r="C11" s="25"/>
      <c r="D11" s="26">
        <v>1</v>
      </c>
      <c r="E11" s="24"/>
      <c r="F11" s="25"/>
      <c r="G11" s="26"/>
      <c r="H11" s="24"/>
      <c r="I11" s="25"/>
      <c r="J11" s="26"/>
      <c r="K11" s="24"/>
      <c r="L11" s="25"/>
      <c r="M11" s="26"/>
      <c r="N11" s="24"/>
      <c r="O11" s="25"/>
      <c r="P11" s="26"/>
      <c r="Q11" s="24"/>
      <c r="R11" s="25"/>
      <c r="S11" s="26"/>
      <c r="T11" s="24"/>
      <c r="U11" s="25"/>
      <c r="V11" s="26"/>
      <c r="W11" s="26">
        <v>1</v>
      </c>
    </row>
    <row r="12" spans="1:23" ht="34" x14ac:dyDescent="0.2">
      <c r="A12" s="23" t="s">
        <v>154</v>
      </c>
      <c r="B12" s="24">
        <v>3</v>
      </c>
      <c r="C12" s="25">
        <v>5</v>
      </c>
      <c r="D12" s="26">
        <v>8</v>
      </c>
      <c r="E12" s="24"/>
      <c r="F12" s="25">
        <v>21</v>
      </c>
      <c r="G12" s="26">
        <v>21</v>
      </c>
      <c r="H12" s="24"/>
      <c r="I12" s="25">
        <v>2</v>
      </c>
      <c r="J12" s="26">
        <v>2</v>
      </c>
      <c r="K12" s="24"/>
      <c r="L12" s="25">
        <v>6</v>
      </c>
      <c r="M12" s="26">
        <v>6</v>
      </c>
      <c r="N12" s="24"/>
      <c r="O12" s="25">
        <v>3</v>
      </c>
      <c r="P12" s="26">
        <v>3</v>
      </c>
      <c r="Q12" s="24"/>
      <c r="R12" s="25">
        <v>8</v>
      </c>
      <c r="S12" s="26">
        <v>8</v>
      </c>
      <c r="T12" s="24"/>
      <c r="U12" s="25">
        <v>1</v>
      </c>
      <c r="V12" s="26">
        <v>1</v>
      </c>
      <c r="W12" s="26">
        <v>49</v>
      </c>
    </row>
    <row r="13" spans="1:23" ht="34" x14ac:dyDescent="0.2">
      <c r="A13" s="23" t="s">
        <v>1616</v>
      </c>
      <c r="B13" s="24"/>
      <c r="C13" s="25"/>
      <c r="D13" s="26"/>
      <c r="E13" s="24"/>
      <c r="F13" s="25"/>
      <c r="G13" s="26"/>
      <c r="H13" s="24"/>
      <c r="I13" s="25"/>
      <c r="J13" s="26"/>
      <c r="K13" s="24"/>
      <c r="L13" s="25">
        <v>2</v>
      </c>
      <c r="M13" s="26">
        <v>2</v>
      </c>
      <c r="N13" s="24"/>
      <c r="O13" s="25"/>
      <c r="P13" s="26"/>
      <c r="Q13" s="24"/>
      <c r="R13" s="25"/>
      <c r="S13" s="26"/>
      <c r="T13" s="24"/>
      <c r="U13" s="25"/>
      <c r="V13" s="26"/>
      <c r="W13" s="26">
        <v>2</v>
      </c>
    </row>
    <row r="14" spans="1:23" ht="34" x14ac:dyDescent="0.2">
      <c r="A14" s="23" t="s">
        <v>75</v>
      </c>
      <c r="B14" s="24">
        <v>27</v>
      </c>
      <c r="C14" s="25">
        <v>148</v>
      </c>
      <c r="D14" s="26">
        <v>175</v>
      </c>
      <c r="E14" s="24">
        <v>14</v>
      </c>
      <c r="F14" s="25">
        <v>55</v>
      </c>
      <c r="G14" s="26">
        <v>69</v>
      </c>
      <c r="H14" s="24">
        <v>3</v>
      </c>
      <c r="I14" s="25">
        <v>116</v>
      </c>
      <c r="J14" s="26">
        <v>119</v>
      </c>
      <c r="K14" s="24">
        <v>2</v>
      </c>
      <c r="L14" s="25">
        <v>28</v>
      </c>
      <c r="M14" s="26">
        <v>30</v>
      </c>
      <c r="N14" s="24">
        <v>3</v>
      </c>
      <c r="O14" s="25">
        <v>16</v>
      </c>
      <c r="P14" s="26">
        <v>19</v>
      </c>
      <c r="Q14" s="24">
        <v>1</v>
      </c>
      <c r="R14" s="25">
        <v>29</v>
      </c>
      <c r="S14" s="26">
        <v>30</v>
      </c>
      <c r="T14" s="24"/>
      <c r="U14" s="25">
        <v>9</v>
      </c>
      <c r="V14" s="26">
        <v>9</v>
      </c>
      <c r="W14" s="26">
        <v>451</v>
      </c>
    </row>
    <row r="15" spans="1:23" ht="51" x14ac:dyDescent="0.2">
      <c r="A15" s="23" t="s">
        <v>1795</v>
      </c>
      <c r="B15" s="24"/>
      <c r="C15" s="25"/>
      <c r="D15" s="26"/>
      <c r="E15" s="24"/>
      <c r="F15" s="25"/>
      <c r="G15" s="26"/>
      <c r="H15" s="24"/>
      <c r="I15" s="25">
        <v>1</v>
      </c>
      <c r="J15" s="26">
        <v>1</v>
      </c>
      <c r="K15" s="24"/>
      <c r="L15" s="25"/>
      <c r="M15" s="26"/>
      <c r="N15" s="24"/>
      <c r="O15" s="25"/>
      <c r="P15" s="26"/>
      <c r="Q15" s="24"/>
      <c r="R15" s="25">
        <v>4</v>
      </c>
      <c r="S15" s="26">
        <v>4</v>
      </c>
      <c r="T15" s="24"/>
      <c r="U15" s="25"/>
      <c r="V15" s="26"/>
      <c r="W15" s="26">
        <v>5</v>
      </c>
    </row>
    <row r="16" spans="1:23" ht="68" x14ac:dyDescent="0.2">
      <c r="A16" s="23" t="s">
        <v>589</v>
      </c>
      <c r="B16" s="24"/>
      <c r="C16" s="25">
        <v>3</v>
      </c>
      <c r="D16" s="26">
        <v>3</v>
      </c>
      <c r="E16" s="24"/>
      <c r="F16" s="25">
        <v>1</v>
      </c>
      <c r="G16" s="26">
        <v>1</v>
      </c>
      <c r="H16" s="24"/>
      <c r="I16" s="25"/>
      <c r="J16" s="26"/>
      <c r="K16" s="24"/>
      <c r="L16" s="25"/>
      <c r="M16" s="26"/>
      <c r="N16" s="24"/>
      <c r="O16" s="25"/>
      <c r="P16" s="26"/>
      <c r="Q16" s="24"/>
      <c r="R16" s="25">
        <v>29</v>
      </c>
      <c r="S16" s="26">
        <v>29</v>
      </c>
      <c r="T16" s="24"/>
      <c r="U16" s="25"/>
      <c r="V16" s="26"/>
      <c r="W16" s="26">
        <v>33</v>
      </c>
    </row>
    <row r="17" spans="1:23" ht="68" x14ac:dyDescent="0.2">
      <c r="A17" s="23" t="s">
        <v>516</v>
      </c>
      <c r="B17" s="24">
        <v>1</v>
      </c>
      <c r="C17" s="25"/>
      <c r="D17" s="26">
        <v>1</v>
      </c>
      <c r="E17" s="24"/>
      <c r="F17" s="25"/>
      <c r="G17" s="26"/>
      <c r="H17" s="24"/>
      <c r="I17" s="25"/>
      <c r="J17" s="26"/>
      <c r="K17" s="24"/>
      <c r="L17" s="25"/>
      <c r="M17" s="26"/>
      <c r="N17" s="24"/>
      <c r="O17" s="25"/>
      <c r="P17" s="26"/>
      <c r="Q17" s="24"/>
      <c r="R17" s="25">
        <v>1</v>
      </c>
      <c r="S17" s="26">
        <v>1</v>
      </c>
      <c r="T17" s="24"/>
      <c r="U17" s="25"/>
      <c r="V17" s="26"/>
      <c r="W17" s="26">
        <v>2</v>
      </c>
    </row>
    <row r="18" spans="1:23" ht="17" x14ac:dyDescent="0.2">
      <c r="A18" s="23" t="s">
        <v>53</v>
      </c>
      <c r="B18" s="24">
        <v>36</v>
      </c>
      <c r="C18" s="25">
        <v>4</v>
      </c>
      <c r="D18" s="26">
        <v>40</v>
      </c>
      <c r="E18" s="24">
        <v>19</v>
      </c>
      <c r="F18" s="25">
        <v>6</v>
      </c>
      <c r="G18" s="26">
        <v>25</v>
      </c>
      <c r="H18" s="24">
        <v>3</v>
      </c>
      <c r="I18" s="25">
        <v>2</v>
      </c>
      <c r="J18" s="26">
        <v>5</v>
      </c>
      <c r="K18" s="24">
        <v>17</v>
      </c>
      <c r="L18" s="25">
        <v>8</v>
      </c>
      <c r="M18" s="26">
        <v>25</v>
      </c>
      <c r="N18" s="24">
        <v>8</v>
      </c>
      <c r="O18" s="25">
        <v>3</v>
      </c>
      <c r="P18" s="26">
        <v>11</v>
      </c>
      <c r="Q18" s="24">
        <v>1</v>
      </c>
      <c r="R18" s="25">
        <v>2</v>
      </c>
      <c r="S18" s="26">
        <v>3</v>
      </c>
      <c r="T18" s="24"/>
      <c r="U18" s="25">
        <v>1</v>
      </c>
      <c r="V18" s="26">
        <v>1</v>
      </c>
      <c r="W18" s="26">
        <v>110</v>
      </c>
    </row>
    <row r="19" spans="1:23" ht="51" x14ac:dyDescent="0.2">
      <c r="A19" s="23" t="s">
        <v>895</v>
      </c>
      <c r="B19" s="24"/>
      <c r="C19" s="25">
        <v>4</v>
      </c>
      <c r="D19" s="26">
        <v>4</v>
      </c>
      <c r="E19" s="24"/>
      <c r="F19" s="25">
        <v>1</v>
      </c>
      <c r="G19" s="26">
        <v>1</v>
      </c>
      <c r="H19" s="24"/>
      <c r="I19" s="25">
        <v>1</v>
      </c>
      <c r="J19" s="26">
        <v>1</v>
      </c>
      <c r="K19" s="24"/>
      <c r="L19" s="25"/>
      <c r="M19" s="26"/>
      <c r="N19" s="24"/>
      <c r="O19" s="25"/>
      <c r="P19" s="26"/>
      <c r="Q19" s="24"/>
      <c r="R19" s="25">
        <v>2</v>
      </c>
      <c r="S19" s="26">
        <v>2</v>
      </c>
      <c r="T19" s="24"/>
      <c r="U19" s="25"/>
      <c r="V19" s="26"/>
      <c r="W19" s="26">
        <v>8</v>
      </c>
    </row>
    <row r="20" spans="1:23" ht="17" x14ac:dyDescent="0.2">
      <c r="A20" s="23" t="s">
        <v>1788</v>
      </c>
      <c r="B20" s="24"/>
      <c r="C20" s="25">
        <v>2</v>
      </c>
      <c r="D20" s="26">
        <v>2</v>
      </c>
      <c r="E20" s="24"/>
      <c r="F20" s="25"/>
      <c r="G20" s="26"/>
      <c r="H20" s="24"/>
      <c r="I20" s="25"/>
      <c r="J20" s="26"/>
      <c r="K20" s="24"/>
      <c r="L20" s="25"/>
      <c r="M20" s="26"/>
      <c r="N20" s="34"/>
      <c r="O20" s="35"/>
      <c r="P20" s="36"/>
      <c r="Q20" s="24"/>
      <c r="R20" s="25"/>
      <c r="S20" s="26"/>
      <c r="T20" s="24"/>
      <c r="U20" s="25"/>
      <c r="V20" s="26"/>
      <c r="W20" s="26">
        <v>2</v>
      </c>
    </row>
    <row r="21" spans="1:23" ht="17" x14ac:dyDescent="0.2">
      <c r="A21" s="27" t="s">
        <v>5225</v>
      </c>
      <c r="B21" s="28">
        <v>95</v>
      </c>
      <c r="C21" s="29">
        <v>222</v>
      </c>
      <c r="D21" s="30">
        <v>317</v>
      </c>
      <c r="E21" s="28">
        <v>49</v>
      </c>
      <c r="F21" s="29">
        <v>117</v>
      </c>
      <c r="G21" s="30">
        <v>166</v>
      </c>
      <c r="H21" s="28">
        <v>13</v>
      </c>
      <c r="I21" s="29">
        <v>137</v>
      </c>
      <c r="J21" s="30">
        <v>150</v>
      </c>
      <c r="K21" s="28">
        <v>33</v>
      </c>
      <c r="L21" s="29">
        <v>52</v>
      </c>
      <c r="M21" s="30">
        <v>85</v>
      </c>
      <c r="N21" s="28">
        <v>18</v>
      </c>
      <c r="O21" s="29">
        <v>31</v>
      </c>
      <c r="P21" s="30">
        <v>49</v>
      </c>
      <c r="Q21" s="28">
        <v>2</v>
      </c>
      <c r="R21" s="29">
        <v>83</v>
      </c>
      <c r="S21" s="30">
        <v>85</v>
      </c>
      <c r="T21" s="28">
        <v>1</v>
      </c>
      <c r="U21" s="29">
        <v>14</v>
      </c>
      <c r="V21" s="30">
        <v>15</v>
      </c>
      <c r="W21" s="30">
        <v>867</v>
      </c>
    </row>
  </sheetData>
  <mergeCells count="8">
    <mergeCell ref="B4:D4"/>
    <mergeCell ref="W4:W5"/>
    <mergeCell ref="T4:V4"/>
    <mergeCell ref="Q4:S4"/>
    <mergeCell ref="N4:P4"/>
    <mergeCell ref="K4:M4"/>
    <mergeCell ref="H4:J4"/>
    <mergeCell ref="E4:G4"/>
  </mergeCells>
  <pageMargins left="0.7" right="0.7" top="0.75" bottom="0.75" header="0.3" footer="0.3"/>
  <pageSetup scale="45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72461-ED6E-B441-816A-55EC0B721A50}">
  <dimension ref="A2:W43"/>
  <sheetViews>
    <sheetView topLeftCell="A31" zoomScale="130" zoomScaleNormal="130" workbookViewId="0">
      <selection activeCell="J40" sqref="J40"/>
    </sheetView>
  </sheetViews>
  <sheetFormatPr baseColWidth="10" defaultRowHeight="16" x14ac:dyDescent="0.2"/>
  <cols>
    <col min="1" max="1" width="10.83203125" customWidth="1"/>
    <col min="14" max="14" width="65.6640625" customWidth="1"/>
    <col min="16" max="16" width="32.5" customWidth="1"/>
    <col min="19" max="19" width="46.83203125" customWidth="1"/>
    <col min="22" max="22" width="27.1640625" customWidth="1"/>
  </cols>
  <sheetData>
    <row r="2" spans="1:23" x14ac:dyDescent="0.2">
      <c r="A2" t="s">
        <v>0</v>
      </c>
      <c r="B2" t="s">
        <v>35</v>
      </c>
      <c r="H2" t="s">
        <v>0</v>
      </c>
      <c r="I2" t="s">
        <v>3020</v>
      </c>
      <c r="O2" t="s">
        <v>45</v>
      </c>
      <c r="T2" t="s">
        <v>45</v>
      </c>
    </row>
    <row r="3" spans="1:23" x14ac:dyDescent="0.2">
      <c r="N3" t="s">
        <v>5226</v>
      </c>
      <c r="O3" t="s">
        <v>35</v>
      </c>
      <c r="P3" t="s">
        <v>5241</v>
      </c>
      <c r="S3" t="s">
        <v>5226</v>
      </c>
      <c r="T3" t="s">
        <v>3020</v>
      </c>
      <c r="V3" t="s">
        <v>5242</v>
      </c>
      <c r="W3" t="s">
        <v>3020</v>
      </c>
    </row>
    <row r="4" spans="1:23" x14ac:dyDescent="0.2">
      <c r="A4" t="s">
        <v>5223</v>
      </c>
      <c r="B4" t="s">
        <v>5224</v>
      </c>
      <c r="H4" t="s">
        <v>5223</v>
      </c>
      <c r="I4" t="s">
        <v>5224</v>
      </c>
      <c r="N4" t="s">
        <v>531</v>
      </c>
      <c r="O4">
        <v>1</v>
      </c>
      <c r="P4" s="3" t="s">
        <v>5231</v>
      </c>
      <c r="Q4">
        <v>1</v>
      </c>
      <c r="S4" t="s">
        <v>531</v>
      </c>
      <c r="T4">
        <v>0</v>
      </c>
      <c r="V4" s="3" t="s">
        <v>5231</v>
      </c>
      <c r="W4">
        <v>0</v>
      </c>
    </row>
    <row r="5" spans="1:23" ht="34" x14ac:dyDescent="0.2">
      <c r="A5" t="s">
        <v>5226</v>
      </c>
      <c r="B5" s="12" t="s">
        <v>5251</v>
      </c>
      <c r="C5" s="12" t="s">
        <v>5252</v>
      </c>
      <c r="D5" s="12" t="s">
        <v>5253</v>
      </c>
      <c r="H5" t="s">
        <v>5226</v>
      </c>
      <c r="I5" s="12" t="s">
        <v>5254</v>
      </c>
      <c r="J5" s="12" t="s">
        <v>5255</v>
      </c>
      <c r="K5" s="12" t="s">
        <v>5256</v>
      </c>
      <c r="N5" t="s">
        <v>285</v>
      </c>
      <c r="O5">
        <v>13</v>
      </c>
      <c r="P5" s="3" t="s">
        <v>285</v>
      </c>
      <c r="Q5">
        <v>13</v>
      </c>
      <c r="S5" t="s">
        <v>285</v>
      </c>
      <c r="T5">
        <v>11</v>
      </c>
      <c r="V5" s="3" t="s">
        <v>285</v>
      </c>
      <c r="W5">
        <v>11</v>
      </c>
    </row>
    <row r="6" spans="1:23" x14ac:dyDescent="0.2">
      <c r="A6" t="s">
        <v>56</v>
      </c>
      <c r="B6">
        <v>211</v>
      </c>
      <c r="C6">
        <v>656</v>
      </c>
      <c r="D6">
        <v>867</v>
      </c>
      <c r="H6" t="s">
        <v>56</v>
      </c>
      <c r="I6">
        <v>143</v>
      </c>
      <c r="J6">
        <v>518</v>
      </c>
      <c r="K6">
        <v>661</v>
      </c>
      <c r="N6" t="s">
        <v>219</v>
      </c>
      <c r="O6">
        <v>0</v>
      </c>
      <c r="P6" s="3" t="s">
        <v>5232</v>
      </c>
      <c r="Q6">
        <v>0</v>
      </c>
      <c r="S6" t="s">
        <v>219</v>
      </c>
      <c r="T6">
        <v>1</v>
      </c>
      <c r="V6" s="3" t="s">
        <v>5232</v>
      </c>
      <c r="W6">
        <v>1</v>
      </c>
    </row>
    <row r="7" spans="1:23" x14ac:dyDescent="0.2">
      <c r="A7" t="s">
        <v>98</v>
      </c>
      <c r="B7">
        <v>26</v>
      </c>
      <c r="C7">
        <v>246</v>
      </c>
      <c r="D7">
        <v>272</v>
      </c>
      <c r="H7" t="s">
        <v>98</v>
      </c>
      <c r="I7">
        <v>12</v>
      </c>
      <c r="J7">
        <v>256</v>
      </c>
      <c r="K7">
        <v>268</v>
      </c>
      <c r="N7" t="s">
        <v>320</v>
      </c>
      <c r="O7">
        <v>9</v>
      </c>
      <c r="P7" s="3" t="s">
        <v>5233</v>
      </c>
      <c r="Q7">
        <v>9</v>
      </c>
      <c r="S7" t="s">
        <v>320</v>
      </c>
      <c r="T7">
        <v>8</v>
      </c>
      <c r="V7" s="3" t="s">
        <v>5233</v>
      </c>
      <c r="W7">
        <v>8</v>
      </c>
    </row>
    <row r="8" spans="1:23" x14ac:dyDescent="0.2">
      <c r="A8" t="s">
        <v>84</v>
      </c>
      <c r="B8">
        <v>27</v>
      </c>
      <c r="C8">
        <v>51</v>
      </c>
      <c r="D8">
        <v>78</v>
      </c>
      <c r="H8" t="s">
        <v>84</v>
      </c>
      <c r="I8">
        <v>9</v>
      </c>
      <c r="J8">
        <v>65</v>
      </c>
      <c r="K8">
        <v>74</v>
      </c>
      <c r="N8" t="s">
        <v>386</v>
      </c>
      <c r="O8">
        <v>7</v>
      </c>
      <c r="P8" s="4" t="s">
        <v>5234</v>
      </c>
      <c r="Q8">
        <v>7</v>
      </c>
      <c r="S8" t="s">
        <v>386</v>
      </c>
      <c r="T8">
        <v>3</v>
      </c>
      <c r="V8" s="4" t="s">
        <v>5234</v>
      </c>
      <c r="W8">
        <v>3</v>
      </c>
    </row>
    <row r="9" spans="1:23" x14ac:dyDescent="0.2">
      <c r="A9" t="s">
        <v>5225</v>
      </c>
      <c r="B9">
        <v>264</v>
      </c>
      <c r="C9">
        <v>953</v>
      </c>
      <c r="D9">
        <v>1217</v>
      </c>
      <c r="H9" t="s">
        <v>5225</v>
      </c>
      <c r="I9">
        <v>164</v>
      </c>
      <c r="J9">
        <v>839</v>
      </c>
      <c r="K9">
        <v>1003</v>
      </c>
      <c r="N9" t="s">
        <v>133</v>
      </c>
      <c r="O9">
        <v>42</v>
      </c>
      <c r="P9" s="4" t="s">
        <v>5235</v>
      </c>
      <c r="Q9">
        <v>42</v>
      </c>
      <c r="S9" t="s">
        <v>133</v>
      </c>
      <c r="T9">
        <v>48</v>
      </c>
      <c r="V9" s="4" t="s">
        <v>5235</v>
      </c>
      <c r="W9">
        <v>48</v>
      </c>
    </row>
    <row r="10" spans="1:23" x14ac:dyDescent="0.2">
      <c r="N10" t="s">
        <v>728</v>
      </c>
      <c r="O10">
        <v>1</v>
      </c>
      <c r="P10" s="3" t="s">
        <v>5236</v>
      </c>
      <c r="Q10">
        <v>1</v>
      </c>
      <c r="S10" t="s">
        <v>728</v>
      </c>
      <c r="T10">
        <v>3</v>
      </c>
      <c r="V10" s="3" t="s">
        <v>5236</v>
      </c>
      <c r="W10">
        <v>3</v>
      </c>
    </row>
    <row r="11" spans="1:23" x14ac:dyDescent="0.2">
      <c r="A11" t="s">
        <v>5226</v>
      </c>
      <c r="B11" t="s">
        <v>45</v>
      </c>
      <c r="C11" t="s">
        <v>814</v>
      </c>
      <c r="D11" t="s">
        <v>5250</v>
      </c>
      <c r="H11" t="s">
        <v>5226</v>
      </c>
      <c r="I11" t="s">
        <v>45</v>
      </c>
      <c r="J11" t="s">
        <v>814</v>
      </c>
      <c r="K11" t="s">
        <v>5250</v>
      </c>
      <c r="N11" t="s">
        <v>154</v>
      </c>
      <c r="O11">
        <v>3</v>
      </c>
      <c r="P11" s="3" t="s">
        <v>5237</v>
      </c>
      <c r="Q11">
        <v>3</v>
      </c>
      <c r="S11" t="s">
        <v>154</v>
      </c>
      <c r="T11">
        <v>1</v>
      </c>
      <c r="V11" s="3" t="s">
        <v>5237</v>
      </c>
      <c r="W11">
        <v>1</v>
      </c>
    </row>
    <row r="12" spans="1:23" x14ac:dyDescent="0.2">
      <c r="A12" t="s">
        <v>98</v>
      </c>
      <c r="B12" s="11">
        <f>B7/B9</f>
        <v>9.8484848484848481E-2</v>
      </c>
      <c r="C12" s="11">
        <f>C7/C9</f>
        <v>0.25813221406086045</v>
      </c>
      <c r="D12" s="11">
        <f>D7/D9</f>
        <v>0.22350041084634348</v>
      </c>
      <c r="H12" t="s">
        <v>98</v>
      </c>
      <c r="I12" s="11">
        <f>I7/I9</f>
        <v>7.3170731707317069E-2</v>
      </c>
      <c r="J12" s="11">
        <f>J7/J9</f>
        <v>0.30512514898688914</v>
      </c>
      <c r="K12" s="11">
        <f>K7/K9</f>
        <v>0.26719840478564305</v>
      </c>
      <c r="N12" t="s">
        <v>1616</v>
      </c>
      <c r="O12">
        <v>0</v>
      </c>
      <c r="P12" s="2" t="s">
        <v>1616</v>
      </c>
      <c r="Q12">
        <v>0</v>
      </c>
      <c r="S12" t="s">
        <v>1616</v>
      </c>
      <c r="T12">
        <v>0</v>
      </c>
      <c r="V12" s="2" t="s">
        <v>1616</v>
      </c>
      <c r="W12">
        <v>0</v>
      </c>
    </row>
    <row r="13" spans="1:23" x14ac:dyDescent="0.2">
      <c r="A13" t="s">
        <v>56</v>
      </c>
      <c r="B13" s="11">
        <f>B6/B9</f>
        <v>0.7992424242424242</v>
      </c>
      <c r="C13" s="11">
        <f>C6/C9</f>
        <v>0.68835257082896117</v>
      </c>
      <c r="D13" s="11">
        <f>D6/D9</f>
        <v>0.71240755957271984</v>
      </c>
      <c r="H13" t="s">
        <v>56</v>
      </c>
      <c r="I13" s="11">
        <f>I6/I9</f>
        <v>0.87195121951219512</v>
      </c>
      <c r="J13" s="11">
        <f>J6/J9</f>
        <v>0.61740166865315849</v>
      </c>
      <c r="K13" s="11">
        <f>K6/K9</f>
        <v>0.65902293120638089</v>
      </c>
      <c r="N13" t="s">
        <v>75</v>
      </c>
      <c r="O13">
        <v>50</v>
      </c>
      <c r="P13" s="4" t="s">
        <v>5238</v>
      </c>
      <c r="Q13">
        <v>50</v>
      </c>
      <c r="S13" t="s">
        <v>75</v>
      </c>
      <c r="T13">
        <v>13</v>
      </c>
      <c r="V13" s="4" t="s">
        <v>5238</v>
      </c>
      <c r="W13">
        <v>13</v>
      </c>
    </row>
    <row r="14" spans="1:23" x14ac:dyDescent="0.2">
      <c r="A14" t="s">
        <v>84</v>
      </c>
      <c r="B14" s="11">
        <f>B8/B9</f>
        <v>0.10227272727272728</v>
      </c>
      <c r="C14" s="11">
        <f t="shared" ref="C14:D14" si="0">C8/C9</f>
        <v>5.3515215110178385E-2</v>
      </c>
      <c r="D14" s="11">
        <f t="shared" si="0"/>
        <v>6.4092029580936724E-2</v>
      </c>
      <c r="H14" t="s">
        <v>84</v>
      </c>
      <c r="I14" s="11">
        <f>I8/I9</f>
        <v>5.4878048780487805E-2</v>
      </c>
      <c r="J14" s="11">
        <f t="shared" ref="J14:K14" si="1">J8/J9</f>
        <v>7.7473182359952319E-2</v>
      </c>
      <c r="K14" s="11">
        <f t="shared" si="1"/>
        <v>7.3778664007976072E-2</v>
      </c>
      <c r="N14" t="s">
        <v>1795</v>
      </c>
      <c r="O14">
        <v>0</v>
      </c>
      <c r="P14" s="4" t="s">
        <v>5239</v>
      </c>
      <c r="Q14">
        <v>1</v>
      </c>
      <c r="S14" t="s">
        <v>1795</v>
      </c>
      <c r="T14">
        <v>0</v>
      </c>
      <c r="V14" s="4" t="s">
        <v>5239</v>
      </c>
      <c r="W14">
        <v>1</v>
      </c>
    </row>
    <row r="15" spans="1:23" x14ac:dyDescent="0.2">
      <c r="N15" t="s">
        <v>589</v>
      </c>
      <c r="O15">
        <v>0</v>
      </c>
      <c r="P15" s="2" t="s">
        <v>53</v>
      </c>
      <c r="Q15">
        <v>84</v>
      </c>
      <c r="S15" t="s">
        <v>589</v>
      </c>
      <c r="T15">
        <v>1</v>
      </c>
      <c r="V15" s="2" t="s">
        <v>53</v>
      </c>
      <c r="W15">
        <v>53</v>
      </c>
    </row>
    <row r="16" spans="1:23" x14ac:dyDescent="0.2">
      <c r="N16" t="s">
        <v>516</v>
      </c>
      <c r="O16">
        <v>1</v>
      </c>
      <c r="P16" s="4" t="s">
        <v>5240</v>
      </c>
      <c r="Q16">
        <v>0</v>
      </c>
      <c r="S16" t="s">
        <v>516</v>
      </c>
      <c r="T16">
        <v>0</v>
      </c>
      <c r="V16" s="4" t="s">
        <v>5240</v>
      </c>
      <c r="W16">
        <v>0</v>
      </c>
    </row>
    <row r="17" spans="1:23" x14ac:dyDescent="0.2">
      <c r="N17" t="s">
        <v>53</v>
      </c>
      <c r="O17">
        <v>84</v>
      </c>
      <c r="P17" t="s">
        <v>1975</v>
      </c>
      <c r="Q17">
        <v>0</v>
      </c>
      <c r="S17" t="s">
        <v>53</v>
      </c>
      <c r="T17">
        <v>53</v>
      </c>
      <c r="V17" t="s">
        <v>1975</v>
      </c>
      <c r="W17">
        <v>1</v>
      </c>
    </row>
    <row r="18" spans="1:23" x14ac:dyDescent="0.2">
      <c r="N18" t="s">
        <v>895</v>
      </c>
      <c r="O18">
        <v>0</v>
      </c>
      <c r="P18" s="2" t="s">
        <v>3867</v>
      </c>
      <c r="Q18">
        <v>0</v>
      </c>
      <c r="S18" t="s">
        <v>895</v>
      </c>
      <c r="T18">
        <v>0</v>
      </c>
      <c r="V18" s="2" t="s">
        <v>3867</v>
      </c>
      <c r="W18">
        <v>0</v>
      </c>
    </row>
    <row r="19" spans="1:23" x14ac:dyDescent="0.2">
      <c r="N19" t="s">
        <v>1788</v>
      </c>
      <c r="O19">
        <v>0</v>
      </c>
      <c r="S19" t="s">
        <v>1788</v>
      </c>
      <c r="T19">
        <v>1</v>
      </c>
    </row>
    <row r="20" spans="1:23" x14ac:dyDescent="0.2">
      <c r="N20" t="s">
        <v>3867</v>
      </c>
      <c r="O20">
        <v>0</v>
      </c>
      <c r="S20" t="s">
        <v>3867</v>
      </c>
      <c r="T20">
        <v>0</v>
      </c>
    </row>
    <row r="21" spans="1:23" x14ac:dyDescent="0.2">
      <c r="N21" t="s">
        <v>5230</v>
      </c>
      <c r="O21">
        <v>211</v>
      </c>
      <c r="S21" t="s">
        <v>5229</v>
      </c>
      <c r="T21">
        <v>143</v>
      </c>
    </row>
    <row r="24" spans="1:23" x14ac:dyDescent="0.2">
      <c r="O24" t="s">
        <v>814</v>
      </c>
      <c r="T24" t="s">
        <v>814</v>
      </c>
    </row>
    <row r="25" spans="1:23" x14ac:dyDescent="0.2">
      <c r="N25" t="s">
        <v>5226</v>
      </c>
      <c r="O25" t="s">
        <v>35</v>
      </c>
      <c r="S25" t="s">
        <v>5226</v>
      </c>
      <c r="T25" t="s">
        <v>3020</v>
      </c>
    </row>
    <row r="26" spans="1:23" x14ac:dyDescent="0.2">
      <c r="N26" t="s">
        <v>531</v>
      </c>
      <c r="O26">
        <v>24</v>
      </c>
      <c r="P26" s="3" t="s">
        <v>5231</v>
      </c>
      <c r="Q26">
        <v>24</v>
      </c>
      <c r="S26" t="s">
        <v>531</v>
      </c>
      <c r="T26">
        <v>26</v>
      </c>
      <c r="V26" s="3" t="s">
        <v>5231</v>
      </c>
      <c r="W26">
        <v>26</v>
      </c>
    </row>
    <row r="27" spans="1:23" x14ac:dyDescent="0.2">
      <c r="N27" t="s">
        <v>285</v>
      </c>
      <c r="O27">
        <v>58</v>
      </c>
      <c r="P27" s="3" t="s">
        <v>285</v>
      </c>
      <c r="Q27">
        <v>58</v>
      </c>
      <c r="S27" t="s">
        <v>285</v>
      </c>
      <c r="T27">
        <v>34</v>
      </c>
      <c r="V27" s="3" t="s">
        <v>285</v>
      </c>
      <c r="W27">
        <v>34</v>
      </c>
    </row>
    <row r="28" spans="1:23" x14ac:dyDescent="0.2">
      <c r="N28" t="s">
        <v>219</v>
      </c>
      <c r="O28">
        <v>0</v>
      </c>
      <c r="P28" s="3" t="s">
        <v>5232</v>
      </c>
      <c r="Q28">
        <v>0</v>
      </c>
      <c r="S28" t="s">
        <v>219</v>
      </c>
      <c r="T28">
        <v>2</v>
      </c>
      <c r="V28" s="3" t="s">
        <v>5232</v>
      </c>
      <c r="W28">
        <v>2</v>
      </c>
    </row>
    <row r="29" spans="1:23" x14ac:dyDescent="0.2">
      <c r="N29" t="s">
        <v>320</v>
      </c>
      <c r="O29">
        <v>0</v>
      </c>
      <c r="P29" s="3" t="s">
        <v>5233</v>
      </c>
      <c r="Q29">
        <v>0</v>
      </c>
      <c r="S29" t="s">
        <v>320</v>
      </c>
      <c r="T29">
        <v>2</v>
      </c>
      <c r="V29" s="3" t="s">
        <v>5233</v>
      </c>
      <c r="W29">
        <v>2</v>
      </c>
    </row>
    <row r="30" spans="1:23" x14ac:dyDescent="0.2">
      <c r="N30" t="s">
        <v>386</v>
      </c>
      <c r="O30">
        <v>23</v>
      </c>
      <c r="P30" s="4" t="s">
        <v>5234</v>
      </c>
      <c r="Q30">
        <v>23</v>
      </c>
      <c r="S30" t="s">
        <v>386</v>
      </c>
      <c r="T30">
        <v>16</v>
      </c>
      <c r="V30" s="4" t="s">
        <v>5234</v>
      </c>
      <c r="W30">
        <v>16</v>
      </c>
    </row>
    <row r="31" spans="1:23" x14ac:dyDescent="0.2">
      <c r="N31" t="s">
        <v>133</v>
      </c>
      <c r="O31">
        <v>27</v>
      </c>
      <c r="P31" s="4" t="s">
        <v>5235</v>
      </c>
      <c r="Q31">
        <v>27</v>
      </c>
      <c r="S31" t="s">
        <v>133</v>
      </c>
      <c r="T31">
        <v>41</v>
      </c>
      <c r="V31" s="4" t="s">
        <v>5235</v>
      </c>
      <c r="W31">
        <v>41</v>
      </c>
    </row>
    <row r="32" spans="1:23" ht="51" x14ac:dyDescent="0.2">
      <c r="A32" t="s">
        <v>5226</v>
      </c>
      <c r="B32" s="12" t="s">
        <v>5257</v>
      </c>
      <c r="C32" s="12" t="s">
        <v>5258</v>
      </c>
      <c r="D32" s="12" t="s">
        <v>5259</v>
      </c>
      <c r="E32" s="12" t="s">
        <v>5260</v>
      </c>
      <c r="F32" s="12" t="s">
        <v>5261</v>
      </c>
      <c r="G32" s="12" t="s">
        <v>5262</v>
      </c>
      <c r="H32" s="12" t="s">
        <v>5263</v>
      </c>
      <c r="N32" t="s">
        <v>728</v>
      </c>
      <c r="O32">
        <v>0</v>
      </c>
      <c r="P32" s="3" t="s">
        <v>5236</v>
      </c>
      <c r="Q32">
        <v>0</v>
      </c>
      <c r="S32" t="s">
        <v>728</v>
      </c>
      <c r="T32">
        <v>0</v>
      </c>
      <c r="V32" s="3" t="s">
        <v>5236</v>
      </c>
      <c r="W32">
        <v>0</v>
      </c>
    </row>
    <row r="33" spans="1:23" x14ac:dyDescent="0.2">
      <c r="A33" t="s">
        <v>56</v>
      </c>
      <c r="B33">
        <v>211</v>
      </c>
      <c r="C33">
        <v>143</v>
      </c>
      <c r="D33">
        <v>656</v>
      </c>
      <c r="E33">
        <v>518</v>
      </c>
      <c r="F33">
        <v>867</v>
      </c>
      <c r="G33">
        <v>661</v>
      </c>
      <c r="H33">
        <f>SUM(F33:G33)</f>
        <v>1528</v>
      </c>
      <c r="N33" t="s">
        <v>154</v>
      </c>
      <c r="O33">
        <v>46</v>
      </c>
      <c r="P33" s="3" t="s">
        <v>5237</v>
      </c>
      <c r="Q33">
        <v>46</v>
      </c>
      <c r="S33" t="s">
        <v>154</v>
      </c>
      <c r="T33">
        <v>27</v>
      </c>
      <c r="V33" s="3" t="s">
        <v>5237</v>
      </c>
      <c r="W33">
        <v>27</v>
      </c>
    </row>
    <row r="34" spans="1:23" x14ac:dyDescent="0.2">
      <c r="A34" t="s">
        <v>98</v>
      </c>
      <c r="B34">
        <v>26</v>
      </c>
      <c r="C34">
        <v>12</v>
      </c>
      <c r="D34">
        <v>246</v>
      </c>
      <c r="E34">
        <v>256</v>
      </c>
      <c r="F34">
        <v>272</v>
      </c>
      <c r="G34">
        <v>268</v>
      </c>
      <c r="H34">
        <f t="shared" ref="H34:H36" si="2">SUM(F34:G34)</f>
        <v>540</v>
      </c>
      <c r="N34" t="s">
        <v>1616</v>
      </c>
      <c r="O34">
        <v>2</v>
      </c>
      <c r="P34" s="2" t="s">
        <v>1616</v>
      </c>
      <c r="Q34">
        <v>2</v>
      </c>
      <c r="S34" t="s">
        <v>1616</v>
      </c>
      <c r="T34">
        <v>0</v>
      </c>
      <c r="V34" s="2" t="s">
        <v>1616</v>
      </c>
      <c r="W34">
        <v>0</v>
      </c>
    </row>
    <row r="35" spans="1:23" x14ac:dyDescent="0.2">
      <c r="A35" t="s">
        <v>84</v>
      </c>
      <c r="B35">
        <v>27</v>
      </c>
      <c r="C35">
        <v>9</v>
      </c>
      <c r="D35">
        <v>51</v>
      </c>
      <c r="E35">
        <v>65</v>
      </c>
      <c r="F35">
        <v>78</v>
      </c>
      <c r="G35">
        <v>74</v>
      </c>
      <c r="H35">
        <f t="shared" si="2"/>
        <v>152</v>
      </c>
      <c r="N35" t="s">
        <v>75</v>
      </c>
      <c r="O35">
        <v>401</v>
      </c>
      <c r="P35" s="4" t="s">
        <v>5238</v>
      </c>
      <c r="Q35">
        <v>401</v>
      </c>
      <c r="S35" t="s">
        <v>75</v>
      </c>
      <c r="T35">
        <v>286</v>
      </c>
      <c r="V35" s="4" t="s">
        <v>5238</v>
      </c>
      <c r="W35">
        <v>286</v>
      </c>
    </row>
    <row r="36" spans="1:23" x14ac:dyDescent="0.2">
      <c r="A36" t="s">
        <v>5225</v>
      </c>
      <c r="B36">
        <v>264</v>
      </c>
      <c r="C36">
        <v>164</v>
      </c>
      <c r="D36">
        <v>953</v>
      </c>
      <c r="E36">
        <v>839</v>
      </c>
      <c r="F36">
        <v>1217</v>
      </c>
      <c r="G36">
        <v>1003</v>
      </c>
      <c r="H36">
        <f t="shared" si="2"/>
        <v>2220</v>
      </c>
      <c r="N36" t="s">
        <v>1795</v>
      </c>
      <c r="O36">
        <v>5</v>
      </c>
      <c r="P36" s="4" t="s">
        <v>5239</v>
      </c>
      <c r="Q36">
        <v>39</v>
      </c>
      <c r="S36" t="s">
        <v>1795</v>
      </c>
      <c r="T36">
        <v>0</v>
      </c>
      <c r="V36" s="4" t="s">
        <v>5239</v>
      </c>
      <c r="W36">
        <v>35</v>
      </c>
    </row>
    <row r="37" spans="1:23" x14ac:dyDescent="0.2">
      <c r="N37" t="s">
        <v>589</v>
      </c>
      <c r="O37">
        <v>33</v>
      </c>
      <c r="S37" t="s">
        <v>589</v>
      </c>
      <c r="T37">
        <v>33</v>
      </c>
    </row>
    <row r="38" spans="1:23" ht="51" x14ac:dyDescent="0.2">
      <c r="A38" t="s">
        <v>5226</v>
      </c>
      <c r="B38" s="12" t="s">
        <v>5257</v>
      </c>
      <c r="C38" s="12" t="s">
        <v>5258</v>
      </c>
      <c r="D38" s="12" t="s">
        <v>5259</v>
      </c>
      <c r="E38" s="12" t="s">
        <v>5260</v>
      </c>
      <c r="F38" s="12" t="s">
        <v>5261</v>
      </c>
      <c r="G38" s="12" t="s">
        <v>5262</v>
      </c>
      <c r="N38" t="s">
        <v>516</v>
      </c>
      <c r="O38">
        <v>1</v>
      </c>
      <c r="S38" t="s">
        <v>516</v>
      </c>
      <c r="T38">
        <v>2</v>
      </c>
    </row>
    <row r="39" spans="1:23" x14ac:dyDescent="0.2">
      <c r="A39" t="s">
        <v>56</v>
      </c>
      <c r="B39" s="11">
        <f>B33/B36</f>
        <v>0.7992424242424242</v>
      </c>
      <c r="C39" s="11">
        <f t="shared" ref="C39:G39" si="3">C33/C36</f>
        <v>0.87195121951219512</v>
      </c>
      <c r="D39" s="11">
        <f t="shared" si="3"/>
        <v>0.68835257082896117</v>
      </c>
      <c r="E39" s="11">
        <f t="shared" si="3"/>
        <v>0.61740166865315849</v>
      </c>
      <c r="F39" s="11">
        <f t="shared" si="3"/>
        <v>0.71240755957271984</v>
      </c>
      <c r="G39" s="11">
        <f t="shared" si="3"/>
        <v>0.65902293120638089</v>
      </c>
      <c r="H39" s="11">
        <f t="shared" ref="H39" si="4">H33/H36</f>
        <v>0.68828828828828825</v>
      </c>
      <c r="N39" t="s">
        <v>53</v>
      </c>
      <c r="O39">
        <v>26</v>
      </c>
      <c r="P39" s="2" t="s">
        <v>53</v>
      </c>
      <c r="Q39">
        <v>26</v>
      </c>
      <c r="S39" t="s">
        <v>53</v>
      </c>
      <c r="T39">
        <v>43</v>
      </c>
      <c r="V39" s="2" t="s">
        <v>53</v>
      </c>
      <c r="W39">
        <v>43</v>
      </c>
    </row>
    <row r="40" spans="1:23" x14ac:dyDescent="0.2">
      <c r="A40" t="s">
        <v>98</v>
      </c>
      <c r="B40" s="11">
        <f>B34/B36</f>
        <v>9.8484848484848481E-2</v>
      </c>
      <c r="C40" s="11">
        <f t="shared" ref="C40:G40" si="5">C34/C36</f>
        <v>7.3170731707317069E-2</v>
      </c>
      <c r="D40" s="11">
        <f t="shared" si="5"/>
        <v>0.25813221406086045</v>
      </c>
      <c r="E40" s="11">
        <f t="shared" si="5"/>
        <v>0.30512514898688914</v>
      </c>
      <c r="F40" s="11">
        <f t="shared" si="5"/>
        <v>0.22350041084634348</v>
      </c>
      <c r="G40" s="11">
        <f t="shared" si="5"/>
        <v>0.26719840478564305</v>
      </c>
      <c r="H40" s="11">
        <f t="shared" ref="H40" si="6">H34/H36</f>
        <v>0.24324324324324326</v>
      </c>
      <c r="N40" t="s">
        <v>895</v>
      </c>
      <c r="O40">
        <v>8</v>
      </c>
      <c r="P40" s="4" t="s">
        <v>5240</v>
      </c>
      <c r="Q40">
        <v>8</v>
      </c>
      <c r="S40" t="s">
        <v>895</v>
      </c>
      <c r="T40">
        <v>5</v>
      </c>
      <c r="V40" s="4" t="s">
        <v>5240</v>
      </c>
      <c r="W40">
        <v>5</v>
      </c>
    </row>
    <row r="41" spans="1:23" x14ac:dyDescent="0.2">
      <c r="A41" t="s">
        <v>84</v>
      </c>
      <c r="B41" s="11">
        <f>B35/B36</f>
        <v>0.10227272727272728</v>
      </c>
      <c r="C41" s="11">
        <f t="shared" ref="C41:G41" si="7">C35/C36</f>
        <v>5.4878048780487805E-2</v>
      </c>
      <c r="D41" s="11">
        <f t="shared" si="7"/>
        <v>5.3515215110178385E-2</v>
      </c>
      <c r="E41" s="11">
        <f t="shared" si="7"/>
        <v>7.7473182359952319E-2</v>
      </c>
      <c r="F41" s="11">
        <f t="shared" si="7"/>
        <v>6.4092029580936724E-2</v>
      </c>
      <c r="G41" s="11">
        <f t="shared" si="7"/>
        <v>7.3778664007976072E-2</v>
      </c>
      <c r="H41" s="11">
        <f t="shared" ref="H41" si="8">H35/H36</f>
        <v>6.8468468468468463E-2</v>
      </c>
      <c r="N41" t="s">
        <v>1788</v>
      </c>
      <c r="O41">
        <v>2</v>
      </c>
      <c r="P41" t="s">
        <v>1975</v>
      </c>
      <c r="Q41">
        <v>2</v>
      </c>
      <c r="S41" t="s">
        <v>1788</v>
      </c>
      <c r="T41">
        <v>0</v>
      </c>
      <c r="V41" t="s">
        <v>1975</v>
      </c>
      <c r="W41">
        <v>0</v>
      </c>
    </row>
    <row r="42" spans="1:23" x14ac:dyDescent="0.2">
      <c r="N42" t="s">
        <v>3867</v>
      </c>
      <c r="O42">
        <v>0</v>
      </c>
      <c r="P42" s="2" t="s">
        <v>3867</v>
      </c>
      <c r="Q42">
        <v>0</v>
      </c>
      <c r="S42" t="s">
        <v>3867</v>
      </c>
      <c r="T42">
        <v>1</v>
      </c>
      <c r="V42" s="2" t="s">
        <v>3867</v>
      </c>
      <c r="W42">
        <v>1</v>
      </c>
    </row>
    <row r="43" spans="1:23" x14ac:dyDescent="0.2">
      <c r="N43" t="s">
        <v>5227</v>
      </c>
      <c r="O43">
        <v>656</v>
      </c>
      <c r="S43" t="s">
        <v>5228</v>
      </c>
      <c r="T43">
        <v>518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D217-8F1F-9E4E-9065-9CBEFAD146DC}">
  <dimension ref="A1:P59"/>
  <sheetViews>
    <sheetView tabSelected="1" topLeftCell="H1" workbookViewId="0">
      <selection activeCell="K14" sqref="K14"/>
    </sheetView>
  </sheetViews>
  <sheetFormatPr baseColWidth="10" defaultRowHeight="16" x14ac:dyDescent="0.2"/>
  <cols>
    <col min="8" max="8" width="35.83203125" customWidth="1"/>
    <col min="9" max="9" width="29.83203125" customWidth="1"/>
  </cols>
  <sheetData>
    <row r="1" spans="1:12" x14ac:dyDescent="0.2">
      <c r="I1" s="5" t="s">
        <v>5243</v>
      </c>
    </row>
    <row r="2" spans="1:12" x14ac:dyDescent="0.2">
      <c r="H2" t="s">
        <v>5241</v>
      </c>
      <c r="I2" s="6" t="s">
        <v>5223</v>
      </c>
      <c r="J2" s="6" t="s">
        <v>5224</v>
      </c>
    </row>
    <row r="3" spans="1:12" x14ac:dyDescent="0.2">
      <c r="I3" s="7" t="s">
        <v>5226</v>
      </c>
      <c r="J3" s="7" t="s">
        <v>45</v>
      </c>
    </row>
    <row r="4" spans="1:12" x14ac:dyDescent="0.2">
      <c r="G4" s="3"/>
      <c r="I4" s="3" t="s">
        <v>5231</v>
      </c>
      <c r="J4">
        <v>1</v>
      </c>
      <c r="L4" s="3"/>
    </row>
    <row r="5" spans="1:12" x14ac:dyDescent="0.2">
      <c r="G5" s="3"/>
      <c r="I5" s="3" t="s">
        <v>285</v>
      </c>
      <c r="J5">
        <v>13</v>
      </c>
      <c r="L5" s="3"/>
    </row>
    <row r="6" spans="1:12" x14ac:dyDescent="0.2">
      <c r="G6" s="3"/>
      <c r="I6" s="3" t="s">
        <v>5232</v>
      </c>
      <c r="J6">
        <v>0</v>
      </c>
    </row>
    <row r="7" spans="1:12" x14ac:dyDescent="0.2">
      <c r="G7" s="3"/>
      <c r="I7" s="3" t="s">
        <v>5233</v>
      </c>
      <c r="J7">
        <v>9</v>
      </c>
      <c r="L7" s="3"/>
    </row>
    <row r="8" spans="1:12" x14ac:dyDescent="0.2">
      <c r="A8" s="3"/>
      <c r="G8" s="4"/>
      <c r="I8" s="4" t="s">
        <v>5234</v>
      </c>
      <c r="J8">
        <v>7</v>
      </c>
      <c r="L8" s="4"/>
    </row>
    <row r="9" spans="1:12" x14ac:dyDescent="0.2">
      <c r="A9" s="3"/>
      <c r="G9" s="4"/>
      <c r="I9" s="4" t="s">
        <v>5235</v>
      </c>
      <c r="J9">
        <v>42</v>
      </c>
      <c r="K9" s="8">
        <f>J9/J19</f>
        <v>0.1990521327014218</v>
      </c>
      <c r="L9" s="4"/>
    </row>
    <row r="10" spans="1:12" x14ac:dyDescent="0.2">
      <c r="A10" s="3"/>
      <c r="G10" s="3"/>
      <c r="I10" s="3" t="s">
        <v>5236</v>
      </c>
      <c r="J10">
        <v>1</v>
      </c>
      <c r="L10" s="3"/>
    </row>
    <row r="11" spans="1:12" x14ac:dyDescent="0.2">
      <c r="A11" s="4"/>
      <c r="G11" s="3"/>
      <c r="I11" s="3" t="s">
        <v>5237</v>
      </c>
      <c r="J11">
        <v>3</v>
      </c>
      <c r="L11" s="3"/>
    </row>
    <row r="12" spans="1:12" x14ac:dyDescent="0.2">
      <c r="A12" s="4"/>
      <c r="G12" s="2"/>
      <c r="I12" s="4" t="s">
        <v>5238</v>
      </c>
      <c r="J12">
        <v>50</v>
      </c>
      <c r="K12" s="8">
        <f>J12/J19</f>
        <v>0.23696682464454977</v>
      </c>
      <c r="L12" s="4"/>
    </row>
    <row r="13" spans="1:12" x14ac:dyDescent="0.2">
      <c r="A13" s="3"/>
      <c r="G13" s="4"/>
      <c r="I13" s="4" t="s">
        <v>5239</v>
      </c>
      <c r="J13">
        <v>1</v>
      </c>
      <c r="L13" s="4"/>
    </row>
    <row r="14" spans="1:12" x14ac:dyDescent="0.2">
      <c r="A14" s="3"/>
      <c r="G14" s="4"/>
      <c r="I14" s="2" t="s">
        <v>53</v>
      </c>
      <c r="J14">
        <v>84</v>
      </c>
      <c r="K14" s="8">
        <f>J14/J19</f>
        <v>0.3981042654028436</v>
      </c>
      <c r="L14" s="2"/>
    </row>
    <row r="15" spans="1:12" x14ac:dyDescent="0.2">
      <c r="A15" s="2"/>
      <c r="G15" s="2"/>
      <c r="I15" s="4" t="s">
        <v>5240</v>
      </c>
      <c r="J15">
        <v>0</v>
      </c>
      <c r="L15" s="4"/>
    </row>
    <row r="16" spans="1:12" x14ac:dyDescent="0.2">
      <c r="A16" s="4"/>
      <c r="G16" s="4"/>
      <c r="I16" t="s">
        <v>1975</v>
      </c>
      <c r="J16">
        <v>0</v>
      </c>
    </row>
    <row r="17" spans="1:11" x14ac:dyDescent="0.2">
      <c r="I17" s="2" t="s">
        <v>3867</v>
      </c>
      <c r="J17">
        <v>0</v>
      </c>
    </row>
    <row r="18" spans="1:11" x14ac:dyDescent="0.2">
      <c r="A18" s="4"/>
      <c r="G18" s="2"/>
      <c r="I18" s="2" t="s">
        <v>1616</v>
      </c>
      <c r="J18">
        <v>0</v>
      </c>
    </row>
    <row r="19" spans="1:11" x14ac:dyDescent="0.2">
      <c r="A19" s="2"/>
      <c r="J19">
        <f>SUM(J4:J18)</f>
        <v>211</v>
      </c>
    </row>
    <row r="20" spans="1:11" x14ac:dyDescent="0.2">
      <c r="A20" s="4"/>
      <c r="I20" s="5" t="s">
        <v>5243</v>
      </c>
    </row>
    <row r="21" spans="1:11" x14ac:dyDescent="0.2">
      <c r="I21" s="6" t="s">
        <v>5223</v>
      </c>
      <c r="J21" s="6"/>
    </row>
    <row r="22" spans="1:11" x14ac:dyDescent="0.2">
      <c r="I22" s="7" t="s">
        <v>5226</v>
      </c>
      <c r="J22" s="7" t="s">
        <v>814</v>
      </c>
    </row>
    <row r="23" spans="1:11" x14ac:dyDescent="0.2">
      <c r="G23" s="3"/>
      <c r="I23" s="3" t="s">
        <v>5231</v>
      </c>
      <c r="J23">
        <v>24</v>
      </c>
    </row>
    <row r="24" spans="1:11" x14ac:dyDescent="0.2">
      <c r="G24" s="3"/>
      <c r="I24" s="3" t="s">
        <v>285</v>
      </c>
      <c r="J24">
        <v>58</v>
      </c>
      <c r="K24" s="8">
        <f>J24/J39</f>
        <v>8.8414634146341459E-2</v>
      </c>
    </row>
    <row r="25" spans="1:11" x14ac:dyDescent="0.2">
      <c r="G25" s="3"/>
      <c r="I25" s="3" t="s">
        <v>5232</v>
      </c>
      <c r="J25">
        <v>0</v>
      </c>
    </row>
    <row r="26" spans="1:11" x14ac:dyDescent="0.2">
      <c r="G26" s="3"/>
      <c r="I26" s="3" t="s">
        <v>5233</v>
      </c>
      <c r="J26">
        <v>0</v>
      </c>
    </row>
    <row r="27" spans="1:11" x14ac:dyDescent="0.2">
      <c r="G27" s="4"/>
      <c r="I27" s="4" t="s">
        <v>5234</v>
      </c>
      <c r="J27">
        <v>23</v>
      </c>
    </row>
    <row r="28" spans="1:11" x14ac:dyDescent="0.2">
      <c r="G28" s="4"/>
      <c r="I28" s="4" t="s">
        <v>5235</v>
      </c>
      <c r="J28">
        <v>27</v>
      </c>
    </row>
    <row r="29" spans="1:11" x14ac:dyDescent="0.2">
      <c r="G29" s="3"/>
      <c r="I29" s="3" t="s">
        <v>5236</v>
      </c>
      <c r="J29">
        <v>0</v>
      </c>
    </row>
    <row r="30" spans="1:11" x14ac:dyDescent="0.2">
      <c r="G30" s="3"/>
      <c r="I30" s="3" t="s">
        <v>5237</v>
      </c>
      <c r="J30">
        <v>46</v>
      </c>
      <c r="K30" s="8">
        <f>J30/J39</f>
        <v>7.0121951219512202E-2</v>
      </c>
    </row>
    <row r="31" spans="1:11" x14ac:dyDescent="0.2">
      <c r="G31" s="2"/>
      <c r="I31" s="4" t="s">
        <v>5238</v>
      </c>
      <c r="J31">
        <v>401</v>
      </c>
      <c r="K31" s="8">
        <f>J31/J39</f>
        <v>0.61128048780487809</v>
      </c>
    </row>
    <row r="32" spans="1:11" x14ac:dyDescent="0.2">
      <c r="G32" s="4"/>
      <c r="I32" s="4" t="s">
        <v>5239</v>
      </c>
      <c r="J32">
        <v>39</v>
      </c>
    </row>
    <row r="33" spans="7:11" x14ac:dyDescent="0.2">
      <c r="G33" s="4"/>
      <c r="I33" s="2" t="s">
        <v>53</v>
      </c>
      <c r="J33">
        <v>26</v>
      </c>
      <c r="K33" s="8"/>
    </row>
    <row r="34" spans="7:11" x14ac:dyDescent="0.2">
      <c r="I34" s="4" t="s">
        <v>5240</v>
      </c>
      <c r="J34">
        <v>8</v>
      </c>
    </row>
    <row r="35" spans="7:11" x14ac:dyDescent="0.2">
      <c r="I35" t="s">
        <v>1975</v>
      </c>
      <c r="J35">
        <v>2</v>
      </c>
    </row>
    <row r="36" spans="7:11" x14ac:dyDescent="0.2">
      <c r="G36" s="2"/>
      <c r="I36" s="2" t="s">
        <v>3867</v>
      </c>
      <c r="J36">
        <v>0</v>
      </c>
    </row>
    <row r="37" spans="7:11" x14ac:dyDescent="0.2">
      <c r="G37" s="4"/>
      <c r="I37" s="2" t="s">
        <v>1616</v>
      </c>
      <c r="J37">
        <v>2</v>
      </c>
    </row>
    <row r="39" spans="7:11" x14ac:dyDescent="0.2">
      <c r="G39" s="2"/>
      <c r="J39">
        <f>SUM(J23:J37)</f>
        <v>656</v>
      </c>
    </row>
    <row r="52" spans="1:16" x14ac:dyDescent="0.2">
      <c r="H52" s="5" t="s">
        <v>291</v>
      </c>
      <c r="M52" s="5" t="s">
        <v>5244</v>
      </c>
    </row>
    <row r="53" spans="1:16" x14ac:dyDescent="0.2">
      <c r="A53" s="5" t="s">
        <v>5245</v>
      </c>
      <c r="H53" s="5" t="s">
        <v>5245</v>
      </c>
      <c r="M53" s="5" t="s">
        <v>5245</v>
      </c>
    </row>
    <row r="54" spans="1:16" ht="34" x14ac:dyDescent="0.2">
      <c r="C54" s="9" t="s">
        <v>5247</v>
      </c>
      <c r="D54" s="9" t="s">
        <v>5248</v>
      </c>
      <c r="J54" s="9" t="s">
        <v>5247</v>
      </c>
      <c r="K54" s="9" t="s">
        <v>5248</v>
      </c>
      <c r="O54" s="9" t="s">
        <v>5247</v>
      </c>
      <c r="P54" s="9" t="s">
        <v>5248</v>
      </c>
    </row>
    <row r="55" spans="1:16" x14ac:dyDescent="0.2">
      <c r="A55" s="4" t="s">
        <v>5246</v>
      </c>
      <c r="B55" s="4" t="s">
        <v>56</v>
      </c>
      <c r="C55">
        <v>211</v>
      </c>
      <c r="D55">
        <v>656</v>
      </c>
      <c r="E55">
        <v>867</v>
      </c>
      <c r="F55" s="10">
        <f>E55/E58</f>
        <v>0.71240755957271984</v>
      </c>
      <c r="H55" s="4" t="s">
        <v>5246</v>
      </c>
      <c r="I55" s="4" t="s">
        <v>56</v>
      </c>
      <c r="M55" s="4" t="s">
        <v>5246</v>
      </c>
      <c r="N55" s="4" t="s">
        <v>56</v>
      </c>
    </row>
    <row r="56" spans="1:16" x14ac:dyDescent="0.2">
      <c r="B56" s="4" t="s">
        <v>98</v>
      </c>
      <c r="C56">
        <v>26</v>
      </c>
      <c r="D56">
        <v>246</v>
      </c>
      <c r="E56">
        <v>272</v>
      </c>
      <c r="F56" s="10">
        <f>E56/E58</f>
        <v>0.22350041084634348</v>
      </c>
      <c r="I56" s="4" t="s">
        <v>98</v>
      </c>
      <c r="N56" s="4" t="s">
        <v>98</v>
      </c>
    </row>
    <row r="57" spans="1:16" x14ac:dyDescent="0.2">
      <c r="A57" s="4" t="s">
        <v>84</v>
      </c>
      <c r="B57" s="4" t="s">
        <v>84</v>
      </c>
      <c r="C57">
        <v>27</v>
      </c>
      <c r="D57">
        <v>51</v>
      </c>
      <c r="E57">
        <v>78</v>
      </c>
      <c r="F57" s="10">
        <f>E57/E58</f>
        <v>6.4092029580936724E-2</v>
      </c>
      <c r="H57" s="4" t="s">
        <v>84</v>
      </c>
      <c r="I57" s="4" t="s">
        <v>84</v>
      </c>
      <c r="M57" s="4" t="s">
        <v>84</v>
      </c>
      <c r="N57" s="4" t="s">
        <v>84</v>
      </c>
    </row>
    <row r="58" spans="1:16" x14ac:dyDescent="0.2">
      <c r="C58">
        <v>264</v>
      </c>
      <c r="D58">
        <v>953</v>
      </c>
      <c r="E58">
        <v>1217</v>
      </c>
    </row>
    <row r="59" spans="1:16" x14ac:dyDescent="0.2">
      <c r="C59" s="8">
        <f>C55/C58</f>
        <v>0.7992424242424242</v>
      </c>
      <c r="D59" s="8">
        <f>D55/D58</f>
        <v>0.68835257082896117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B5A6-7FC7-6B49-80DF-8A337B680641}">
  <dimension ref="A1:P58"/>
  <sheetViews>
    <sheetView workbookViewId="0">
      <selection activeCell="K9" sqref="K9"/>
    </sheetView>
  </sheetViews>
  <sheetFormatPr baseColWidth="10" defaultRowHeight="16" x14ac:dyDescent="0.2"/>
  <cols>
    <col min="1" max="1" width="13.1640625" bestFit="1" customWidth="1"/>
    <col min="2" max="2" width="21.6640625" bestFit="1" customWidth="1"/>
    <col min="3" max="3" width="18" bestFit="1" customWidth="1"/>
    <col min="7" max="7" width="6.5" customWidth="1"/>
    <col min="8" max="8" width="23.33203125" customWidth="1"/>
    <col min="9" max="9" width="59.5" customWidth="1"/>
  </cols>
  <sheetData>
    <row r="1" spans="5:11" x14ac:dyDescent="0.2">
      <c r="I1" s="5" t="s">
        <v>5243</v>
      </c>
    </row>
    <row r="2" spans="5:11" x14ac:dyDescent="0.2">
      <c r="I2" s="6" t="s">
        <v>5223</v>
      </c>
      <c r="J2" s="6" t="s">
        <v>5224</v>
      </c>
    </row>
    <row r="3" spans="5:11" x14ac:dyDescent="0.2">
      <c r="I3" s="7" t="s">
        <v>5226</v>
      </c>
      <c r="J3" s="7" t="s">
        <v>45</v>
      </c>
    </row>
    <row r="4" spans="5:11" x14ac:dyDescent="0.2">
      <c r="E4" t="b">
        <f>I4=F4</f>
        <v>1</v>
      </c>
      <c r="F4" s="3" t="s">
        <v>5231</v>
      </c>
      <c r="G4" s="2"/>
      <c r="H4" t="s">
        <v>531</v>
      </c>
      <c r="I4" s="3" t="s">
        <v>5231</v>
      </c>
    </row>
    <row r="5" spans="5:11" x14ac:dyDescent="0.2">
      <c r="E5" t="b">
        <f t="shared" ref="E5:E18" si="0">I5=F5</f>
        <v>1</v>
      </c>
      <c r="F5" s="3" t="s">
        <v>285</v>
      </c>
      <c r="G5" s="2"/>
      <c r="H5" t="s">
        <v>493</v>
      </c>
      <c r="I5" s="3" t="s">
        <v>285</v>
      </c>
      <c r="J5">
        <v>11</v>
      </c>
    </row>
    <row r="6" spans="5:11" x14ac:dyDescent="0.2">
      <c r="E6" t="b">
        <f t="shared" si="0"/>
        <v>1</v>
      </c>
      <c r="F6" s="3" t="s">
        <v>5232</v>
      </c>
      <c r="G6" s="2"/>
      <c r="H6" t="s">
        <v>219</v>
      </c>
      <c r="I6" s="3" t="s">
        <v>5232</v>
      </c>
      <c r="J6">
        <v>1</v>
      </c>
    </row>
    <row r="7" spans="5:11" x14ac:dyDescent="0.2">
      <c r="E7" t="b">
        <f t="shared" si="0"/>
        <v>1</v>
      </c>
      <c r="F7" s="3" t="s">
        <v>5233</v>
      </c>
      <c r="G7" s="2"/>
      <c r="H7" t="s">
        <v>392</v>
      </c>
      <c r="I7" s="3" t="s">
        <v>5233</v>
      </c>
      <c r="J7">
        <v>8</v>
      </c>
    </row>
    <row r="8" spans="5:11" x14ac:dyDescent="0.2">
      <c r="E8" t="b">
        <f t="shared" si="0"/>
        <v>1</v>
      </c>
      <c r="F8" s="4" t="s">
        <v>5234</v>
      </c>
      <c r="G8" s="2"/>
      <c r="H8" t="s">
        <v>434</v>
      </c>
      <c r="I8" s="4" t="s">
        <v>5234</v>
      </c>
      <c r="J8">
        <v>3</v>
      </c>
    </row>
    <row r="9" spans="5:11" x14ac:dyDescent="0.2">
      <c r="E9" t="b">
        <f t="shared" si="0"/>
        <v>1</v>
      </c>
      <c r="F9" s="4" t="s">
        <v>5235</v>
      </c>
      <c r="G9" s="2"/>
      <c r="H9" t="s">
        <v>133</v>
      </c>
      <c r="I9" s="4" t="s">
        <v>5235</v>
      </c>
      <c r="J9">
        <v>48</v>
      </c>
      <c r="K9" s="8">
        <f>J9/J19</f>
        <v>0.33566433566433568</v>
      </c>
    </row>
    <row r="10" spans="5:11" x14ac:dyDescent="0.2">
      <c r="E10" t="b">
        <f t="shared" si="0"/>
        <v>1</v>
      </c>
      <c r="F10" s="3" t="s">
        <v>5236</v>
      </c>
      <c r="G10" s="2"/>
      <c r="H10" t="s">
        <v>728</v>
      </c>
      <c r="I10" s="3" t="s">
        <v>5236</v>
      </c>
      <c r="J10">
        <v>3</v>
      </c>
    </row>
    <row r="11" spans="5:11" x14ac:dyDescent="0.2">
      <c r="E11" t="b">
        <f t="shared" si="0"/>
        <v>1</v>
      </c>
      <c r="F11" s="3" t="s">
        <v>5237</v>
      </c>
      <c r="G11" s="2"/>
      <c r="H11" t="s">
        <v>154</v>
      </c>
      <c r="I11" s="3" t="s">
        <v>5237</v>
      </c>
      <c r="J11">
        <v>1</v>
      </c>
    </row>
    <row r="12" spans="5:11" x14ac:dyDescent="0.2">
      <c r="E12" t="b">
        <f t="shared" si="0"/>
        <v>1</v>
      </c>
      <c r="F12" s="4" t="s">
        <v>5238</v>
      </c>
      <c r="G12" s="2"/>
      <c r="H12" t="s">
        <v>75</v>
      </c>
      <c r="I12" s="4" t="s">
        <v>5238</v>
      </c>
      <c r="J12">
        <v>13</v>
      </c>
    </row>
    <row r="13" spans="5:11" x14ac:dyDescent="0.2">
      <c r="E13" t="b">
        <f t="shared" si="0"/>
        <v>1</v>
      </c>
      <c r="F13" s="4" t="s">
        <v>5239</v>
      </c>
      <c r="G13" s="2"/>
      <c r="H13" t="s">
        <v>589</v>
      </c>
      <c r="I13" s="4" t="s">
        <v>5239</v>
      </c>
      <c r="J13">
        <v>1</v>
      </c>
    </row>
    <row r="14" spans="5:11" x14ac:dyDescent="0.2">
      <c r="E14" t="b">
        <f t="shared" si="0"/>
        <v>1</v>
      </c>
      <c r="F14" s="2" t="s">
        <v>53</v>
      </c>
      <c r="G14" s="2"/>
      <c r="H14" t="s">
        <v>53</v>
      </c>
      <c r="I14" s="2" t="s">
        <v>53</v>
      </c>
      <c r="J14">
        <v>53</v>
      </c>
      <c r="K14" s="8">
        <f>J14/J19</f>
        <v>0.37062937062937062</v>
      </c>
    </row>
    <row r="15" spans="5:11" x14ac:dyDescent="0.2">
      <c r="E15" t="b">
        <f t="shared" si="0"/>
        <v>1</v>
      </c>
      <c r="F15" s="4" t="s">
        <v>5240</v>
      </c>
      <c r="G15" s="2"/>
      <c r="H15" t="s">
        <v>895</v>
      </c>
      <c r="I15" s="4" t="s">
        <v>5240</v>
      </c>
    </row>
    <row r="16" spans="5:11" x14ac:dyDescent="0.2">
      <c r="E16" t="b">
        <f t="shared" si="0"/>
        <v>1</v>
      </c>
      <c r="F16" t="s">
        <v>1975</v>
      </c>
      <c r="G16" s="2"/>
      <c r="H16" t="s">
        <v>1975</v>
      </c>
      <c r="I16" t="s">
        <v>1975</v>
      </c>
      <c r="J16">
        <v>1</v>
      </c>
    </row>
    <row r="17" spans="5:10" x14ac:dyDescent="0.2">
      <c r="E17" t="b">
        <f t="shared" si="0"/>
        <v>1</v>
      </c>
      <c r="F17" s="2" t="s">
        <v>3867</v>
      </c>
      <c r="G17" s="2"/>
      <c r="H17" t="s">
        <v>3867</v>
      </c>
      <c r="I17" s="2" t="s">
        <v>3867</v>
      </c>
    </row>
    <row r="18" spans="5:10" x14ac:dyDescent="0.2">
      <c r="E18" t="b">
        <f t="shared" si="0"/>
        <v>1</v>
      </c>
      <c r="F18" s="2" t="s">
        <v>1616</v>
      </c>
      <c r="G18" s="2"/>
      <c r="H18" s="2" t="s">
        <v>1616</v>
      </c>
      <c r="I18" s="2" t="s">
        <v>1616</v>
      </c>
    </row>
    <row r="19" spans="5:10" x14ac:dyDescent="0.2">
      <c r="J19">
        <f>SUM(J5:J18)</f>
        <v>143</v>
      </c>
    </row>
    <row r="21" spans="5:10" x14ac:dyDescent="0.2">
      <c r="J21">
        <f>53/J19</f>
        <v>0.37062937062937062</v>
      </c>
    </row>
    <row r="22" spans="5:10" x14ac:dyDescent="0.2">
      <c r="I22" s="5" t="s">
        <v>5243</v>
      </c>
      <c r="J22">
        <f>48/143</f>
        <v>0.33566433566433568</v>
      </c>
    </row>
    <row r="23" spans="5:10" x14ac:dyDescent="0.2">
      <c r="I23" s="6" t="s">
        <v>5223</v>
      </c>
      <c r="J23" s="6"/>
    </row>
    <row r="24" spans="5:10" x14ac:dyDescent="0.2">
      <c r="I24" s="7" t="s">
        <v>5226</v>
      </c>
      <c r="J24" s="7" t="s">
        <v>814</v>
      </c>
    </row>
    <row r="25" spans="5:10" x14ac:dyDescent="0.2">
      <c r="H25" t="s">
        <v>531</v>
      </c>
      <c r="I25" s="3" t="s">
        <v>5231</v>
      </c>
      <c r="J25">
        <v>26</v>
      </c>
    </row>
    <row r="26" spans="5:10" x14ac:dyDescent="0.2">
      <c r="H26" t="s">
        <v>493</v>
      </c>
      <c r="I26" s="3" t="s">
        <v>285</v>
      </c>
      <c r="J26">
        <v>34</v>
      </c>
    </row>
    <row r="27" spans="5:10" x14ac:dyDescent="0.2">
      <c r="H27" t="s">
        <v>219</v>
      </c>
      <c r="I27" s="3" t="s">
        <v>5232</v>
      </c>
      <c r="J27">
        <v>2</v>
      </c>
    </row>
    <row r="28" spans="5:10" x14ac:dyDescent="0.2">
      <c r="H28" t="s">
        <v>392</v>
      </c>
      <c r="I28" s="3" t="s">
        <v>5233</v>
      </c>
      <c r="J28">
        <v>2</v>
      </c>
    </row>
    <row r="29" spans="5:10" x14ac:dyDescent="0.2">
      <c r="H29" t="s">
        <v>434</v>
      </c>
      <c r="I29" s="4" t="s">
        <v>5234</v>
      </c>
      <c r="J29">
        <v>16</v>
      </c>
    </row>
    <row r="30" spans="5:10" x14ac:dyDescent="0.2">
      <c r="H30" t="s">
        <v>133</v>
      </c>
      <c r="I30" s="4" t="s">
        <v>5235</v>
      </c>
      <c r="J30">
        <v>41</v>
      </c>
    </row>
    <row r="31" spans="5:10" x14ac:dyDescent="0.2">
      <c r="H31" t="s">
        <v>728</v>
      </c>
      <c r="I31" s="3" t="s">
        <v>5236</v>
      </c>
    </row>
    <row r="32" spans="5:10" x14ac:dyDescent="0.2">
      <c r="H32" t="s">
        <v>154</v>
      </c>
      <c r="I32" s="3" t="s">
        <v>5237</v>
      </c>
      <c r="J32">
        <v>27</v>
      </c>
    </row>
    <row r="33" spans="1:11" x14ac:dyDescent="0.2">
      <c r="H33" t="s">
        <v>75</v>
      </c>
      <c r="I33" s="4" t="s">
        <v>5238</v>
      </c>
      <c r="J33">
        <v>286</v>
      </c>
      <c r="K33" s="8">
        <f>J33/J41</f>
        <v>0.55212355212355213</v>
      </c>
    </row>
    <row r="34" spans="1:11" x14ac:dyDescent="0.2">
      <c r="H34" t="s">
        <v>589</v>
      </c>
      <c r="I34" s="4" t="s">
        <v>5239</v>
      </c>
      <c r="J34">
        <v>35</v>
      </c>
    </row>
    <row r="35" spans="1:11" x14ac:dyDescent="0.2">
      <c r="H35" t="s">
        <v>53</v>
      </c>
      <c r="I35" s="2" t="s">
        <v>53</v>
      </c>
      <c r="J35">
        <v>43</v>
      </c>
    </row>
    <row r="36" spans="1:11" x14ac:dyDescent="0.2">
      <c r="H36" t="s">
        <v>895</v>
      </c>
      <c r="I36" s="4" t="s">
        <v>5240</v>
      </c>
      <c r="J36">
        <v>5</v>
      </c>
    </row>
    <row r="37" spans="1:11" x14ac:dyDescent="0.2">
      <c r="H37" t="s">
        <v>1975</v>
      </c>
      <c r="I37" t="s">
        <v>1975</v>
      </c>
    </row>
    <row r="38" spans="1:11" x14ac:dyDescent="0.2">
      <c r="A38" s="5"/>
      <c r="H38" t="s">
        <v>3867</v>
      </c>
      <c r="I38" t="s">
        <v>3867</v>
      </c>
      <c r="J38">
        <v>1</v>
      </c>
    </row>
    <row r="39" spans="1:11" x14ac:dyDescent="0.2">
      <c r="A39" s="4"/>
      <c r="B39" s="9"/>
      <c r="C39" s="9"/>
      <c r="H39" s="2" t="s">
        <v>1616</v>
      </c>
      <c r="I39" s="2" t="s">
        <v>1616</v>
      </c>
    </row>
    <row r="40" spans="1:11" x14ac:dyDescent="0.2">
      <c r="A40" s="4"/>
      <c r="B40" s="4"/>
      <c r="C40" s="4"/>
    </row>
    <row r="41" spans="1:11" x14ac:dyDescent="0.2">
      <c r="A41" s="4"/>
      <c r="B41" s="4"/>
      <c r="C41" s="4"/>
      <c r="J41">
        <f>SUM(J25:J39)</f>
        <v>518</v>
      </c>
    </row>
    <row r="43" spans="1:11" x14ac:dyDescent="0.2">
      <c r="J43">
        <f>286/J41</f>
        <v>0.55212355212355213</v>
      </c>
    </row>
    <row r="52" spans="1:16" x14ac:dyDescent="0.2">
      <c r="H52" s="5" t="s">
        <v>291</v>
      </c>
      <c r="M52" s="5" t="s">
        <v>5244</v>
      </c>
    </row>
    <row r="53" spans="1:16" x14ac:dyDescent="0.2">
      <c r="A53" s="5" t="s">
        <v>5245</v>
      </c>
      <c r="H53" s="5" t="s">
        <v>5245</v>
      </c>
      <c r="M53" s="5" t="s">
        <v>5245</v>
      </c>
    </row>
    <row r="54" spans="1:16" ht="34" x14ac:dyDescent="0.2">
      <c r="C54" s="9" t="s">
        <v>5247</v>
      </c>
      <c r="D54" s="9" t="s">
        <v>5248</v>
      </c>
      <c r="E54" s="9" t="s">
        <v>5249</v>
      </c>
      <c r="J54" s="9" t="s">
        <v>5247</v>
      </c>
      <c r="K54" s="9" t="s">
        <v>5248</v>
      </c>
      <c r="O54" s="9" t="s">
        <v>5247</v>
      </c>
      <c r="P54" s="9" t="s">
        <v>5248</v>
      </c>
    </row>
    <row r="55" spans="1:16" x14ac:dyDescent="0.2">
      <c r="A55" s="4" t="s">
        <v>5246</v>
      </c>
      <c r="B55" s="4" t="s">
        <v>56</v>
      </c>
      <c r="C55">
        <v>143</v>
      </c>
      <c r="D55">
        <v>518</v>
      </c>
      <c r="E55">
        <v>661</v>
      </c>
      <c r="F55" s="10">
        <f>E55/E58</f>
        <v>0.65902293120638089</v>
      </c>
      <c r="H55" s="4" t="s">
        <v>5246</v>
      </c>
      <c r="I55" s="4" t="s">
        <v>56</v>
      </c>
      <c r="J55" s="4"/>
      <c r="K55" s="4"/>
      <c r="L55" s="4"/>
      <c r="M55" s="4" t="s">
        <v>5246</v>
      </c>
      <c r="N55" s="4" t="s">
        <v>56</v>
      </c>
    </row>
    <row r="56" spans="1:16" x14ac:dyDescent="0.2">
      <c r="B56" s="4" t="s">
        <v>98</v>
      </c>
      <c r="C56">
        <v>12</v>
      </c>
      <c r="D56">
        <v>256</v>
      </c>
      <c r="E56">
        <v>268</v>
      </c>
      <c r="F56" s="10">
        <f>E56/E58</f>
        <v>0.26719840478564305</v>
      </c>
      <c r="I56" s="4" t="s">
        <v>98</v>
      </c>
      <c r="J56" s="4"/>
      <c r="K56" s="4"/>
      <c r="L56" s="4"/>
      <c r="N56" s="4" t="s">
        <v>98</v>
      </c>
    </row>
    <row r="57" spans="1:16" x14ac:dyDescent="0.2">
      <c r="A57" s="4" t="s">
        <v>84</v>
      </c>
      <c r="B57" s="4" t="s">
        <v>84</v>
      </c>
      <c r="C57">
        <v>9</v>
      </c>
      <c r="D57">
        <v>65</v>
      </c>
      <c r="E57">
        <v>74</v>
      </c>
      <c r="F57" s="10">
        <f>E57/E58</f>
        <v>7.3778664007976072E-2</v>
      </c>
      <c r="H57" s="4" t="s">
        <v>84</v>
      </c>
      <c r="I57" s="4" t="s">
        <v>84</v>
      </c>
      <c r="J57" s="4"/>
      <c r="K57" s="4"/>
      <c r="L57" s="4"/>
      <c r="M57" s="4" t="s">
        <v>84</v>
      </c>
      <c r="N57" s="4" t="s">
        <v>84</v>
      </c>
      <c r="O57" s="4"/>
      <c r="P57" s="4"/>
    </row>
    <row r="58" spans="1:16" x14ac:dyDescent="0.2">
      <c r="B58" s="4">
        <f>C55/C58</f>
        <v>0.87195121951219512</v>
      </c>
      <c r="C58">
        <f>SUM(C55:C57)</f>
        <v>164</v>
      </c>
      <c r="D58">
        <f>SUM(D55:D57)</f>
        <v>839</v>
      </c>
      <c r="E58">
        <f t="shared" ref="E58" si="1">SUM(C58:D58)</f>
        <v>1003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Data</vt:lpstr>
      <vt:lpstr>SAD</vt:lpstr>
      <vt:lpstr>Pivot_SAD</vt:lpstr>
      <vt:lpstr>Pivot_SDC</vt:lpstr>
      <vt:lpstr>SDC</vt:lpstr>
      <vt:lpstr>Tables</vt:lpstr>
      <vt:lpstr>SDC_Pies</vt:lpstr>
      <vt:lpstr>SAD_Pies</vt:lpstr>
      <vt:lpstr>SAD!Print_Area</vt:lpstr>
      <vt:lpstr>SDC!Print_Area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Murphy-Hagan</dc:creator>
  <cp:lastModifiedBy>Clare Murphy-Hagan</cp:lastModifiedBy>
  <dcterms:created xsi:type="dcterms:W3CDTF">2024-09-14T01:19:10Z</dcterms:created>
  <dcterms:modified xsi:type="dcterms:W3CDTF">2024-10-07T20:29:10Z</dcterms:modified>
</cp:coreProperties>
</file>